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arapat\Garapati\Grants_Info\DDU\DDU_WVU\Submission\DDU-GTOReports\Final Technical Report\Supportingfiles\GeoPHIRES\"/>
    </mc:Choice>
  </mc:AlternateContent>
  <bookViews>
    <workbookView xWindow="0" yWindow="0" windowWidth="28800" windowHeight="12000" activeTab="1"/>
  </bookViews>
  <sheets>
    <sheet name="Sceanrio1" sheetId="4" r:id="rId1"/>
    <sheet name="HybridGDHC_HeatPump" sheetId="2" r:id="rId2"/>
    <sheet name="UQ Analysis" sheetId="3" r:id="rId3"/>
    <sheet name="Scenario1-NNE" sheetId="5" r:id="rId4"/>
    <sheet name="Scenario1-Correlations" sheetId="7" r:id="rId5"/>
  </sheets>
  <calcPr calcId="162913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3" i="2"/>
  <c r="I24" i="2"/>
</calcChain>
</file>

<file path=xl/sharedStrings.xml><?xml version="1.0" encoding="utf-8"?>
<sst xmlns="http://schemas.openxmlformats.org/spreadsheetml/2006/main" count="254" uniqueCount="52">
  <si>
    <t>Horizontal (LCOH)</t>
  </si>
  <si>
    <t>Vertical (LCOH)</t>
  </si>
  <si>
    <t>Vertical (PayBack)</t>
  </si>
  <si>
    <t>Horizontal (PayBack)</t>
  </si>
  <si>
    <t>NNE Costs</t>
  </si>
  <si>
    <t>Correlations</t>
  </si>
  <si>
    <t>WVU Cost</t>
  </si>
  <si>
    <t>Total Capital Cost (M$)</t>
  </si>
  <si>
    <t>Annual Income (M$/year)</t>
  </si>
  <si>
    <t>Utiliites (M$/Year)</t>
  </si>
  <si>
    <t>LCOH ($/MMBTU)</t>
  </si>
  <si>
    <t>PayBack (years)</t>
  </si>
  <si>
    <t>Scenario 1</t>
  </si>
  <si>
    <t>Mean</t>
  </si>
  <si>
    <t xml:space="preserve">Median </t>
  </si>
  <si>
    <t>Lower Bound</t>
  </si>
  <si>
    <t>Upper Bound</t>
  </si>
  <si>
    <t xml:space="preserve">5th Percentile </t>
  </si>
  <si>
    <t>95th Percentile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</si>
  <si>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</si>
  <si>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</si>
  <si>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</si>
  <si>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</si>
  <si>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</si>
  <si>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</si>
  <si>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</si>
  <si>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</si>
  <si>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</si>
  <si>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</si>
  <si>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</si>
  <si>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</si>
  <si>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</si>
  <si>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</si>
  <si>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</si>
  <si>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</si>
  <si>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</si>
  <si>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</si>
  <si>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</si>
  <si>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</si>
  <si>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</si>
  <si>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</si>
  <si>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</si>
  <si>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</si>
  <si>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</si>
  <si>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PROBABILITY OUTPUT</t>
  </si>
  <si>
    <t>Percentile</t>
  </si>
  <si>
    <t>Y</t>
  </si>
  <si>
    <t>Scenario 2</t>
  </si>
  <si>
    <t>Capital Costs</t>
  </si>
  <si>
    <t>O&amp;M</t>
  </si>
  <si>
    <t>$/MMBTU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</si>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</sst>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567247015682588"/>
          <c:y val="0.18327426255488946"/>
          <c:w val="0.83858569396829874"/>
          <c:h val="0.72953200658986828"/>
        </c:manualLayout>
      </c:layout>
      <c:bar3DChart>
        <c:barDir val="col"/>
        <c:grouping val="standard"/>
        <c:varyColors val="0"/>
        <c:ser>
          <c:idx val="0"/>
          <c:order val="0"/>
          <c:tx>
            <c:v>Vertical-NNECosts-2M$/Yr</c:v>
          </c:tx>
          <c:spPr>
            <a:pattFill prst="pct50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  <a:sp3d>
              <a:contourClr>
                <a:schemeClr val="accent1">
                  <a:lumMod val="40000"/>
                  <a:lumOff val="60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HybridGDHC_HeatPump!$B$6:$H$6</c:f>
              <c:numCache>
                <c:formatCode>General</c:formatCode>
                <c:ptCount val="7"/>
                <c:pt idx="0">
                  <c:v>7.89</c:v>
                </c:pt>
                <c:pt idx="1">
                  <c:v>8.1999999999999993</c:v>
                </c:pt>
                <c:pt idx="2">
                  <c:v>8.52</c:v>
                </c:pt>
                <c:pt idx="3">
                  <c:v>8.83</c:v>
                </c:pt>
                <c:pt idx="4">
                  <c:v>9.15</c:v>
                </c:pt>
                <c:pt idx="5">
                  <c:v>9.4600000000000009</c:v>
                </c:pt>
                <c:pt idx="6">
                  <c:v>9.7799999999999994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1-4659-BF9A-DD012C82A1EF}"/>
            </c:ext>
          </c:extLst>
        </c:ser>
        <c:ser>
          <c:idx val="2"/>
          <c:order val="1"/>
          <c:tx>
            <c:v>Horizontal-NNECosts-2M$/Yr</c:v>
          </c:tx>
          <c:spPr>
            <a:pattFill prst="pct50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  <a:sp3d>
              <a:contourClr>
                <a:schemeClr val="accent2">
                  <a:lumMod val="40000"/>
                  <a:lumOff val="60000"/>
                </a:schemeClr>
              </a:contourClr>
            </a:sp3d>
          </c:spPr>
          <c:invertIfNegative val="0"/>
          <c:dLbls>
            <c:dLbl>
              <c:idx val="6"/>
              <c:layout>
                <c:manualLayout>
                  <c:x val="4.7225507624625226E-3"/>
                  <c:y val="4.16016640665622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61-4659-BF9A-DD012C82A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HybridGDHC_HeatPump!$B$22:$G$22</c:f>
              <c:numCache>
                <c:formatCode>General</c:formatCode>
                <c:ptCount val="6"/>
                <c:pt idx="0">
                  <c:v>8.11</c:v>
                </c:pt>
                <c:pt idx="1">
                  <c:v>8.42</c:v>
                </c:pt>
                <c:pt idx="2">
                  <c:v>8.74</c:v>
                </c:pt>
                <c:pt idx="3">
                  <c:v>9.0500000000000007</c:v>
                </c:pt>
                <c:pt idx="4">
                  <c:v>9.3699999999999992</c:v>
                </c:pt>
                <c:pt idx="5">
                  <c:v>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61-4659-BF9A-DD012C82A1EF}"/>
            </c:ext>
          </c:extLst>
        </c:ser>
        <c:ser>
          <c:idx val="4"/>
          <c:order val="2"/>
          <c:tx>
            <c:v>Vertical-Corrleations-2M$/Yr</c:v>
          </c:tx>
          <c:spPr>
            <a:pattFill prst="wdDnDiag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1">
                  <a:lumMod val="75000"/>
                </a:schemeClr>
              </a:solidFill>
            </a:ln>
            <a:effectLst/>
            <a:sp3d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HybridGDHC_HeatPump!$B$39:$H$39</c:f>
              <c:numCache>
                <c:formatCode>General</c:formatCode>
                <c:ptCount val="7"/>
                <c:pt idx="0">
                  <c:v>8.4700000000000006</c:v>
                </c:pt>
                <c:pt idx="1">
                  <c:v>8.7899999999999991</c:v>
                </c:pt>
                <c:pt idx="2">
                  <c:v>9.11</c:v>
                </c:pt>
                <c:pt idx="3">
                  <c:v>9.42</c:v>
                </c:pt>
                <c:pt idx="4">
                  <c:v>9.74</c:v>
                </c:pt>
                <c:pt idx="5">
                  <c:v>10.050000000000001</c:v>
                </c:pt>
                <c:pt idx="6">
                  <c:v>10.37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61-4659-BF9A-DD012C82A1EF}"/>
            </c:ext>
          </c:extLst>
        </c:ser>
        <c:ser>
          <c:idx val="6"/>
          <c:order val="3"/>
          <c:tx>
            <c:v>Horizontal-Correlations-2M$/yr</c:v>
          </c:tx>
          <c:spPr>
            <a:pattFill prst="wdDnDiag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  <a:sp3d>
              <a:contourClr>
                <a:schemeClr val="accent2">
                  <a:lumMod val="60000"/>
                  <a:lumOff val="40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HybridGDHC_HeatPump!$B$55:$H$55</c:f>
              <c:numCache>
                <c:formatCode>General</c:formatCode>
                <c:ptCount val="7"/>
                <c:pt idx="0">
                  <c:v>8.86</c:v>
                </c:pt>
                <c:pt idx="1">
                  <c:v>9.18</c:v>
                </c:pt>
                <c:pt idx="2">
                  <c:v>9.5</c:v>
                </c:pt>
                <c:pt idx="3">
                  <c:v>9.81</c:v>
                </c:pt>
                <c:pt idx="4">
                  <c:v>10.130000000000001</c:v>
                </c:pt>
                <c:pt idx="5">
                  <c:v>10.44</c:v>
                </c:pt>
                <c:pt idx="6">
                  <c:v>10.76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61-4659-BF9A-DD012C82A1EF}"/>
            </c:ext>
          </c:extLst>
        </c:ser>
        <c:ser>
          <c:idx val="1"/>
          <c:order val="4"/>
          <c:tx>
            <c:v>Vertical-NNECosts- 4M$/Yr</c:v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HybridGDHC_HeatPump!$B$8:$H$8</c:f>
              <c:numCache>
                <c:formatCode>General</c:formatCode>
                <c:ptCount val="7"/>
                <c:pt idx="0">
                  <c:v>9.51</c:v>
                </c:pt>
                <c:pt idx="1">
                  <c:v>9.82</c:v>
                </c:pt>
                <c:pt idx="2">
                  <c:v>10.14</c:v>
                </c:pt>
                <c:pt idx="3">
                  <c:v>10.45</c:v>
                </c:pt>
                <c:pt idx="4">
                  <c:v>10.77</c:v>
                </c:pt>
                <c:pt idx="5">
                  <c:v>11.08</c:v>
                </c:pt>
                <c:pt idx="6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61-4659-BF9A-DD012C82A1EF}"/>
            </c:ext>
          </c:extLst>
        </c:ser>
        <c:ser>
          <c:idx val="3"/>
          <c:order val="5"/>
          <c:tx>
            <c:v>Horizontal-NNECosts-4M$/yr</c:v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HybridGDHC_HeatPump!$B$24:$H$24</c:f>
              <c:numCache>
                <c:formatCode>General</c:formatCode>
                <c:ptCount val="7"/>
                <c:pt idx="0">
                  <c:v>9.73</c:v>
                </c:pt>
                <c:pt idx="1">
                  <c:v>10.039999999999999</c:v>
                </c:pt>
                <c:pt idx="2">
                  <c:v>10.36</c:v>
                </c:pt>
                <c:pt idx="3">
                  <c:v>10.67</c:v>
                </c:pt>
                <c:pt idx="4">
                  <c:v>10.99</c:v>
                </c:pt>
                <c:pt idx="5">
                  <c:v>11.3</c:v>
                </c:pt>
                <c:pt idx="6">
                  <c:v>11.62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61-4659-BF9A-DD012C82A1EF}"/>
            </c:ext>
          </c:extLst>
        </c:ser>
        <c:ser>
          <c:idx val="5"/>
          <c:order val="6"/>
          <c:tx>
            <c:v>Vertical-Correlations-4M$/Yr</c:v>
          </c:tx>
          <c:spPr>
            <a:pattFill prst="ltDnDi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HybridGDHC_HeatPump!$B$41:$H$41</c:f>
              <c:numCache>
                <c:formatCode>General</c:formatCode>
                <c:ptCount val="7"/>
                <c:pt idx="0">
                  <c:v>10.09</c:v>
                </c:pt>
                <c:pt idx="1">
                  <c:v>10.41</c:v>
                </c:pt>
                <c:pt idx="2">
                  <c:v>10.72</c:v>
                </c:pt>
                <c:pt idx="3">
                  <c:v>11.04</c:v>
                </c:pt>
                <c:pt idx="4">
                  <c:v>11.35</c:v>
                </c:pt>
                <c:pt idx="5">
                  <c:v>11.67</c:v>
                </c:pt>
                <c:pt idx="6">
                  <c:v>11.99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61-4659-BF9A-DD012C82A1EF}"/>
            </c:ext>
          </c:extLst>
        </c:ser>
        <c:ser>
          <c:idx val="7"/>
          <c:order val="7"/>
          <c:tx>
            <c:v>Horizontal-Correlations-4M$/Yr</c:v>
          </c:tx>
          <c:spPr>
            <a:pattFill prst="ltDnDiag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solidFill>
                <a:schemeClr val="accent2">
                  <a:lumMod val="60000"/>
                </a:schemeClr>
              </a:solidFill>
            </a:ln>
            <a:effectLst/>
            <a:sp3d>
              <a:contourClr>
                <a:schemeClr val="accent2">
                  <a:lumMod val="60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HybridGDHC_HeatPump!$B$57:$H$57</c:f>
              <c:numCache>
                <c:formatCode>General</c:formatCode>
                <c:ptCount val="7"/>
                <c:pt idx="0">
                  <c:v>10.48</c:v>
                </c:pt>
                <c:pt idx="1">
                  <c:v>10.8</c:v>
                </c:pt>
                <c:pt idx="2">
                  <c:v>11.11</c:v>
                </c:pt>
                <c:pt idx="3">
                  <c:v>11.43</c:v>
                </c:pt>
                <c:pt idx="4">
                  <c:v>11.75</c:v>
                </c:pt>
                <c:pt idx="5">
                  <c:v>12.06</c:v>
                </c:pt>
                <c:pt idx="6">
                  <c:v>12.38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61-4659-BF9A-DD012C82A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772423368"/>
        <c:axId val="772422056"/>
        <c:axId val="659516544"/>
      </c:bar3DChart>
      <c:catAx>
        <c:axId val="772423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Total Surface Capital Cost (M$)</a:t>
                </a:r>
              </a:p>
            </c:rich>
          </c:tx>
          <c:layout>
            <c:manualLayout>
              <c:xMode val="edge"/>
              <c:yMode val="edge"/>
              <c:x val="0.3498350329971191"/>
              <c:y val="0.945515444221023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422056"/>
        <c:crosses val="autoZero"/>
        <c:auto val="1"/>
        <c:lblAlgn val="ctr"/>
        <c:lblOffset val="100"/>
        <c:noMultiLvlLbl val="0"/>
      </c:catAx>
      <c:valAx>
        <c:axId val="772422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LCOH ($/MMBTU)</a:t>
                </a:r>
              </a:p>
            </c:rich>
          </c:tx>
          <c:layout>
            <c:manualLayout>
              <c:xMode val="edge"/>
              <c:yMode val="edge"/>
              <c:x val="7.4529907876793242E-2"/>
              <c:y val="0.40191018485457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423368"/>
        <c:crosses val="autoZero"/>
        <c:crossBetween val="between"/>
      </c:valAx>
      <c:serAx>
        <c:axId val="659516544"/>
        <c:scaling>
          <c:orientation val="minMax"/>
        </c:scaling>
        <c:delete val="1"/>
        <c:axPos val="b"/>
        <c:majorTickMark val="none"/>
        <c:minorTickMark val="none"/>
        <c:tickLblPos val="nextTo"/>
        <c:crossAx val="772422056"/>
        <c:crosses val="autoZero"/>
      </c:ser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2164606552024797E-2"/>
          <c:y val="3.9777247414478918E-2"/>
          <c:w val="0.7212197716466977"/>
          <c:h val="0.15885216018642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SCenario 1</a:t>
            </a:r>
          </a:p>
        </c:rich>
      </c:tx>
      <c:layout>
        <c:manualLayout>
          <c:xMode val="edge"/>
          <c:yMode val="edge"/>
          <c:x val="0.38022910560304474"/>
          <c:y val="9.5389523075752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35433771713115"/>
          <c:y val="8.0706529113698314E-2"/>
          <c:w val="0.88642256166577305"/>
          <c:h val="0.81084649814461951"/>
        </c:manualLayout>
      </c:layout>
      <c:lineChart>
        <c:grouping val="standard"/>
        <c:varyColors val="0"/>
        <c:ser>
          <c:idx val="0"/>
          <c:order val="0"/>
          <c:tx>
            <c:v>Vertical-NNECosts-2M$/Yr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HybridGDHC_HeatPump!$B$6:$H$6</c:f>
              <c:numCache>
                <c:formatCode>General</c:formatCode>
                <c:ptCount val="7"/>
                <c:pt idx="0">
                  <c:v>7.89</c:v>
                </c:pt>
                <c:pt idx="1">
                  <c:v>8.1999999999999993</c:v>
                </c:pt>
                <c:pt idx="2">
                  <c:v>8.52</c:v>
                </c:pt>
                <c:pt idx="3">
                  <c:v>8.83</c:v>
                </c:pt>
                <c:pt idx="4">
                  <c:v>9.15</c:v>
                </c:pt>
                <c:pt idx="5">
                  <c:v>9.4600000000000009</c:v>
                </c:pt>
                <c:pt idx="6">
                  <c:v>9.7799999999999994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1-424E-9044-5BCCBCE323BF}"/>
            </c:ext>
          </c:extLst>
        </c:ser>
        <c:ser>
          <c:idx val="2"/>
          <c:order val="1"/>
          <c:tx>
            <c:v>Horizontal-NNECosts-2M$/Yr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HybridGDHC_HeatPump!$B$22:$H$22</c:f>
              <c:numCache>
                <c:formatCode>General</c:formatCode>
                <c:ptCount val="7"/>
                <c:pt idx="0">
                  <c:v>8.11</c:v>
                </c:pt>
                <c:pt idx="1">
                  <c:v>8.42</c:v>
                </c:pt>
                <c:pt idx="2">
                  <c:v>8.74</c:v>
                </c:pt>
                <c:pt idx="3">
                  <c:v>9.0500000000000007</c:v>
                </c:pt>
                <c:pt idx="4">
                  <c:v>9.3699999999999992</c:v>
                </c:pt>
                <c:pt idx="5">
                  <c:v>9.68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1-424E-9044-5BCCBCE323BF}"/>
            </c:ext>
          </c:extLst>
        </c:ser>
        <c:ser>
          <c:idx val="4"/>
          <c:order val="2"/>
          <c:tx>
            <c:v>Vertical-Corrleations-2M$/Yr</c:v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HybridGDHC_HeatPump!$B$39:$H$39</c:f>
              <c:numCache>
                <c:formatCode>General</c:formatCode>
                <c:ptCount val="7"/>
                <c:pt idx="0">
                  <c:v>8.4700000000000006</c:v>
                </c:pt>
                <c:pt idx="1">
                  <c:v>8.7899999999999991</c:v>
                </c:pt>
                <c:pt idx="2">
                  <c:v>9.11</c:v>
                </c:pt>
                <c:pt idx="3">
                  <c:v>9.42</c:v>
                </c:pt>
                <c:pt idx="4">
                  <c:v>9.74</c:v>
                </c:pt>
                <c:pt idx="5">
                  <c:v>10.050000000000001</c:v>
                </c:pt>
                <c:pt idx="6">
                  <c:v>10.37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1-424E-9044-5BCCBCE323BF}"/>
            </c:ext>
          </c:extLst>
        </c:ser>
        <c:ser>
          <c:idx val="6"/>
          <c:order val="3"/>
          <c:tx>
            <c:v>Horizontal-Correlations-2M$/yr</c:v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HybridGDHC_HeatPump!$B$55:$H$55</c:f>
              <c:numCache>
                <c:formatCode>General</c:formatCode>
                <c:ptCount val="7"/>
                <c:pt idx="0">
                  <c:v>8.86</c:v>
                </c:pt>
                <c:pt idx="1">
                  <c:v>9.18</c:v>
                </c:pt>
                <c:pt idx="2">
                  <c:v>9.5</c:v>
                </c:pt>
                <c:pt idx="3">
                  <c:v>9.81</c:v>
                </c:pt>
                <c:pt idx="4">
                  <c:v>10.130000000000001</c:v>
                </c:pt>
                <c:pt idx="5">
                  <c:v>10.44</c:v>
                </c:pt>
                <c:pt idx="6">
                  <c:v>10.76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41-424E-9044-5BCCBCE323BF}"/>
            </c:ext>
          </c:extLst>
        </c:ser>
        <c:ser>
          <c:idx val="1"/>
          <c:order val="4"/>
          <c:tx>
            <c:v>Vertical-NNECosts- 4M$/Yr</c:v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HybridGDHC_HeatPump!$B$8:$H$8</c:f>
              <c:numCache>
                <c:formatCode>General</c:formatCode>
                <c:ptCount val="7"/>
                <c:pt idx="0">
                  <c:v>9.51</c:v>
                </c:pt>
                <c:pt idx="1">
                  <c:v>9.82</c:v>
                </c:pt>
                <c:pt idx="2">
                  <c:v>10.14</c:v>
                </c:pt>
                <c:pt idx="3">
                  <c:v>10.45</c:v>
                </c:pt>
                <c:pt idx="4">
                  <c:v>10.77</c:v>
                </c:pt>
                <c:pt idx="5">
                  <c:v>11.08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41-424E-9044-5BCCBCE323BF}"/>
            </c:ext>
          </c:extLst>
        </c:ser>
        <c:ser>
          <c:idx val="3"/>
          <c:order val="5"/>
          <c:tx>
            <c:v>Horizontal-NNECosts-4M$/yr</c:v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HybridGDHC_HeatPump!$B$24:$H$24</c:f>
              <c:numCache>
                <c:formatCode>General</c:formatCode>
                <c:ptCount val="7"/>
                <c:pt idx="0">
                  <c:v>9.73</c:v>
                </c:pt>
                <c:pt idx="1">
                  <c:v>10.039999999999999</c:v>
                </c:pt>
                <c:pt idx="2">
                  <c:v>10.36</c:v>
                </c:pt>
                <c:pt idx="3">
                  <c:v>10.67</c:v>
                </c:pt>
                <c:pt idx="4">
                  <c:v>10.99</c:v>
                </c:pt>
                <c:pt idx="5">
                  <c:v>11.3</c:v>
                </c:pt>
                <c:pt idx="6">
                  <c:v>11.62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41-424E-9044-5BCCBCE323BF}"/>
            </c:ext>
          </c:extLst>
        </c:ser>
        <c:ser>
          <c:idx val="5"/>
          <c:order val="6"/>
          <c:tx>
            <c:v>Vertical-Correlations-4M$/Yr</c:v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HybridGDHC_HeatPump!$B$41:$H$41</c:f>
              <c:numCache>
                <c:formatCode>General</c:formatCode>
                <c:ptCount val="7"/>
                <c:pt idx="0">
                  <c:v>10.09</c:v>
                </c:pt>
                <c:pt idx="1">
                  <c:v>10.41</c:v>
                </c:pt>
                <c:pt idx="2">
                  <c:v>10.72</c:v>
                </c:pt>
                <c:pt idx="3">
                  <c:v>11.04</c:v>
                </c:pt>
                <c:pt idx="4">
                  <c:v>11.35</c:v>
                </c:pt>
                <c:pt idx="5">
                  <c:v>11.67</c:v>
                </c:pt>
                <c:pt idx="6">
                  <c:v>11.99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41-424E-9044-5BCCBCE323BF}"/>
            </c:ext>
          </c:extLst>
        </c:ser>
        <c:ser>
          <c:idx val="7"/>
          <c:order val="7"/>
          <c:tx>
            <c:v>Horizontal-Correlations-4M$/Yr</c:v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HybridGDHC_HeatPump!$B$4:$H$4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HybridGDHC_HeatPump!$B$57:$H$57</c:f>
              <c:numCache>
                <c:formatCode>General</c:formatCode>
                <c:ptCount val="7"/>
                <c:pt idx="0">
                  <c:v>10.48</c:v>
                </c:pt>
                <c:pt idx="1">
                  <c:v>10.8</c:v>
                </c:pt>
                <c:pt idx="2">
                  <c:v>11.11</c:v>
                </c:pt>
                <c:pt idx="3">
                  <c:v>11.43</c:v>
                </c:pt>
                <c:pt idx="4">
                  <c:v>11.75</c:v>
                </c:pt>
                <c:pt idx="5">
                  <c:v>12.06</c:v>
                </c:pt>
                <c:pt idx="6">
                  <c:v>12.38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841-424E-9044-5BCCBCE323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2423368"/>
        <c:axId val="772422056"/>
      </c:lineChart>
      <c:catAx>
        <c:axId val="772423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Total Surface Capital Cost (M$)</a:t>
                </a:r>
              </a:p>
            </c:rich>
          </c:tx>
          <c:layout>
            <c:manualLayout>
              <c:xMode val="edge"/>
              <c:yMode val="edge"/>
              <c:x val="0.28595279675643659"/>
              <c:y val="0.945209860288982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422056"/>
        <c:crosses val="autoZero"/>
        <c:auto val="1"/>
        <c:lblAlgn val="ctr"/>
        <c:lblOffset val="100"/>
        <c:noMultiLvlLbl val="0"/>
      </c:catAx>
      <c:valAx>
        <c:axId val="772422056"/>
        <c:scaling>
          <c:orientation val="minMax"/>
          <c:max val="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LCOH ($/MMBTU)</a:t>
                </a:r>
              </a:p>
            </c:rich>
          </c:tx>
          <c:layout>
            <c:manualLayout>
              <c:xMode val="edge"/>
              <c:yMode val="edge"/>
              <c:x val="8.1673902911668754E-3"/>
              <c:y val="0.30378693047984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4233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1461707364400461"/>
          <c:y val="0.57607093308479207"/>
          <c:w val="0.86337478843181981"/>
          <c:h val="0.2133303048657379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scenario 2</a:t>
            </a:r>
          </a:p>
        </c:rich>
      </c:tx>
      <c:layout>
        <c:manualLayout>
          <c:xMode val="edge"/>
          <c:yMode val="edge"/>
          <c:x val="0.37151935139869846"/>
          <c:y val="9.8684210526315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8440253511785"/>
          <c:y val="8.0706529113698314E-2"/>
          <c:w val="0.87825121659121097"/>
          <c:h val="0.79815772206105817"/>
        </c:manualLayout>
      </c:layout>
      <c:lineChart>
        <c:grouping val="standard"/>
        <c:varyColors val="0"/>
        <c:ser>
          <c:idx val="0"/>
          <c:order val="0"/>
          <c:tx>
            <c:v>Vertical-NNECosts-2M$/Yr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HybridGDHC_HeatPump!$L$4:$R$4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HybridGDHC_HeatPump!$L$6:$R$6</c:f>
              <c:numCache>
                <c:formatCode>General</c:formatCode>
                <c:ptCount val="7"/>
                <c:pt idx="0">
                  <c:v>9.5299999999999994</c:v>
                </c:pt>
                <c:pt idx="1">
                  <c:v>10.029999999999999</c:v>
                </c:pt>
                <c:pt idx="2">
                  <c:v>10.52</c:v>
                </c:pt>
                <c:pt idx="3">
                  <c:v>11.02</c:v>
                </c:pt>
                <c:pt idx="4">
                  <c:v>11.51</c:v>
                </c:pt>
                <c:pt idx="5">
                  <c:v>12.01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6-4A83-8CED-82CF2BBAF997}"/>
            </c:ext>
          </c:extLst>
        </c:ser>
        <c:ser>
          <c:idx val="2"/>
          <c:order val="1"/>
          <c:tx>
            <c:v>Horizontal-NNECosts-2M$/Yr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HybridGDHC_HeatPump!$L$4:$R$4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HybridGDHC_HeatPump!$L$22:$R$22</c:f>
              <c:numCache>
                <c:formatCode>General</c:formatCode>
                <c:ptCount val="7"/>
                <c:pt idx="0">
                  <c:v>9.9700000000000006</c:v>
                </c:pt>
                <c:pt idx="1">
                  <c:v>10.46</c:v>
                </c:pt>
                <c:pt idx="2">
                  <c:v>10.96</c:v>
                </c:pt>
                <c:pt idx="3">
                  <c:v>11.45</c:v>
                </c:pt>
                <c:pt idx="4">
                  <c:v>11.95</c:v>
                </c:pt>
                <c:pt idx="5">
                  <c:v>12.44</c:v>
                </c:pt>
                <c:pt idx="6">
                  <c:v>12.94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6-4A83-8CED-82CF2BBAF997}"/>
            </c:ext>
          </c:extLst>
        </c:ser>
        <c:ser>
          <c:idx val="4"/>
          <c:order val="2"/>
          <c:tx>
            <c:v>Vertical-Corrleations-2M$/Yr</c:v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HybridGDHC_HeatPump!$L$4:$R$4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HybridGDHC_HeatPump!$L$39:$R$39</c:f>
              <c:numCache>
                <c:formatCode>General</c:formatCode>
                <c:ptCount val="7"/>
                <c:pt idx="0">
                  <c:v>10.46</c:v>
                </c:pt>
                <c:pt idx="1">
                  <c:v>10.95</c:v>
                </c:pt>
                <c:pt idx="2">
                  <c:v>11.45</c:v>
                </c:pt>
                <c:pt idx="3">
                  <c:v>11.94</c:v>
                </c:pt>
                <c:pt idx="4">
                  <c:v>12.44</c:v>
                </c:pt>
                <c:pt idx="5">
                  <c:v>12.93</c:v>
                </c:pt>
                <c:pt idx="6">
                  <c:v>13.43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6-4A83-8CED-82CF2BBAF997}"/>
            </c:ext>
          </c:extLst>
        </c:ser>
        <c:ser>
          <c:idx val="6"/>
          <c:order val="3"/>
          <c:tx>
            <c:v>Horizontal-Correlations-2M$/yr</c:v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HybridGDHC_HeatPump!$L$4:$R$4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HybridGDHC_HeatPump!$L$55:$R$55</c:f>
              <c:numCache>
                <c:formatCode>General</c:formatCode>
                <c:ptCount val="7"/>
                <c:pt idx="0">
                  <c:v>11.15</c:v>
                </c:pt>
                <c:pt idx="1">
                  <c:v>11.65</c:v>
                </c:pt>
                <c:pt idx="2">
                  <c:v>12.14</c:v>
                </c:pt>
                <c:pt idx="3">
                  <c:v>12.64</c:v>
                </c:pt>
                <c:pt idx="4">
                  <c:v>13.14</c:v>
                </c:pt>
                <c:pt idx="5">
                  <c:v>13.63</c:v>
                </c:pt>
                <c:pt idx="6">
                  <c:v>14.13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26-4A83-8CED-82CF2BBAF997}"/>
            </c:ext>
          </c:extLst>
        </c:ser>
        <c:ser>
          <c:idx val="1"/>
          <c:order val="4"/>
          <c:tx>
            <c:v>Vertical-NNECosts- 4M$/Yr</c:v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HybridGDHC_HeatPump!$L$4:$R$4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HybridGDHC_HeatPump!$L$8:$R$8</c:f>
              <c:numCache>
                <c:formatCode>General</c:formatCode>
                <c:ptCount val="7"/>
                <c:pt idx="0">
                  <c:v>12.07</c:v>
                </c:pt>
                <c:pt idx="1">
                  <c:v>12.57</c:v>
                </c:pt>
                <c:pt idx="2">
                  <c:v>13.06</c:v>
                </c:pt>
                <c:pt idx="3">
                  <c:v>13.56</c:v>
                </c:pt>
                <c:pt idx="4">
                  <c:v>14.05</c:v>
                </c:pt>
                <c:pt idx="5">
                  <c:v>14.55</c:v>
                </c:pt>
                <c:pt idx="6">
                  <c:v>15.04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26-4A83-8CED-82CF2BBAF997}"/>
            </c:ext>
          </c:extLst>
        </c:ser>
        <c:ser>
          <c:idx val="3"/>
          <c:order val="5"/>
          <c:tx>
            <c:v>Horizontal-NNECosts-4M$/yr</c:v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HybridGDHC_HeatPump!$L$4:$R$4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HybridGDHC_HeatPump!$L$24:$R$24</c:f>
              <c:numCache>
                <c:formatCode>General</c:formatCode>
                <c:ptCount val="7"/>
                <c:pt idx="0">
                  <c:v>12.51</c:v>
                </c:pt>
                <c:pt idx="1">
                  <c:v>13</c:v>
                </c:pt>
                <c:pt idx="2">
                  <c:v>13.5</c:v>
                </c:pt>
                <c:pt idx="3">
                  <c:v>13.99</c:v>
                </c:pt>
                <c:pt idx="4">
                  <c:v>14.49</c:v>
                </c:pt>
                <c:pt idx="5">
                  <c:v>14.98</c:v>
                </c:pt>
                <c:pt idx="6">
                  <c:v>15.48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26-4A83-8CED-82CF2BBAF997}"/>
            </c:ext>
          </c:extLst>
        </c:ser>
        <c:ser>
          <c:idx val="5"/>
          <c:order val="6"/>
          <c:tx>
            <c:v>Vertical-Correlations-4M$/Yr</c:v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HybridGDHC_HeatPump!$L$4:$R$4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HybridGDHC_HeatPump!$L$41:$R$41</c:f>
              <c:numCache>
                <c:formatCode>General</c:formatCode>
                <c:ptCount val="7"/>
                <c:pt idx="0">
                  <c:v>13</c:v>
                </c:pt>
                <c:pt idx="1">
                  <c:v>13.49</c:v>
                </c:pt>
                <c:pt idx="2">
                  <c:v>13.99</c:v>
                </c:pt>
                <c:pt idx="3">
                  <c:v>14.48</c:v>
                </c:pt>
                <c:pt idx="4">
                  <c:v>14.98</c:v>
                </c:pt>
                <c:pt idx="5">
                  <c:v>15.47</c:v>
                </c:pt>
                <c:pt idx="6">
                  <c:v>15.97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26-4A83-8CED-82CF2BBAF997}"/>
            </c:ext>
          </c:extLst>
        </c:ser>
        <c:ser>
          <c:idx val="7"/>
          <c:order val="7"/>
          <c:tx>
            <c:v>Horizontal-Correlations-4M$/Yr</c:v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HybridGDHC_HeatPump!$L$4:$R$4</c:f>
              <c:numCache>
                <c:formatCode>General</c:formatCod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HybridGDHC_HeatPump!$L$57:$R$57</c:f>
              <c:numCache>
                <c:formatCode>General</c:formatCode>
                <c:ptCount val="7"/>
                <c:pt idx="0">
                  <c:v>13.7</c:v>
                </c:pt>
                <c:pt idx="1">
                  <c:v>14.19</c:v>
                </c:pt>
                <c:pt idx="2">
                  <c:v>14.69</c:v>
                </c:pt>
                <c:pt idx="3">
                  <c:v>15.18</c:v>
                </c:pt>
                <c:pt idx="4">
                  <c:v>15.68</c:v>
                </c:pt>
                <c:pt idx="5">
                  <c:v>16.170000000000002</c:v>
                </c:pt>
                <c:pt idx="6">
                  <c:v>16.670000000000002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26-4A83-8CED-82CF2BBAF9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2423368"/>
        <c:axId val="772422056"/>
      </c:lineChart>
      <c:catAx>
        <c:axId val="772423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Total Surface Capital Cost (M$)</a:t>
                </a:r>
              </a:p>
            </c:rich>
          </c:tx>
          <c:layout>
            <c:manualLayout>
              <c:xMode val="edge"/>
              <c:yMode val="edge"/>
              <c:x val="0.27983930147816455"/>
              <c:y val="0.93955190634065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422056"/>
        <c:crosses val="autoZero"/>
        <c:auto val="1"/>
        <c:lblAlgn val="ctr"/>
        <c:lblOffset val="100"/>
        <c:noMultiLvlLbl val="0"/>
      </c:catAx>
      <c:valAx>
        <c:axId val="772422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LCOH ($/MMBTU)</a:t>
                </a:r>
              </a:p>
            </c:rich>
          </c:tx>
          <c:layout>
            <c:manualLayout>
              <c:xMode val="edge"/>
              <c:yMode val="edge"/>
              <c:x val="7.9486244363003045E-3"/>
              <c:y val="0.308897983146843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4233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0947983357491972"/>
          <c:y val="0.5760709010339734"/>
          <c:w val="0.85019363429848249"/>
          <c:h val="0.2818753065702853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'Scenario1-NNE'!$A$25:$A$30</c:f>
              <c:numCache>
                <c:formatCode>General</c:formatCode>
                <c:ptCount val="6"/>
                <c:pt idx="0">
                  <c:v>8.3333333333333339</c:v>
                </c:pt>
                <c:pt idx="1">
                  <c:v>25</c:v>
                </c:pt>
                <c:pt idx="2">
                  <c:v>41.666666666666671</c:v>
                </c:pt>
                <c:pt idx="3">
                  <c:v>58.333333333333336</c:v>
                </c:pt>
                <c:pt idx="4">
                  <c:v>75</c:v>
                </c:pt>
                <c:pt idx="5">
                  <c:v>91.666666666666671</c:v>
                </c:pt>
              </c:numCache>
            </c:numRef>
          </c:xVal>
          <c:yVal>
            <c:numRef>
              <c:f>'Scenario1-NNE'!$B$25:$B$30</c:f>
              <c:numCache>
                <c:formatCode>General</c:formatCode>
                <c:ptCount val="6"/>
                <c:pt idx="0">
                  <c:v>11.63</c:v>
                </c:pt>
                <c:pt idx="1">
                  <c:v>11.64</c:v>
                </c:pt>
                <c:pt idx="2">
                  <c:v>11.64</c:v>
                </c:pt>
                <c:pt idx="3">
                  <c:v>11.66</c:v>
                </c:pt>
                <c:pt idx="4">
                  <c:v>11.69</c:v>
                </c:pt>
                <c:pt idx="5">
                  <c:v>11.72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C-4B01-B09E-009DA7F3D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673664"/>
        <c:axId val="875677928"/>
      </c:scatterChart>
      <c:valAx>
        <c:axId val="87567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875677928"/>
        <c:crosses val="autoZero"/>
        <c:crossBetween val="midCat"/>
      </c:valAx>
      <c:valAx>
        <c:axId val="875677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LCOH ($/MMBTU)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87567366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'Scenario1-Correlations'!$A$25:$A$30</c:f>
              <c:numCache>
                <c:formatCode>General</c:formatCode>
                <c:ptCount val="6"/>
                <c:pt idx="0">
                  <c:v>8.3333333333333339</c:v>
                </c:pt>
                <c:pt idx="1">
                  <c:v>25</c:v>
                </c:pt>
                <c:pt idx="2">
                  <c:v>41.666666666666671</c:v>
                </c:pt>
                <c:pt idx="3">
                  <c:v>58.333333333333336</c:v>
                </c:pt>
                <c:pt idx="4">
                  <c:v>75</c:v>
                </c:pt>
                <c:pt idx="5">
                  <c:v>91.666666666666671</c:v>
                </c:pt>
              </c:numCache>
            </c:numRef>
          </c:xVal>
          <c:yVal>
            <c:numRef>
              <c:f>'Scenario1-Correlations'!$B$25:$B$30</c:f>
              <c:numCache>
                <c:formatCode>General</c:formatCode>
                <c:ptCount val="6"/>
                <c:pt idx="0">
                  <c:v>12.38</c:v>
                </c:pt>
                <c:pt idx="1">
                  <c:v>12.4</c:v>
                </c:pt>
                <c:pt idx="2">
                  <c:v>12.4</c:v>
                </c:pt>
                <c:pt idx="3">
                  <c:v>12.41</c:v>
                </c:pt>
                <c:pt idx="4">
                  <c:v>12.46</c:v>
                </c:pt>
                <c:pt idx="5">
                  <c:v>12.48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0E-4C3C-8BCE-785BDE134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243344"/>
        <c:axId val="914237112"/>
      </c:scatterChart>
      <c:valAx>
        <c:axId val="91424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914237112"/>
        <c:crosses val="autoZero"/>
        <c:crossBetween val="midCat"/>
      </c:valAx>
      <c:valAx>
        <c:axId val="914237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LCOH ($/MMBTU)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91424334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457200</xdr:colOff>
      <xdr:row>5</xdr:row>
      <xdr:rowOff>0</xdr:rowOff>
    </xdr:from>
    <xdr:to>
      <xdr:col>32</xdr:col>
      <xdr:colOff>190500</xdr:colOff>
      <xdr:row>35</xdr:row>
      <xdr:rowOff>57150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533400</xdr:colOff>
      <xdr:row>36</xdr:row>
      <xdr:rowOff>104775</xdr:rowOff>
    </xdr:from>
    <xdr:to>
      <xdr:col>32</xdr:col>
      <xdr:colOff>514350</xdr:colOff>
      <xdr:row>68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17</xdr:col>
      <xdr:colOff>247650</xdr:colOff>
      <xdr:row>20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180974</xdr:rowOff>
    </xdr:from>
    <xdr:to>
      <xdr:col>17</xdr:col>
      <xdr:colOff>244221</xdr:colOff>
      <xdr:row>20</xdr:row>
      <xdr:rowOff>81152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Normal="100" workbookViewId="0">
      <selection activeCell="A43" sqref="A43:R43"/>
    </sheetView>
  </sheetViews>
  <sheetFormatPr defaultRowHeight="15" x14ac:dyDescent="0.25"/>
  <cols>
    <col min="1" max="1" width="15.42578125" style="6" customWidth="1"/>
    <col min="2" max="10" width="9.140625" style="6"/>
    <col min="11" max="11" width="15.85546875" style="6" customWidth="1"/>
    <col min="12" max="18" width="9.140625" style="6"/>
  </cols>
  <sheetData>
    <row r="1" spans="1:18" x14ac:dyDescent="0.2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B3" s="6" t="s">
        <v>12</v>
      </c>
      <c r="L3" s="6" t="s">
        <v>47</v>
      </c>
    </row>
    <row r="4" spans="1:18" x14ac:dyDescent="0.25">
      <c r="A4" s="6" t="s">
        <v>48</v>
      </c>
      <c r="B4" s="7">
        <v>10</v>
      </c>
      <c r="C4" s="7">
        <v>15</v>
      </c>
      <c r="D4" s="7">
        <v>20</v>
      </c>
      <c r="E4" s="7">
        <v>25</v>
      </c>
      <c r="F4" s="7">
        <v>30</v>
      </c>
      <c r="G4" s="7">
        <v>35</v>
      </c>
      <c r="H4" s="7">
        <v>40</v>
      </c>
      <c r="K4" s="6" t="s">
        <v>48</v>
      </c>
      <c r="L4" s="7">
        <v>10</v>
      </c>
      <c r="M4" s="7">
        <v>15</v>
      </c>
      <c r="N4" s="7">
        <v>20</v>
      </c>
      <c r="O4" s="7">
        <v>25</v>
      </c>
      <c r="P4" s="7">
        <v>30</v>
      </c>
      <c r="Q4" s="7">
        <v>35</v>
      </c>
      <c r="R4" s="7">
        <v>40</v>
      </c>
    </row>
    <row r="5" spans="1:18" x14ac:dyDescent="0.25">
      <c r="A5" s="6" t="s">
        <v>49</v>
      </c>
      <c r="B5" s="9" t="s">
        <v>50</v>
      </c>
      <c r="C5" s="9" t="s">
        <v>50</v>
      </c>
      <c r="D5" s="9" t="s">
        <v>50</v>
      </c>
      <c r="E5" s="9" t="s">
        <v>50</v>
      </c>
      <c r="F5" s="9" t="s">
        <v>50</v>
      </c>
      <c r="G5" s="9" t="s">
        <v>50</v>
      </c>
      <c r="H5" s="9" t="s">
        <v>50</v>
      </c>
      <c r="K5" s="6" t="s">
        <v>49</v>
      </c>
      <c r="L5" s="9" t="s">
        <v>50</v>
      </c>
      <c r="M5" s="9" t="s">
        <v>50</v>
      </c>
      <c r="N5" s="9" t="s">
        <v>50</v>
      </c>
      <c r="O5" s="9" t="s">
        <v>50</v>
      </c>
      <c r="P5" s="9" t="s">
        <v>50</v>
      </c>
      <c r="Q5" s="9" t="s">
        <v>50</v>
      </c>
      <c r="R5" s="9" t="s">
        <v>50</v>
      </c>
    </row>
    <row r="6" spans="1:18" x14ac:dyDescent="0.25">
      <c r="A6" s="8">
        <v>2</v>
      </c>
      <c r="B6" s="6">
        <v>7.89</v>
      </c>
      <c r="C6" s="6">
        <v>8.1999999999999993</v>
      </c>
      <c r="D6" s="6">
        <v>8.52</v>
      </c>
      <c r="E6" s="6">
        <v>8.83</v>
      </c>
      <c r="F6" s="6">
        <v>9.15</v>
      </c>
      <c r="G6" s="6">
        <v>9.4600000000000009</v>
      </c>
      <c r="H6" s="6">
        <v>9.7799999999999994</v>
      </c>
      <c r="K6" s="8">
        <v>2</v>
      </c>
      <c r="L6" s="6">
        <v>9.5299999999999994</v>
      </c>
      <c r="M6" s="6">
        <v>10.029999999999999</v>
      </c>
      <c r="N6" s="6">
        <v>10.52</v>
      </c>
      <c r="O6" s="6">
        <v>11.02</v>
      </c>
      <c r="P6" s="6">
        <v>11.51</v>
      </c>
      <c r="Q6" s="6">
        <v>12.01</v>
      </c>
      <c r="R6" s="6">
        <v>12.5</v>
      </c>
    </row>
    <row r="7" spans="1:18" x14ac:dyDescent="0.25">
      <c r="A7" s="8">
        <v>3</v>
      </c>
      <c r="B7" s="6">
        <v>8.6999999999999993</v>
      </c>
      <c r="C7" s="6">
        <v>9.01</v>
      </c>
      <c r="D7" s="6">
        <v>9.33</v>
      </c>
      <c r="E7" s="6">
        <v>9.64</v>
      </c>
      <c r="F7" s="6">
        <v>9.9600000000000009</v>
      </c>
      <c r="G7" s="6">
        <v>10.27</v>
      </c>
      <c r="H7" s="6">
        <v>10.59</v>
      </c>
      <c r="K7" s="8">
        <v>3</v>
      </c>
      <c r="L7" s="6">
        <v>10.8</v>
      </c>
      <c r="M7" s="6">
        <v>11.3</v>
      </c>
      <c r="N7" s="6">
        <v>11.79</v>
      </c>
      <c r="O7" s="6">
        <v>12.29</v>
      </c>
      <c r="P7" s="6">
        <v>12.78</v>
      </c>
      <c r="Q7" s="6">
        <v>13.28</v>
      </c>
      <c r="R7" s="6">
        <v>13.77</v>
      </c>
    </row>
    <row r="8" spans="1:18" x14ac:dyDescent="0.25">
      <c r="A8" s="8">
        <v>4</v>
      </c>
      <c r="B8" s="6">
        <v>9.51</v>
      </c>
      <c r="C8" s="6">
        <v>9.82</v>
      </c>
      <c r="D8" s="6">
        <v>10.14</v>
      </c>
      <c r="E8" s="6">
        <v>10.45</v>
      </c>
      <c r="F8" s="6">
        <v>10.77</v>
      </c>
      <c r="G8" s="6">
        <v>11.08</v>
      </c>
      <c r="H8" s="6">
        <v>11.4</v>
      </c>
      <c r="K8" s="8">
        <v>4</v>
      </c>
      <c r="L8" s="6">
        <v>12.07</v>
      </c>
      <c r="M8" s="6">
        <v>12.57</v>
      </c>
      <c r="N8" s="6">
        <v>13.06</v>
      </c>
      <c r="O8" s="6">
        <v>13.56</v>
      </c>
      <c r="P8" s="6">
        <v>14.05</v>
      </c>
      <c r="Q8" s="6">
        <v>14.55</v>
      </c>
      <c r="R8" s="6">
        <v>15.04</v>
      </c>
    </row>
    <row r="10" spans="1:18" x14ac:dyDescent="0.25">
      <c r="A10" s="10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5">
      <c r="B11" s="6" t="s">
        <v>12</v>
      </c>
      <c r="L11" s="6" t="s">
        <v>47</v>
      </c>
    </row>
    <row r="12" spans="1:18" x14ac:dyDescent="0.25">
      <c r="A12" s="6" t="s">
        <v>48</v>
      </c>
      <c r="B12" s="7">
        <v>10</v>
      </c>
      <c r="C12" s="7">
        <v>15</v>
      </c>
      <c r="D12" s="7">
        <v>20</v>
      </c>
      <c r="E12" s="7">
        <v>25</v>
      </c>
      <c r="F12" s="7">
        <v>30</v>
      </c>
      <c r="G12" s="7">
        <v>35</v>
      </c>
      <c r="H12" s="7">
        <v>40</v>
      </c>
      <c r="K12" s="6" t="s">
        <v>48</v>
      </c>
      <c r="L12" s="7">
        <v>10</v>
      </c>
      <c r="M12" s="7">
        <v>15</v>
      </c>
      <c r="N12" s="7">
        <v>20</v>
      </c>
      <c r="O12" s="7">
        <v>25</v>
      </c>
      <c r="P12" s="7">
        <v>30</v>
      </c>
      <c r="Q12" s="7">
        <v>35</v>
      </c>
      <c r="R12" s="7">
        <v>40</v>
      </c>
    </row>
    <row r="13" spans="1:18" x14ac:dyDescent="0.25">
      <c r="A13" s="6" t="s">
        <v>49</v>
      </c>
      <c r="B13" s="9" t="s">
        <v>51</v>
      </c>
      <c r="C13" s="9" t="s">
        <v>51</v>
      </c>
      <c r="D13" s="9" t="s">
        <v>51</v>
      </c>
      <c r="E13" s="9" t="s">
        <v>51</v>
      </c>
      <c r="F13" s="9" t="s">
        <v>51</v>
      </c>
      <c r="G13" s="9" t="s">
        <v>51</v>
      </c>
      <c r="H13" s="9" t="s">
        <v>51</v>
      </c>
      <c r="I13" s="9"/>
      <c r="K13" s="6" t="s">
        <v>49</v>
      </c>
      <c r="L13" s="9" t="s">
        <v>51</v>
      </c>
      <c r="M13" s="9" t="s">
        <v>51</v>
      </c>
      <c r="N13" s="9" t="s">
        <v>51</v>
      </c>
      <c r="O13" s="9" t="s">
        <v>51</v>
      </c>
      <c r="P13" s="9" t="s">
        <v>51</v>
      </c>
      <c r="Q13" s="9" t="s">
        <v>51</v>
      </c>
      <c r="R13" s="9" t="s">
        <v>51</v>
      </c>
    </row>
    <row r="14" spans="1:18" x14ac:dyDescent="0.25">
      <c r="A14" s="8">
        <v>2</v>
      </c>
      <c r="B14" s="6">
        <v>1.8</v>
      </c>
      <c r="C14" s="6">
        <v>2.2799999999999998</v>
      </c>
      <c r="D14" s="6">
        <v>2.77</v>
      </c>
      <c r="E14" s="6">
        <v>3.26</v>
      </c>
      <c r="F14" s="6">
        <v>3.75</v>
      </c>
      <c r="G14" s="6">
        <v>4.24</v>
      </c>
      <c r="H14" s="6">
        <v>4.7300000000000004</v>
      </c>
      <c r="K14" s="8">
        <v>2</v>
      </c>
      <c r="L14" s="6">
        <v>3.19</v>
      </c>
      <c r="M14" s="6">
        <v>4.0599999999999996</v>
      </c>
      <c r="N14" s="6">
        <v>4.93</v>
      </c>
      <c r="O14" s="6">
        <v>5.8</v>
      </c>
      <c r="P14" s="6">
        <v>6.68</v>
      </c>
      <c r="Q14" s="6">
        <v>7.55</v>
      </c>
      <c r="R14" s="6">
        <v>8.42</v>
      </c>
    </row>
    <row r="15" spans="1:18" x14ac:dyDescent="0.25">
      <c r="A15" s="8">
        <v>3</v>
      </c>
      <c r="B15" s="6">
        <v>1.99</v>
      </c>
      <c r="C15" s="6">
        <v>2.5299999999999998</v>
      </c>
      <c r="D15" s="6">
        <v>3.07</v>
      </c>
      <c r="E15" s="6">
        <v>3.62</v>
      </c>
      <c r="F15" s="6">
        <v>4.16</v>
      </c>
      <c r="G15" s="6">
        <v>4.7</v>
      </c>
      <c r="H15" s="6">
        <v>5.24</v>
      </c>
      <c r="K15" s="8">
        <v>3</v>
      </c>
      <c r="L15" s="6">
        <v>3.86</v>
      </c>
      <c r="M15" s="6">
        <v>4.92</v>
      </c>
      <c r="N15" s="6">
        <v>5.97</v>
      </c>
      <c r="O15" s="6">
        <v>7.03</v>
      </c>
      <c r="P15" s="6">
        <v>8.09</v>
      </c>
      <c r="Q15" s="6">
        <v>9.15</v>
      </c>
      <c r="R15" s="6">
        <v>10.199999999999999</v>
      </c>
    </row>
    <row r="16" spans="1:18" x14ac:dyDescent="0.25">
      <c r="A16" s="8">
        <v>4</v>
      </c>
      <c r="B16" s="6">
        <v>2.23</v>
      </c>
      <c r="C16" s="6">
        <v>2.84</v>
      </c>
      <c r="D16" s="6">
        <v>3.45</v>
      </c>
      <c r="E16" s="6">
        <v>4.05</v>
      </c>
      <c r="F16" s="6">
        <v>4.66</v>
      </c>
      <c r="G16" s="6">
        <v>5.27</v>
      </c>
      <c r="H16" s="6">
        <v>5.88</v>
      </c>
      <c r="K16" s="8">
        <v>4</v>
      </c>
      <c r="L16" s="6">
        <v>4.9000000000000004</v>
      </c>
      <c r="M16" s="6">
        <v>6.24</v>
      </c>
      <c r="N16" s="6">
        <v>7.58</v>
      </c>
      <c r="O16" s="6">
        <v>8.92</v>
      </c>
      <c r="P16" s="6">
        <v>10.26</v>
      </c>
      <c r="Q16" s="6">
        <v>11.6</v>
      </c>
      <c r="R16" s="6">
        <v>12.94</v>
      </c>
    </row>
    <row r="18" spans="1:18" x14ac:dyDescent="0.25">
      <c r="A18" s="10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5">
      <c r="B19" s="6" t="s">
        <v>12</v>
      </c>
      <c r="L19" s="6" t="s">
        <v>47</v>
      </c>
    </row>
    <row r="20" spans="1:18" x14ac:dyDescent="0.25">
      <c r="A20" s="6" t="s">
        <v>48</v>
      </c>
      <c r="B20" s="7">
        <v>10</v>
      </c>
      <c r="C20" s="7">
        <v>15</v>
      </c>
      <c r="D20" s="7">
        <v>20</v>
      </c>
      <c r="E20" s="7">
        <v>25</v>
      </c>
      <c r="F20" s="7">
        <v>30</v>
      </c>
      <c r="G20" s="7">
        <v>35</v>
      </c>
      <c r="H20" s="7">
        <v>40</v>
      </c>
      <c r="K20" s="6" t="s">
        <v>48</v>
      </c>
      <c r="L20" s="7">
        <v>10</v>
      </c>
      <c r="M20" s="7">
        <v>15</v>
      </c>
      <c r="N20" s="7">
        <v>20</v>
      </c>
      <c r="O20" s="7">
        <v>25</v>
      </c>
      <c r="P20" s="7">
        <v>30</v>
      </c>
      <c r="Q20" s="7">
        <v>35</v>
      </c>
      <c r="R20" s="7">
        <v>40</v>
      </c>
    </row>
    <row r="21" spans="1:18" x14ac:dyDescent="0.25">
      <c r="A21" s="6" t="s">
        <v>49</v>
      </c>
      <c r="B21" s="9" t="s">
        <v>50</v>
      </c>
      <c r="C21" s="9" t="s">
        <v>50</v>
      </c>
      <c r="D21" s="9" t="s">
        <v>50</v>
      </c>
      <c r="E21" s="9" t="s">
        <v>50</v>
      </c>
      <c r="F21" s="9" t="s">
        <v>50</v>
      </c>
      <c r="G21" s="9" t="s">
        <v>50</v>
      </c>
      <c r="H21" s="9" t="s">
        <v>50</v>
      </c>
      <c r="K21" s="6" t="s">
        <v>49</v>
      </c>
      <c r="L21" s="9" t="s">
        <v>50</v>
      </c>
      <c r="M21" s="9" t="s">
        <v>50</v>
      </c>
      <c r="N21" s="9" t="s">
        <v>50</v>
      </c>
      <c r="O21" s="9" t="s">
        <v>50</v>
      </c>
      <c r="P21" s="9" t="s">
        <v>50</v>
      </c>
      <c r="Q21" s="9" t="s">
        <v>50</v>
      </c>
      <c r="R21" s="9" t="s">
        <v>50</v>
      </c>
    </row>
    <row r="22" spans="1:18" x14ac:dyDescent="0.25">
      <c r="A22" s="8">
        <v>2</v>
      </c>
      <c r="B22" s="6">
        <v>8.11</v>
      </c>
      <c r="C22" s="6">
        <v>8.42</v>
      </c>
      <c r="D22" s="6">
        <v>8.74</v>
      </c>
      <c r="E22" s="6">
        <v>9.0500000000000007</v>
      </c>
      <c r="F22" s="6">
        <v>9.3699999999999992</v>
      </c>
      <c r="G22" s="6">
        <v>9.68</v>
      </c>
      <c r="H22" s="6">
        <v>10</v>
      </c>
      <c r="I22" s="6">
        <f>G22-F22</f>
        <v>0.3100000000000005</v>
      </c>
      <c r="K22" s="8">
        <v>2</v>
      </c>
      <c r="L22" s="6">
        <v>9.9700000000000006</v>
      </c>
      <c r="M22" s="6">
        <v>10.46</v>
      </c>
      <c r="N22" s="6">
        <v>10.96</v>
      </c>
      <c r="O22" s="6">
        <v>11.45</v>
      </c>
      <c r="P22" s="6">
        <v>11.95</v>
      </c>
      <c r="Q22" s="6">
        <v>12.44</v>
      </c>
      <c r="R22" s="6">
        <v>12.94</v>
      </c>
    </row>
    <row r="23" spans="1:18" x14ac:dyDescent="0.25">
      <c r="A23" s="8">
        <v>3</v>
      </c>
      <c r="B23" s="6">
        <v>8.92</v>
      </c>
      <c r="C23" s="6">
        <v>9.23</v>
      </c>
      <c r="D23" s="6">
        <v>9.5500000000000007</v>
      </c>
      <c r="E23" s="6">
        <v>9.86</v>
      </c>
      <c r="F23" s="6">
        <v>10.18</v>
      </c>
      <c r="G23" s="6">
        <v>10.49</v>
      </c>
      <c r="H23" s="6">
        <v>10.81</v>
      </c>
      <c r="I23" s="6">
        <f>G23-F23</f>
        <v>0.3100000000000005</v>
      </c>
      <c r="K23" s="8">
        <v>3</v>
      </c>
      <c r="L23" s="6">
        <v>11.24</v>
      </c>
      <c r="M23" s="6">
        <v>11.73</v>
      </c>
      <c r="N23" s="6">
        <v>12.23</v>
      </c>
      <c r="O23" s="6">
        <v>12.72</v>
      </c>
      <c r="P23" s="6">
        <v>13.22</v>
      </c>
      <c r="Q23" s="6">
        <v>13.71</v>
      </c>
      <c r="R23" s="6">
        <v>14.21</v>
      </c>
    </row>
    <row r="24" spans="1:18" x14ac:dyDescent="0.25">
      <c r="A24" s="8">
        <v>4</v>
      </c>
      <c r="B24" s="6">
        <v>9.73</v>
      </c>
      <c r="C24" s="6">
        <v>10.039999999999999</v>
      </c>
      <c r="D24" s="6">
        <v>10.36</v>
      </c>
      <c r="E24" s="6">
        <v>10.67</v>
      </c>
      <c r="F24" s="6">
        <v>10.99</v>
      </c>
      <c r="G24" s="6">
        <v>11.3</v>
      </c>
      <c r="H24" s="6">
        <v>11.62</v>
      </c>
      <c r="I24" s="6">
        <f>G24-F24</f>
        <v>0.3100000000000005</v>
      </c>
      <c r="K24" s="8">
        <v>4</v>
      </c>
      <c r="L24" s="6">
        <v>12.51</v>
      </c>
      <c r="M24" s="6">
        <v>13</v>
      </c>
      <c r="N24" s="6">
        <v>13.5</v>
      </c>
      <c r="O24" s="6">
        <v>13.99</v>
      </c>
      <c r="P24" s="6">
        <v>14.49</v>
      </c>
      <c r="Q24" s="6">
        <v>14.98</v>
      </c>
      <c r="R24" s="6">
        <v>15.48</v>
      </c>
    </row>
    <row r="26" spans="1:18" x14ac:dyDescent="0.25">
      <c r="A26" s="10" t="s">
        <v>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5">
      <c r="B27" s="6" t="s">
        <v>12</v>
      </c>
      <c r="L27" s="6" t="s">
        <v>47</v>
      </c>
    </row>
    <row r="28" spans="1:18" x14ac:dyDescent="0.25">
      <c r="A28" s="6" t="s">
        <v>48</v>
      </c>
      <c r="B28" s="7">
        <v>10</v>
      </c>
      <c r="C28" s="7">
        <v>15</v>
      </c>
      <c r="D28" s="7">
        <v>20</v>
      </c>
      <c r="E28" s="7">
        <v>25</v>
      </c>
      <c r="F28" s="7">
        <v>30</v>
      </c>
      <c r="G28" s="7">
        <v>35</v>
      </c>
      <c r="H28" s="7">
        <v>40</v>
      </c>
      <c r="K28" s="6" t="s">
        <v>48</v>
      </c>
      <c r="L28" s="7">
        <v>10</v>
      </c>
      <c r="M28" s="7">
        <v>15</v>
      </c>
      <c r="N28" s="7">
        <v>20</v>
      </c>
      <c r="O28" s="7">
        <v>25</v>
      </c>
      <c r="P28" s="7">
        <v>30</v>
      </c>
      <c r="Q28" s="7">
        <v>35</v>
      </c>
      <c r="R28" s="7">
        <v>40</v>
      </c>
    </row>
    <row r="29" spans="1:18" x14ac:dyDescent="0.25">
      <c r="A29" s="6" t="s">
        <v>49</v>
      </c>
      <c r="B29" s="9" t="s">
        <v>51</v>
      </c>
      <c r="C29" s="9" t="s">
        <v>51</v>
      </c>
      <c r="D29" s="9" t="s">
        <v>51</v>
      </c>
      <c r="E29" s="9" t="s">
        <v>51</v>
      </c>
      <c r="F29" s="9" t="s">
        <v>51</v>
      </c>
      <c r="G29" s="9" t="s">
        <v>51</v>
      </c>
      <c r="H29" s="9" t="s">
        <v>51</v>
      </c>
      <c r="K29" s="6" t="s">
        <v>49</v>
      </c>
      <c r="L29" s="9" t="s">
        <v>51</v>
      </c>
      <c r="M29" s="9" t="s">
        <v>51</v>
      </c>
      <c r="N29" s="9" t="s">
        <v>51</v>
      </c>
      <c r="O29" s="9" t="s">
        <v>51</v>
      </c>
      <c r="P29" s="9" t="s">
        <v>51</v>
      </c>
      <c r="Q29" s="9" t="s">
        <v>51</v>
      </c>
      <c r="R29" s="9" t="s">
        <v>51</v>
      </c>
    </row>
    <row r="30" spans="1:18" x14ac:dyDescent="0.25">
      <c r="A30" s="8">
        <v>2</v>
      </c>
      <c r="B30" s="6">
        <v>2.2200000000000002</v>
      </c>
      <c r="C30" s="6">
        <v>2.71</v>
      </c>
      <c r="D30" s="6">
        <v>3.19</v>
      </c>
      <c r="E30" s="6">
        <v>3.68</v>
      </c>
      <c r="F30" s="6">
        <v>4.16</v>
      </c>
      <c r="G30" s="6">
        <v>4.6500000000000004</v>
      </c>
      <c r="H30" s="6">
        <v>5.13</v>
      </c>
      <c r="K30" s="8">
        <v>2</v>
      </c>
      <c r="L30" s="6">
        <v>3.97</v>
      </c>
      <c r="M30" s="6">
        <v>4.8499999999999996</v>
      </c>
      <c r="N30" s="6">
        <v>5.72</v>
      </c>
      <c r="O30" s="6">
        <v>6.59</v>
      </c>
      <c r="P30" s="6">
        <v>7.46</v>
      </c>
      <c r="Q30" s="6">
        <v>8.33</v>
      </c>
      <c r="R30" s="6">
        <v>9.1999999999999993</v>
      </c>
    </row>
    <row r="31" spans="1:18" x14ac:dyDescent="0.25">
      <c r="A31" s="8">
        <v>3</v>
      </c>
      <c r="B31" s="6">
        <v>2.46</v>
      </c>
      <c r="C31" s="6">
        <v>3</v>
      </c>
      <c r="D31" s="6">
        <v>3.53</v>
      </c>
      <c r="E31" s="6">
        <v>4.07</v>
      </c>
      <c r="F31" s="6">
        <v>4.6100000000000003</v>
      </c>
      <c r="G31" s="6">
        <v>5.15</v>
      </c>
      <c r="H31" s="6">
        <v>5.69</v>
      </c>
      <c r="K31" s="8">
        <v>3</v>
      </c>
      <c r="L31" s="6">
        <v>4.8099999999999996</v>
      </c>
      <c r="M31" s="6">
        <v>5.87</v>
      </c>
      <c r="N31" s="6">
        <v>6.92</v>
      </c>
      <c r="O31" s="6">
        <v>7.97</v>
      </c>
      <c r="P31" s="6">
        <v>9.0299999999999994</v>
      </c>
      <c r="Q31" s="6">
        <v>10.08</v>
      </c>
      <c r="R31" s="6">
        <v>11.14</v>
      </c>
    </row>
    <row r="32" spans="1:18" x14ac:dyDescent="0.25">
      <c r="A32" s="8">
        <v>4</v>
      </c>
      <c r="B32" s="6">
        <v>2.76</v>
      </c>
      <c r="C32" s="6">
        <v>3.36</v>
      </c>
      <c r="D32" s="6">
        <v>3.96</v>
      </c>
      <c r="E32" s="6">
        <v>4.5599999999999996</v>
      </c>
      <c r="F32" s="6">
        <v>5.17</v>
      </c>
      <c r="G32" s="6">
        <v>5.77</v>
      </c>
      <c r="H32" s="6">
        <v>6.37</v>
      </c>
      <c r="K32" s="8">
        <v>4</v>
      </c>
      <c r="L32" s="6">
        <v>6.1</v>
      </c>
      <c r="M32" s="6">
        <v>7.43</v>
      </c>
      <c r="N32" s="6">
        <v>8.77</v>
      </c>
      <c r="O32" s="6">
        <v>10.1</v>
      </c>
      <c r="P32" s="6">
        <v>11.44</v>
      </c>
      <c r="Q32" s="6">
        <v>12.77</v>
      </c>
      <c r="R32" s="6">
        <v>14.11</v>
      </c>
    </row>
    <row r="34" spans="1:18" x14ac:dyDescent="0.25">
      <c r="A34" s="10" t="s">
        <v>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5">
      <c r="A35" s="10" t="s">
        <v>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5">
      <c r="B36" s="6" t="s">
        <v>12</v>
      </c>
      <c r="L36" s="6" t="s">
        <v>47</v>
      </c>
    </row>
    <row r="37" spans="1:18" x14ac:dyDescent="0.25">
      <c r="A37" s="6" t="s">
        <v>48</v>
      </c>
      <c r="B37" s="7">
        <v>10</v>
      </c>
      <c r="C37" s="7">
        <v>15</v>
      </c>
      <c r="D37" s="7">
        <v>20</v>
      </c>
      <c r="E37" s="7">
        <v>25</v>
      </c>
      <c r="F37" s="7">
        <v>30</v>
      </c>
      <c r="G37" s="7">
        <v>35</v>
      </c>
      <c r="H37" s="7">
        <v>40</v>
      </c>
      <c r="K37" s="6" t="s">
        <v>48</v>
      </c>
      <c r="L37" s="7">
        <v>10</v>
      </c>
      <c r="M37" s="7">
        <v>15</v>
      </c>
      <c r="N37" s="7">
        <v>20</v>
      </c>
      <c r="O37" s="7">
        <v>25</v>
      </c>
      <c r="P37" s="7">
        <v>30</v>
      </c>
      <c r="Q37" s="7">
        <v>35</v>
      </c>
      <c r="R37" s="7">
        <v>40</v>
      </c>
    </row>
    <row r="38" spans="1:18" x14ac:dyDescent="0.25">
      <c r="A38" s="6" t="s">
        <v>49</v>
      </c>
      <c r="B38" s="9" t="s">
        <v>50</v>
      </c>
      <c r="C38" s="9" t="s">
        <v>50</v>
      </c>
      <c r="D38" s="9" t="s">
        <v>50</v>
      </c>
      <c r="E38" s="9" t="s">
        <v>50</v>
      </c>
      <c r="F38" s="9" t="s">
        <v>50</v>
      </c>
      <c r="G38" s="9" t="s">
        <v>50</v>
      </c>
      <c r="H38" s="9" t="s">
        <v>50</v>
      </c>
      <c r="K38" s="6" t="s">
        <v>49</v>
      </c>
      <c r="L38" s="9" t="s">
        <v>50</v>
      </c>
      <c r="M38" s="9" t="s">
        <v>50</v>
      </c>
      <c r="N38" s="9" t="s">
        <v>50</v>
      </c>
      <c r="O38" s="9" t="s">
        <v>50</v>
      </c>
      <c r="P38" s="9" t="s">
        <v>50</v>
      </c>
      <c r="Q38" s="9" t="s">
        <v>50</v>
      </c>
      <c r="R38" s="9" t="s">
        <v>50</v>
      </c>
    </row>
    <row r="39" spans="1:18" x14ac:dyDescent="0.25">
      <c r="A39" s="8">
        <v>2</v>
      </c>
      <c r="B39" s="6">
        <v>8.4700000000000006</v>
      </c>
      <c r="C39" s="6">
        <v>8.7899999999999991</v>
      </c>
      <c r="D39" s="6">
        <v>9.11</v>
      </c>
      <c r="E39" s="6">
        <v>9.42</v>
      </c>
      <c r="F39" s="6">
        <v>9.74</v>
      </c>
      <c r="G39" s="6">
        <v>10.050000000000001</v>
      </c>
      <c r="H39" s="6">
        <v>10.37</v>
      </c>
      <c r="K39" s="8">
        <v>2</v>
      </c>
      <c r="L39" s="6">
        <v>10.46</v>
      </c>
      <c r="M39" s="6">
        <v>10.95</v>
      </c>
      <c r="N39" s="6">
        <v>11.45</v>
      </c>
      <c r="O39" s="6">
        <v>11.94</v>
      </c>
      <c r="P39" s="6">
        <v>12.44</v>
      </c>
      <c r="Q39" s="6">
        <v>12.93</v>
      </c>
      <c r="R39" s="6">
        <v>13.43</v>
      </c>
    </row>
    <row r="40" spans="1:18" x14ac:dyDescent="0.25">
      <c r="A40" s="8">
        <v>3</v>
      </c>
      <c r="B40" s="6">
        <v>9.2799999999999994</v>
      </c>
      <c r="C40" s="6">
        <v>9.6</v>
      </c>
      <c r="D40" s="6">
        <v>9.91</v>
      </c>
      <c r="E40" s="6">
        <v>10.23</v>
      </c>
      <c r="F40" s="6">
        <v>10.55</v>
      </c>
      <c r="G40" s="6">
        <v>10.86</v>
      </c>
      <c r="H40" s="6">
        <v>11.18</v>
      </c>
      <c r="K40" s="8">
        <v>3</v>
      </c>
      <c r="L40" s="6">
        <v>11.73</v>
      </c>
      <c r="M40" s="6">
        <v>12.22</v>
      </c>
      <c r="N40" s="6">
        <v>12.72</v>
      </c>
      <c r="O40" s="6">
        <v>13.21</v>
      </c>
      <c r="P40" s="6">
        <v>13.71</v>
      </c>
      <c r="Q40" s="6">
        <v>14.2</v>
      </c>
      <c r="R40" s="6">
        <v>14.7</v>
      </c>
    </row>
    <row r="41" spans="1:18" x14ac:dyDescent="0.25">
      <c r="A41" s="8">
        <v>4</v>
      </c>
      <c r="B41" s="6">
        <v>10.09</v>
      </c>
      <c r="C41" s="6">
        <v>10.41</v>
      </c>
      <c r="D41" s="6">
        <v>10.72</v>
      </c>
      <c r="E41" s="6">
        <v>11.04</v>
      </c>
      <c r="F41" s="6">
        <v>11.35</v>
      </c>
      <c r="G41" s="6">
        <v>11.67</v>
      </c>
      <c r="H41" s="6">
        <v>11.99</v>
      </c>
      <c r="K41" s="8">
        <v>4</v>
      </c>
      <c r="L41" s="6">
        <v>13</v>
      </c>
      <c r="M41" s="6">
        <v>13.49</v>
      </c>
      <c r="N41" s="6">
        <v>13.99</v>
      </c>
      <c r="O41" s="6">
        <v>14.48</v>
      </c>
      <c r="P41" s="6">
        <v>14.98</v>
      </c>
      <c r="Q41" s="6">
        <v>15.47</v>
      </c>
      <c r="R41" s="6">
        <v>15.97</v>
      </c>
    </row>
    <row r="43" spans="1:18" x14ac:dyDescent="0.25">
      <c r="A43" s="10" t="s">
        <v>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5">
      <c r="B44" s="6" t="s">
        <v>12</v>
      </c>
      <c r="L44" s="6" t="s">
        <v>47</v>
      </c>
    </row>
    <row r="45" spans="1:18" x14ac:dyDescent="0.25">
      <c r="A45" s="6" t="s">
        <v>48</v>
      </c>
      <c r="B45" s="7">
        <v>10</v>
      </c>
      <c r="C45" s="7">
        <v>15</v>
      </c>
      <c r="D45" s="7">
        <v>20</v>
      </c>
      <c r="E45" s="7">
        <v>25</v>
      </c>
      <c r="F45" s="7">
        <v>30</v>
      </c>
      <c r="G45" s="7">
        <v>35</v>
      </c>
      <c r="H45" s="7">
        <v>40</v>
      </c>
      <c r="K45" s="6" t="s">
        <v>48</v>
      </c>
      <c r="L45" s="7">
        <v>10</v>
      </c>
      <c r="M45" s="7">
        <v>15</v>
      </c>
      <c r="N45" s="7">
        <v>20</v>
      </c>
      <c r="O45" s="7">
        <v>25</v>
      </c>
      <c r="P45" s="7">
        <v>30</v>
      </c>
      <c r="Q45" s="7">
        <v>35</v>
      </c>
      <c r="R45" s="7">
        <v>40</v>
      </c>
    </row>
    <row r="46" spans="1:18" x14ac:dyDescent="0.25">
      <c r="A46" s="6" t="s">
        <v>49</v>
      </c>
      <c r="B46" s="9" t="s">
        <v>51</v>
      </c>
      <c r="C46" s="9" t="s">
        <v>51</v>
      </c>
      <c r="D46" s="9" t="s">
        <v>51</v>
      </c>
      <c r="E46" s="9" t="s">
        <v>51</v>
      </c>
      <c r="F46" s="9" t="s">
        <v>51</v>
      </c>
      <c r="G46" s="9" t="s">
        <v>51</v>
      </c>
      <c r="H46" s="9" t="s">
        <v>51</v>
      </c>
      <c r="K46" s="6" t="s">
        <v>49</v>
      </c>
      <c r="L46" s="9" t="s">
        <v>51</v>
      </c>
      <c r="M46" s="9" t="s">
        <v>51</v>
      </c>
      <c r="N46" s="9" t="s">
        <v>51</v>
      </c>
      <c r="O46" s="9" t="s">
        <v>51</v>
      </c>
      <c r="P46" s="9" t="s">
        <v>51</v>
      </c>
      <c r="Q46" s="9" t="s">
        <v>51</v>
      </c>
      <c r="R46" s="9" t="s">
        <v>51</v>
      </c>
    </row>
    <row r="47" spans="1:18" x14ac:dyDescent="0.25">
      <c r="A47" s="8">
        <v>2</v>
      </c>
      <c r="B47" s="6">
        <v>2.62</v>
      </c>
      <c r="C47" s="6">
        <v>3.14</v>
      </c>
      <c r="D47" s="6">
        <v>3.63</v>
      </c>
      <c r="E47" s="6">
        <v>4.12</v>
      </c>
      <c r="F47" s="6">
        <v>4.6100000000000003</v>
      </c>
      <c r="G47" s="6">
        <v>5.0999999999999996</v>
      </c>
      <c r="H47" s="6">
        <v>5.59</v>
      </c>
      <c r="K47" s="8">
        <v>2</v>
      </c>
      <c r="L47" s="6">
        <v>4.72</v>
      </c>
      <c r="M47" s="6">
        <v>5.61</v>
      </c>
      <c r="N47" s="6">
        <v>6.49</v>
      </c>
      <c r="O47" s="6">
        <v>7.37</v>
      </c>
      <c r="P47" s="6">
        <v>8.25</v>
      </c>
      <c r="Q47" s="6">
        <v>9.1300000000000008</v>
      </c>
      <c r="R47" s="6">
        <v>10.02</v>
      </c>
    </row>
    <row r="48" spans="1:18" x14ac:dyDescent="0.25">
      <c r="A48" s="8">
        <v>3</v>
      </c>
      <c r="B48" s="6">
        <v>2.93</v>
      </c>
      <c r="C48" s="6">
        <v>3.48</v>
      </c>
      <c r="D48" s="6">
        <v>4.0199999999999996</v>
      </c>
      <c r="E48" s="6">
        <v>4.57</v>
      </c>
      <c r="F48" s="6">
        <v>5.1100000000000003</v>
      </c>
      <c r="G48" s="6">
        <v>5.66</v>
      </c>
      <c r="H48" s="6">
        <v>6.2</v>
      </c>
      <c r="K48" s="8">
        <v>3</v>
      </c>
      <c r="L48" s="6">
        <v>5.73</v>
      </c>
      <c r="M48" s="6">
        <v>6.81</v>
      </c>
      <c r="N48" s="6">
        <v>7.88</v>
      </c>
      <c r="O48" s="6">
        <v>8.9499999999999993</v>
      </c>
      <c r="P48" s="6">
        <v>10.02</v>
      </c>
      <c r="Q48" s="6">
        <v>11.09</v>
      </c>
      <c r="R48" s="6">
        <v>12.16</v>
      </c>
    </row>
    <row r="49" spans="1:18" x14ac:dyDescent="0.25">
      <c r="A49" s="8">
        <v>4</v>
      </c>
      <c r="B49" s="6">
        <v>3.29</v>
      </c>
      <c r="C49" s="6">
        <v>3.9</v>
      </c>
      <c r="D49" s="6">
        <v>4.51</v>
      </c>
      <c r="E49" s="6">
        <v>5.13</v>
      </c>
      <c r="F49" s="6">
        <v>5.74</v>
      </c>
      <c r="G49" s="6">
        <v>6.35</v>
      </c>
      <c r="H49" s="6">
        <v>6.96</v>
      </c>
      <c r="K49" s="8">
        <v>4</v>
      </c>
      <c r="L49" s="6">
        <v>7.3</v>
      </c>
      <c r="M49" s="6">
        <v>8.66</v>
      </c>
      <c r="N49" s="6">
        <v>10.02</v>
      </c>
      <c r="O49" s="6">
        <v>11.39</v>
      </c>
      <c r="P49" s="6">
        <v>12.75</v>
      </c>
      <c r="Q49" s="6">
        <v>14.11</v>
      </c>
      <c r="R49" s="6">
        <v>15.48</v>
      </c>
    </row>
    <row r="51" spans="1:18" x14ac:dyDescent="0.25">
      <c r="A51" s="10" t="s">
        <v>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5">
      <c r="B52" s="6" t="s">
        <v>12</v>
      </c>
      <c r="L52" s="6" t="s">
        <v>47</v>
      </c>
    </row>
    <row r="53" spans="1:18" x14ac:dyDescent="0.25">
      <c r="A53" s="6" t="s">
        <v>48</v>
      </c>
      <c r="B53" s="7">
        <v>10</v>
      </c>
      <c r="C53" s="7">
        <v>15</v>
      </c>
      <c r="D53" s="7">
        <v>20</v>
      </c>
      <c r="E53" s="7">
        <v>25</v>
      </c>
      <c r="F53" s="7">
        <v>30</v>
      </c>
      <c r="G53" s="7">
        <v>35</v>
      </c>
      <c r="H53" s="7">
        <v>40</v>
      </c>
      <c r="K53" s="6" t="s">
        <v>48</v>
      </c>
      <c r="L53" s="7">
        <v>10</v>
      </c>
      <c r="M53" s="7">
        <v>15</v>
      </c>
      <c r="N53" s="7">
        <v>20</v>
      </c>
      <c r="O53" s="7">
        <v>25</v>
      </c>
      <c r="P53" s="7">
        <v>30</v>
      </c>
      <c r="Q53" s="7">
        <v>35</v>
      </c>
      <c r="R53" s="7">
        <v>40</v>
      </c>
    </row>
    <row r="54" spans="1:18" x14ac:dyDescent="0.25">
      <c r="A54" s="6" t="s">
        <v>49</v>
      </c>
      <c r="B54" s="9" t="s">
        <v>50</v>
      </c>
      <c r="C54" s="9" t="s">
        <v>50</v>
      </c>
      <c r="D54" s="9" t="s">
        <v>50</v>
      </c>
      <c r="E54" s="9" t="s">
        <v>50</v>
      </c>
      <c r="F54" s="9" t="s">
        <v>50</v>
      </c>
      <c r="G54" s="9" t="s">
        <v>50</v>
      </c>
      <c r="H54" s="9" t="s">
        <v>50</v>
      </c>
      <c r="K54" s="6" t="s">
        <v>49</v>
      </c>
      <c r="L54" s="9" t="s">
        <v>50</v>
      </c>
      <c r="M54" s="9" t="s">
        <v>50</v>
      </c>
      <c r="N54" s="9" t="s">
        <v>50</v>
      </c>
      <c r="O54" s="9" t="s">
        <v>50</v>
      </c>
      <c r="P54" s="9" t="s">
        <v>50</v>
      </c>
      <c r="Q54" s="9" t="s">
        <v>50</v>
      </c>
      <c r="R54" s="9" t="s">
        <v>50</v>
      </c>
    </row>
    <row r="55" spans="1:18" x14ac:dyDescent="0.25">
      <c r="A55" s="8">
        <v>2</v>
      </c>
      <c r="B55" s="6">
        <v>8.86</v>
      </c>
      <c r="C55" s="6">
        <v>9.18</v>
      </c>
      <c r="D55" s="6">
        <v>9.5</v>
      </c>
      <c r="E55" s="6">
        <v>9.81</v>
      </c>
      <c r="F55" s="6">
        <v>10.130000000000001</v>
      </c>
      <c r="G55" s="6">
        <v>10.44</v>
      </c>
      <c r="H55" s="6">
        <v>10.76</v>
      </c>
      <c r="K55" s="8">
        <v>2</v>
      </c>
      <c r="L55" s="6">
        <v>11.15</v>
      </c>
      <c r="M55" s="6">
        <v>11.65</v>
      </c>
      <c r="N55" s="6">
        <v>12.14</v>
      </c>
      <c r="O55" s="6">
        <v>12.64</v>
      </c>
      <c r="P55" s="6">
        <v>13.14</v>
      </c>
      <c r="Q55" s="6">
        <v>13.63</v>
      </c>
      <c r="R55" s="6">
        <v>14.13</v>
      </c>
    </row>
    <row r="56" spans="1:18" x14ac:dyDescent="0.25">
      <c r="A56" s="8">
        <v>3</v>
      </c>
      <c r="B56" s="6">
        <v>9.67</v>
      </c>
      <c r="C56" s="6">
        <v>9.99</v>
      </c>
      <c r="D56" s="6">
        <v>10.31</v>
      </c>
      <c r="E56" s="6">
        <v>10.62</v>
      </c>
      <c r="F56" s="6">
        <v>10.94</v>
      </c>
      <c r="G56" s="6">
        <v>11.25</v>
      </c>
      <c r="H56" s="6">
        <v>11.57</v>
      </c>
      <c r="K56" s="8">
        <v>3</v>
      </c>
      <c r="L56" s="6">
        <v>12.42</v>
      </c>
      <c r="M56" s="6">
        <v>12.92</v>
      </c>
      <c r="N56" s="6">
        <v>13.42</v>
      </c>
      <c r="O56" s="6">
        <v>13.91</v>
      </c>
      <c r="P56" s="6">
        <v>14.41</v>
      </c>
      <c r="Q56" s="6">
        <v>14.9</v>
      </c>
      <c r="R56" s="6">
        <v>15.4</v>
      </c>
    </row>
    <row r="57" spans="1:18" x14ac:dyDescent="0.25">
      <c r="A57" s="8">
        <v>4</v>
      </c>
      <c r="B57" s="6">
        <v>10.48</v>
      </c>
      <c r="C57" s="6">
        <v>10.8</v>
      </c>
      <c r="D57" s="6">
        <v>11.11</v>
      </c>
      <c r="E57" s="6">
        <v>11.43</v>
      </c>
      <c r="F57" s="6">
        <v>11.75</v>
      </c>
      <c r="G57" s="6">
        <v>12.06</v>
      </c>
      <c r="H57" s="6">
        <v>12.38</v>
      </c>
      <c r="K57" s="8">
        <v>4</v>
      </c>
      <c r="L57" s="6">
        <v>13.7</v>
      </c>
      <c r="M57" s="6">
        <v>14.19</v>
      </c>
      <c r="N57" s="6">
        <v>14.69</v>
      </c>
      <c r="O57" s="6">
        <v>15.18</v>
      </c>
      <c r="P57" s="6">
        <v>15.68</v>
      </c>
      <c r="Q57" s="6">
        <v>16.170000000000002</v>
      </c>
      <c r="R57" s="6">
        <v>16.670000000000002</v>
      </c>
    </row>
    <row r="59" spans="1:18" x14ac:dyDescent="0.25">
      <c r="A59" s="10" t="s">
        <v>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5">
      <c r="B60" s="6" t="s">
        <v>12</v>
      </c>
      <c r="L60" s="6" t="s">
        <v>47</v>
      </c>
    </row>
    <row r="61" spans="1:18" x14ac:dyDescent="0.25">
      <c r="A61" s="6" t="s">
        <v>48</v>
      </c>
      <c r="B61" s="7">
        <v>10</v>
      </c>
      <c r="C61" s="7">
        <v>15</v>
      </c>
      <c r="D61" s="7">
        <v>20</v>
      </c>
      <c r="E61" s="7">
        <v>25</v>
      </c>
      <c r="F61" s="7">
        <v>30</v>
      </c>
      <c r="G61" s="7">
        <v>35</v>
      </c>
      <c r="H61" s="7">
        <v>40</v>
      </c>
      <c r="K61" s="6" t="s">
        <v>48</v>
      </c>
      <c r="L61" s="7">
        <v>10</v>
      </c>
      <c r="M61" s="7">
        <v>15</v>
      </c>
      <c r="N61" s="7">
        <v>20</v>
      </c>
      <c r="O61" s="7">
        <v>25</v>
      </c>
      <c r="P61" s="7">
        <v>30</v>
      </c>
      <c r="Q61" s="7">
        <v>35</v>
      </c>
      <c r="R61" s="7">
        <v>40</v>
      </c>
    </row>
    <row r="62" spans="1:18" x14ac:dyDescent="0.25">
      <c r="A62" s="6" t="s">
        <v>49</v>
      </c>
      <c r="B62" s="9" t="s">
        <v>51</v>
      </c>
      <c r="C62" s="9" t="s">
        <v>51</v>
      </c>
      <c r="D62" s="9" t="s">
        <v>51</v>
      </c>
      <c r="E62" s="9" t="s">
        <v>51</v>
      </c>
      <c r="F62" s="9" t="s">
        <v>51</v>
      </c>
      <c r="G62" s="9" t="s">
        <v>51</v>
      </c>
      <c r="H62" s="9" t="s">
        <v>51</v>
      </c>
      <c r="K62" s="6" t="s">
        <v>49</v>
      </c>
      <c r="L62" s="9" t="s">
        <v>51</v>
      </c>
      <c r="M62" s="9" t="s">
        <v>51</v>
      </c>
      <c r="N62" s="9" t="s">
        <v>51</v>
      </c>
      <c r="O62" s="9" t="s">
        <v>51</v>
      </c>
      <c r="P62" s="9" t="s">
        <v>51</v>
      </c>
      <c r="Q62" s="9" t="s">
        <v>51</v>
      </c>
      <c r="R62" s="9" t="s">
        <v>51</v>
      </c>
    </row>
    <row r="63" spans="1:18" x14ac:dyDescent="0.25">
      <c r="A63" s="8">
        <v>2</v>
      </c>
      <c r="B63" s="6">
        <v>3.31</v>
      </c>
      <c r="C63" s="6">
        <v>3.8</v>
      </c>
      <c r="D63" s="6">
        <v>4.29</v>
      </c>
      <c r="E63" s="6">
        <v>4.78</v>
      </c>
      <c r="F63" s="6">
        <v>5.27</v>
      </c>
      <c r="G63" s="6">
        <v>5.76</v>
      </c>
      <c r="H63" s="6">
        <v>6.25</v>
      </c>
      <c r="K63" s="8">
        <v>2</v>
      </c>
      <c r="L63" s="6">
        <v>5.97</v>
      </c>
      <c r="M63" s="6">
        <v>6.85</v>
      </c>
      <c r="N63" s="6">
        <v>7.73</v>
      </c>
      <c r="O63" s="6">
        <v>8.6199999999999992</v>
      </c>
      <c r="P63" s="6">
        <v>9.5</v>
      </c>
      <c r="Q63" s="6">
        <v>10.38</v>
      </c>
      <c r="R63" s="6">
        <v>11.26</v>
      </c>
    </row>
    <row r="64" spans="1:18" x14ac:dyDescent="0.25">
      <c r="A64" s="8">
        <v>3</v>
      </c>
      <c r="B64" s="6">
        <v>3.67</v>
      </c>
      <c r="C64" s="6">
        <v>4.21</v>
      </c>
      <c r="D64" s="6">
        <v>4.75</v>
      </c>
      <c r="E64" s="6">
        <v>5.3</v>
      </c>
      <c r="F64" s="6">
        <v>5.84</v>
      </c>
      <c r="G64" s="6">
        <v>6.38</v>
      </c>
      <c r="H64" s="6">
        <v>6.92</v>
      </c>
      <c r="K64" s="8">
        <v>3</v>
      </c>
      <c r="L64" s="6">
        <v>7.25</v>
      </c>
      <c r="M64" s="6">
        <v>8.32</v>
      </c>
      <c r="N64" s="6">
        <v>9.39</v>
      </c>
      <c r="O64" s="6">
        <v>10.46</v>
      </c>
      <c r="P64" s="6">
        <v>11.53</v>
      </c>
      <c r="Q64" s="6">
        <v>12.61</v>
      </c>
      <c r="R64" s="6">
        <v>13.68</v>
      </c>
    </row>
    <row r="65" spans="1:18" x14ac:dyDescent="0.25">
      <c r="A65" s="8">
        <v>4</v>
      </c>
      <c r="B65" s="6">
        <v>4.12</v>
      </c>
      <c r="C65" s="6">
        <v>4.7300000000000004</v>
      </c>
      <c r="D65" s="6">
        <v>5.33</v>
      </c>
      <c r="E65" s="6">
        <v>5.94</v>
      </c>
      <c r="F65" s="6">
        <v>6.55</v>
      </c>
      <c r="G65" s="6">
        <v>7.16</v>
      </c>
      <c r="H65" s="6">
        <v>7.77</v>
      </c>
      <c r="K65" s="8">
        <v>4</v>
      </c>
      <c r="L65" s="6">
        <v>9.2200000000000006</v>
      </c>
      <c r="M65" s="6">
        <v>10.59</v>
      </c>
      <c r="N65" s="6">
        <v>11.95</v>
      </c>
      <c r="O65" s="6">
        <v>13.32</v>
      </c>
      <c r="P65" s="6">
        <v>14.68</v>
      </c>
      <c r="Q65" s="6">
        <v>16.05</v>
      </c>
      <c r="R65" s="6">
        <v>17.41</v>
      </c>
    </row>
  </sheetData>
  <mergeCells count="10">
    <mergeCell ref="A51:R51"/>
    <mergeCell ref="A59:R59"/>
    <mergeCell ref="A1:R1"/>
    <mergeCell ref="A34:R34"/>
    <mergeCell ref="A2:R2"/>
    <mergeCell ref="A10:R10"/>
    <mergeCell ref="A18:R18"/>
    <mergeCell ref="A26:R26"/>
    <mergeCell ref="A35:R35"/>
    <mergeCell ref="A43:R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workbookViewId="0">
      <selection activeCell="L22" sqref="L22"/>
    </sheetView>
  </sheetViews>
  <sheetFormatPr defaultRowHeight="15" x14ac:dyDescent="0.25"/>
  <cols>
    <col min="1" max="1" width="11.5703125" customWidth="1"/>
    <col min="4" max="4" width="11.28515625" customWidth="1"/>
    <col min="5" max="5" width="10.85546875" customWidth="1"/>
    <col min="6" max="6" width="11" customWidth="1"/>
    <col min="11" max="11" width="11" customWidth="1"/>
    <col min="15" max="15" width="10.7109375" customWidth="1"/>
    <col min="16" max="16" width="12.28515625" customWidth="1"/>
  </cols>
  <sheetData>
    <row r="2" spans="1:17" x14ac:dyDescent="0.25">
      <c r="B2" s="11" t="s">
        <v>6</v>
      </c>
      <c r="C2" s="11"/>
      <c r="D2" s="11"/>
      <c r="E2" s="11"/>
      <c r="F2" s="11"/>
      <c r="G2" s="11"/>
      <c r="L2" s="11" t="s">
        <v>5</v>
      </c>
      <c r="M2" s="11"/>
      <c r="N2" s="11"/>
      <c r="O2" s="11"/>
      <c r="P2" s="11"/>
    </row>
    <row r="3" spans="1:17" ht="60" x14ac:dyDescent="0.25"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M3" s="1" t="s">
        <v>7</v>
      </c>
      <c r="N3" s="1" t="s">
        <v>8</v>
      </c>
      <c r="O3" s="1" t="s">
        <v>9</v>
      </c>
      <c r="P3" s="1" t="s">
        <v>10</v>
      </c>
      <c r="Q3" s="1" t="s">
        <v>11</v>
      </c>
    </row>
    <row r="4" spans="1:17" x14ac:dyDescent="0.25">
      <c r="A4" t="s">
        <v>12</v>
      </c>
      <c r="B4" t="s">
        <v>13</v>
      </c>
      <c r="C4">
        <v>52.94</v>
      </c>
      <c r="D4">
        <v>18.5</v>
      </c>
      <c r="E4">
        <v>10.25</v>
      </c>
      <c r="F4">
        <v>11.66</v>
      </c>
      <c r="G4">
        <v>6.42</v>
      </c>
      <c r="K4" t="s">
        <v>12</v>
      </c>
      <c r="L4" t="s">
        <v>13</v>
      </c>
      <c r="M4">
        <v>63.89</v>
      </c>
      <c r="N4">
        <v>18.5</v>
      </c>
      <c r="O4">
        <v>10.33</v>
      </c>
      <c r="P4">
        <v>12.41</v>
      </c>
      <c r="Q4">
        <v>7.83</v>
      </c>
    </row>
    <row r="5" spans="1:17" x14ac:dyDescent="0.25">
      <c r="B5" t="s">
        <v>14</v>
      </c>
      <c r="C5">
        <v>52.93</v>
      </c>
      <c r="D5">
        <v>18.559999999999999</v>
      </c>
      <c r="E5">
        <v>10.25</v>
      </c>
      <c r="F5">
        <v>11.63</v>
      </c>
      <c r="G5">
        <v>6.37</v>
      </c>
      <c r="L5" t="s">
        <v>14</v>
      </c>
      <c r="M5">
        <v>63.89</v>
      </c>
      <c r="N5">
        <v>18.559999999999999</v>
      </c>
      <c r="O5">
        <v>10.33</v>
      </c>
      <c r="P5">
        <v>12.38</v>
      </c>
      <c r="Q5">
        <v>7.76</v>
      </c>
    </row>
    <row r="6" spans="1:17" x14ac:dyDescent="0.25">
      <c r="B6" t="s">
        <v>15</v>
      </c>
      <c r="C6">
        <v>52.94</v>
      </c>
      <c r="D6">
        <v>18.37</v>
      </c>
      <c r="E6">
        <v>10.25</v>
      </c>
      <c r="F6">
        <v>11.72</v>
      </c>
      <c r="G6">
        <v>6.52</v>
      </c>
      <c r="L6" t="s">
        <v>15</v>
      </c>
      <c r="M6">
        <v>63.9</v>
      </c>
      <c r="N6">
        <v>18.37</v>
      </c>
      <c r="O6">
        <v>10.33</v>
      </c>
      <c r="P6">
        <v>12.48</v>
      </c>
      <c r="Q6">
        <v>7.95</v>
      </c>
    </row>
    <row r="7" spans="1:17" x14ac:dyDescent="0.25">
      <c r="B7" t="s">
        <v>16</v>
      </c>
      <c r="C7">
        <v>52.93</v>
      </c>
      <c r="D7">
        <v>18.53</v>
      </c>
      <c r="E7">
        <v>10.25</v>
      </c>
      <c r="F7">
        <v>11.64</v>
      </c>
      <c r="G7">
        <v>6.4</v>
      </c>
      <c r="L7" t="s">
        <v>16</v>
      </c>
      <c r="M7">
        <v>63.89</v>
      </c>
      <c r="N7">
        <v>18.53</v>
      </c>
      <c r="O7">
        <v>10.33</v>
      </c>
      <c r="P7">
        <v>12.4</v>
      </c>
      <c r="Q7">
        <v>7.8</v>
      </c>
    </row>
    <row r="8" spans="1:17" x14ac:dyDescent="0.25">
      <c r="B8" t="s">
        <v>17</v>
      </c>
      <c r="C8">
        <v>52.94</v>
      </c>
      <c r="D8">
        <v>18.41</v>
      </c>
      <c r="E8">
        <v>10.25</v>
      </c>
      <c r="F8">
        <v>11.69</v>
      </c>
      <c r="G8">
        <v>6.49</v>
      </c>
      <c r="L8" t="s">
        <v>17</v>
      </c>
      <c r="M8">
        <v>63.9</v>
      </c>
      <c r="N8">
        <v>18.41</v>
      </c>
      <c r="O8">
        <v>10.33</v>
      </c>
      <c r="P8">
        <v>12.46</v>
      </c>
      <c r="Q8">
        <v>7.91</v>
      </c>
    </row>
    <row r="9" spans="1:17" x14ac:dyDescent="0.25">
      <c r="B9" t="s">
        <v>18</v>
      </c>
      <c r="C9">
        <v>52.93</v>
      </c>
      <c r="D9">
        <v>18.53</v>
      </c>
      <c r="E9">
        <v>10.25</v>
      </c>
      <c r="F9">
        <v>11.64</v>
      </c>
      <c r="G9">
        <v>6.4</v>
      </c>
      <c r="L9" t="s">
        <v>18</v>
      </c>
      <c r="M9">
        <v>63.89</v>
      </c>
      <c r="N9">
        <v>18.53</v>
      </c>
      <c r="O9">
        <v>10.33</v>
      </c>
      <c r="P9">
        <v>12.4</v>
      </c>
      <c r="Q9">
        <v>7.8</v>
      </c>
    </row>
    <row r="12" spans="1:17" x14ac:dyDescent="0.25">
      <c r="C12" s="1"/>
      <c r="D12" s="1"/>
      <c r="E12" s="1"/>
      <c r="F12" s="1"/>
      <c r="G12" s="1"/>
      <c r="M12" s="1"/>
      <c r="N12" s="1"/>
      <c r="O12" s="1"/>
      <c r="P12" s="1"/>
      <c r="Q12" s="1"/>
    </row>
  </sheetData>
  <mergeCells count="2">
    <mergeCell ref="B2:G2"/>
    <mergeCell ref="L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J35" sqref="J35"/>
    </sheetView>
  </sheetViews>
  <sheetFormatPr defaultRowHeight="15" x14ac:dyDescent="0.25"/>
  <sheetData>
    <row r="1" spans="1:9" x14ac:dyDescent="0.25">
      <c r="A1" t="s">
        <v>19</v>
      </c>
    </row>
    <row r="2" spans="1:9" ht="15.75" thickBot="1" x14ac:dyDescent="0.3"/>
    <row r="3" spans="1:9" x14ac:dyDescent="0.25">
      <c r="A3" s="5" t="s">
        <v>20</v>
      </c>
      <c r="B3" s="5"/>
    </row>
    <row r="4" spans="1:9" x14ac:dyDescent="0.25">
      <c r="A4" s="2" t="s">
        <v>21</v>
      </c>
      <c r="B4" s="2">
        <v>0.98851465585243081</v>
      </c>
    </row>
    <row r="5" spans="1:9" x14ac:dyDescent="0.25">
      <c r="A5" s="2" t="s">
        <v>22</v>
      </c>
      <c r="B5" s="2">
        <v>0.97716122483504964</v>
      </c>
    </row>
    <row r="6" spans="1:9" x14ac:dyDescent="0.25">
      <c r="A6" s="2" t="s">
        <v>23</v>
      </c>
      <c r="B6" s="2">
        <v>0.9714515310438121</v>
      </c>
    </row>
    <row r="7" spans="1:9" x14ac:dyDescent="0.25">
      <c r="A7" s="2" t="s">
        <v>24</v>
      </c>
      <c r="B7" s="2">
        <v>5.9177238236439731E-3</v>
      </c>
    </row>
    <row r="8" spans="1:9" ht="15.75" thickBot="1" x14ac:dyDescent="0.3">
      <c r="A8" s="3" t="s">
        <v>25</v>
      </c>
      <c r="B8" s="3">
        <v>6</v>
      </c>
    </row>
    <row r="10" spans="1:9" ht="15.75" thickBot="1" x14ac:dyDescent="0.3">
      <c r="A10" t="s">
        <v>26</v>
      </c>
    </row>
    <row r="11" spans="1:9" x14ac:dyDescent="0.25">
      <c r="A11" s="4"/>
      <c r="B11" s="4" t="s">
        <v>31</v>
      </c>
      <c r="C11" s="4" t="s">
        <v>32</v>
      </c>
      <c r="D11" s="4" t="s">
        <v>33</v>
      </c>
      <c r="E11" s="4" t="s">
        <v>34</v>
      </c>
      <c r="F11" s="4" t="s">
        <v>35</v>
      </c>
    </row>
    <row r="12" spans="1:9" x14ac:dyDescent="0.25">
      <c r="A12" s="2" t="s">
        <v>27</v>
      </c>
      <c r="B12" s="2">
        <v>1</v>
      </c>
      <c r="C12" s="2">
        <v>5.9932555123215787E-3</v>
      </c>
      <c r="D12" s="2">
        <v>5.9932555123215787E-3</v>
      </c>
      <c r="E12" s="2">
        <v>171.14074074071323</v>
      </c>
      <c r="F12" s="2">
        <v>1.9711216143325635E-4</v>
      </c>
    </row>
    <row r="13" spans="1:9" x14ac:dyDescent="0.25">
      <c r="A13" s="2" t="s">
        <v>28</v>
      </c>
      <c r="B13" s="2">
        <v>4</v>
      </c>
      <c r="C13" s="2">
        <v>1.4007782101169378E-4</v>
      </c>
      <c r="D13" s="2">
        <v>3.5019455252923444E-5</v>
      </c>
      <c r="E13" s="2"/>
      <c r="F13" s="2"/>
    </row>
    <row r="14" spans="1:9" ht="15.75" thickBot="1" x14ac:dyDescent="0.3">
      <c r="A14" s="3" t="s">
        <v>29</v>
      </c>
      <c r="B14" s="3">
        <v>5</v>
      </c>
      <c r="C14" s="3">
        <v>6.1333333333332728E-3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36</v>
      </c>
      <c r="C16" s="4" t="s">
        <v>24</v>
      </c>
      <c r="D16" s="4" t="s">
        <v>37</v>
      </c>
      <c r="E16" s="4" t="s">
        <v>38</v>
      </c>
      <c r="F16" s="4" t="s">
        <v>39</v>
      </c>
      <c r="G16" s="4" t="s">
        <v>40</v>
      </c>
      <c r="H16" s="4" t="s">
        <v>41</v>
      </c>
      <c r="I16" s="4" t="s">
        <v>42</v>
      </c>
    </row>
    <row r="17" spans="1:9" x14ac:dyDescent="0.25">
      <c r="A17" s="2" t="s">
        <v>30</v>
      </c>
      <c r="B17" s="2">
        <v>7.8584046692607128</v>
      </c>
      <c r="C17" s="2">
        <v>0.2908605337808724</v>
      </c>
      <c r="D17" s="2">
        <v>27.017775726084079</v>
      </c>
      <c r="E17" s="2">
        <v>1.1158270430930544E-5</v>
      </c>
      <c r="F17" s="2">
        <v>7.0508463639495922</v>
      </c>
      <c r="G17" s="2">
        <v>8.6659629745718334</v>
      </c>
      <c r="H17" s="2">
        <v>7.0508463639495922</v>
      </c>
      <c r="I17" s="2">
        <v>8.6659629745718334</v>
      </c>
    </row>
    <row r="18" spans="1:9" ht="15.75" thickBot="1" x14ac:dyDescent="0.3">
      <c r="A18" s="3" t="s">
        <v>43</v>
      </c>
      <c r="B18" s="3">
        <v>0.59143968871595121</v>
      </c>
      <c r="C18" s="3">
        <v>4.5209922329272935E-2</v>
      </c>
      <c r="D18" s="3">
        <v>13.082077080521778</v>
      </c>
      <c r="E18" s="3">
        <v>1.9711216143325635E-4</v>
      </c>
      <c r="F18" s="3">
        <v>0.46591682115846894</v>
      </c>
      <c r="G18" s="3">
        <v>0.71696255627343342</v>
      </c>
      <c r="H18" s="3">
        <v>0.46591682115846894</v>
      </c>
      <c r="I18" s="3">
        <v>0.71696255627343342</v>
      </c>
    </row>
    <row r="22" spans="1:9" x14ac:dyDescent="0.25">
      <c r="A22" t="s">
        <v>44</v>
      </c>
    </row>
    <row r="23" spans="1:9" ht="15.75" thickBot="1" x14ac:dyDescent="0.3"/>
    <row r="24" spans="1:9" x14ac:dyDescent="0.25">
      <c r="A24" s="4" t="s">
        <v>45</v>
      </c>
      <c r="B24" s="4" t="s">
        <v>46</v>
      </c>
    </row>
    <row r="25" spans="1:9" x14ac:dyDescent="0.25">
      <c r="A25" s="2">
        <v>8.3333333333333339</v>
      </c>
      <c r="B25" s="2">
        <v>11.63</v>
      </c>
    </row>
    <row r="26" spans="1:9" x14ac:dyDescent="0.25">
      <c r="A26" s="2">
        <v>25</v>
      </c>
      <c r="B26" s="2">
        <v>11.64</v>
      </c>
    </row>
    <row r="27" spans="1:9" x14ac:dyDescent="0.25">
      <c r="A27" s="2">
        <v>41.666666666666671</v>
      </c>
      <c r="B27" s="2">
        <v>11.64</v>
      </c>
    </row>
    <row r="28" spans="1:9" x14ac:dyDescent="0.25">
      <c r="A28" s="2">
        <v>58.333333333333336</v>
      </c>
      <c r="B28" s="2">
        <v>11.66</v>
      </c>
    </row>
    <row r="29" spans="1:9" x14ac:dyDescent="0.25">
      <c r="A29" s="2">
        <v>75</v>
      </c>
      <c r="B29" s="2">
        <v>11.69</v>
      </c>
    </row>
    <row r="30" spans="1:9" ht="15.75" thickBot="1" x14ac:dyDescent="0.3">
      <c r="A30" s="3">
        <v>91.666666666666671</v>
      </c>
      <c r="B30" s="3">
        <v>11.72</v>
      </c>
    </row>
  </sheetData>
  <sortState ref="B25:B30">
    <sortCondition ref="B25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G20" sqref="G20"/>
    </sheetView>
  </sheetViews>
  <sheetFormatPr defaultRowHeight="15" x14ac:dyDescent="0.25"/>
  <cols>
    <col min="1" max="1" width="18.7109375" customWidth="1"/>
    <col min="3" max="3" width="11.140625" customWidth="1"/>
    <col min="6" max="6" width="14" customWidth="1"/>
  </cols>
  <sheetData>
    <row r="1" spans="1:9" x14ac:dyDescent="0.25">
      <c r="A1" t="s">
        <v>19</v>
      </c>
    </row>
    <row r="2" spans="1:9" ht="15.75" thickBot="1" x14ac:dyDescent="0.3"/>
    <row r="3" spans="1:9" x14ac:dyDescent="0.25">
      <c r="A3" s="5" t="s">
        <v>20</v>
      </c>
      <c r="B3" s="5"/>
    </row>
    <row r="4" spans="1:9" x14ac:dyDescent="0.25">
      <c r="A4" s="2" t="s">
        <v>21</v>
      </c>
      <c r="B4" s="2">
        <v>0.99755004664759839</v>
      </c>
    </row>
    <row r="5" spans="1:9" x14ac:dyDescent="0.25">
      <c r="A5" s="2" t="s">
        <v>22</v>
      </c>
      <c r="B5" s="2">
        <v>0.99510609556662577</v>
      </c>
    </row>
    <row r="6" spans="1:9" x14ac:dyDescent="0.25">
      <c r="A6" s="2" t="s">
        <v>23</v>
      </c>
      <c r="B6" s="2">
        <v>0.99388261945828216</v>
      </c>
    </row>
    <row r="7" spans="1:9" x14ac:dyDescent="0.25">
      <c r="A7" s="2" t="s">
        <v>24</v>
      </c>
      <c r="B7" s="2">
        <v>3.0660030603006619E-3</v>
      </c>
    </row>
    <row r="8" spans="1:9" ht="15.75" thickBot="1" x14ac:dyDescent="0.3">
      <c r="A8" s="3" t="s">
        <v>25</v>
      </c>
      <c r="B8" s="3">
        <v>6</v>
      </c>
    </row>
    <row r="10" spans="1:9" ht="15.75" thickBot="1" x14ac:dyDescent="0.3">
      <c r="A10" t="s">
        <v>26</v>
      </c>
    </row>
    <row r="11" spans="1:9" x14ac:dyDescent="0.25">
      <c r="A11" s="4"/>
      <c r="B11" s="4" t="s">
        <v>31</v>
      </c>
      <c r="C11" s="4" t="s">
        <v>32</v>
      </c>
      <c r="D11" s="4" t="s">
        <v>33</v>
      </c>
      <c r="E11" s="4" t="s">
        <v>34</v>
      </c>
      <c r="F11" s="4" t="s">
        <v>35</v>
      </c>
    </row>
    <row r="12" spans="1:9" x14ac:dyDescent="0.25">
      <c r="A12" s="2" t="s">
        <v>27</v>
      </c>
      <c r="B12" s="2">
        <v>1</v>
      </c>
      <c r="C12" s="2">
        <v>7.6457318342702573E-3</v>
      </c>
      <c r="D12" s="2">
        <v>7.6457318342702573E-3</v>
      </c>
      <c r="E12" s="2">
        <v>813.34330011060183</v>
      </c>
      <c r="F12" s="2">
        <v>8.9960545009109931E-6</v>
      </c>
    </row>
    <row r="13" spans="1:9" x14ac:dyDescent="0.25">
      <c r="A13" s="2" t="s">
        <v>28</v>
      </c>
      <c r="B13" s="2">
        <v>4</v>
      </c>
      <c r="C13" s="2">
        <v>3.7601499063092096E-5</v>
      </c>
      <c r="D13" s="2">
        <v>9.4003747657730239E-6</v>
      </c>
      <c r="E13" s="2"/>
      <c r="F13" s="2"/>
    </row>
    <row r="14" spans="1:9" ht="15.75" thickBot="1" x14ac:dyDescent="0.3">
      <c r="A14" s="3" t="s">
        <v>29</v>
      </c>
      <c r="B14" s="3">
        <v>5</v>
      </c>
      <c r="C14" s="3">
        <v>7.6833333333333493E-3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36</v>
      </c>
      <c r="C16" s="4" t="s">
        <v>24</v>
      </c>
      <c r="D16" s="4" t="s">
        <v>37</v>
      </c>
      <c r="E16" s="4" t="s">
        <v>38</v>
      </c>
      <c r="F16" s="4" t="s">
        <v>39</v>
      </c>
      <c r="G16" s="4" t="s">
        <v>40</v>
      </c>
      <c r="H16" s="4" t="s">
        <v>41</v>
      </c>
      <c r="I16" s="4" t="s">
        <v>42</v>
      </c>
    </row>
    <row r="17" spans="1:9" x14ac:dyDescent="0.25">
      <c r="A17" s="2" t="s">
        <v>30</v>
      </c>
      <c r="B17" s="2">
        <v>8.2240974391005679</v>
      </c>
      <c r="C17" s="2">
        <v>0.14718943039384075</v>
      </c>
      <c r="D17" s="2">
        <v>55.874239183445546</v>
      </c>
      <c r="E17" s="2">
        <v>6.1429633350513162E-7</v>
      </c>
      <c r="F17" s="2">
        <v>7.8154340655467376</v>
      </c>
      <c r="G17" s="2">
        <v>8.6327608126543982</v>
      </c>
      <c r="H17" s="2">
        <v>7.8154340655467376</v>
      </c>
      <c r="I17" s="2">
        <v>8.6327608126543982</v>
      </c>
    </row>
    <row r="18" spans="1:9" ht="15.75" thickBot="1" x14ac:dyDescent="0.3">
      <c r="A18" s="3" t="s">
        <v>43</v>
      </c>
      <c r="B18" s="3">
        <v>0.53529044347282873</v>
      </c>
      <c r="C18" s="3">
        <v>1.8769493068479682E-2</v>
      </c>
      <c r="D18" s="3">
        <v>28.519174253659635</v>
      </c>
      <c r="E18" s="3">
        <v>8.9960545009109762E-6</v>
      </c>
      <c r="F18" s="3">
        <v>0.48317797631580439</v>
      </c>
      <c r="G18" s="3">
        <v>0.58740291062985306</v>
      </c>
      <c r="H18" s="3">
        <v>0.48317797631580439</v>
      </c>
      <c r="I18" s="3">
        <v>0.58740291062985306</v>
      </c>
    </row>
    <row r="22" spans="1:9" x14ac:dyDescent="0.25">
      <c r="A22" t="s">
        <v>44</v>
      </c>
    </row>
    <row r="23" spans="1:9" ht="15.75" thickBot="1" x14ac:dyDescent="0.3"/>
    <row r="24" spans="1:9" x14ac:dyDescent="0.25">
      <c r="A24" s="4" t="s">
        <v>45</v>
      </c>
      <c r="B24" s="4" t="s">
        <v>46</v>
      </c>
    </row>
    <row r="25" spans="1:9" x14ac:dyDescent="0.25">
      <c r="A25" s="2">
        <v>8.3333333333333339</v>
      </c>
      <c r="B25" s="2">
        <v>12.38</v>
      </c>
    </row>
    <row r="26" spans="1:9" x14ac:dyDescent="0.25">
      <c r="A26" s="2">
        <v>25</v>
      </c>
      <c r="B26" s="2">
        <v>12.4</v>
      </c>
    </row>
    <row r="27" spans="1:9" x14ac:dyDescent="0.25">
      <c r="A27" s="2">
        <v>41.666666666666671</v>
      </c>
      <c r="B27" s="2">
        <v>12.4</v>
      </c>
    </row>
    <row r="28" spans="1:9" x14ac:dyDescent="0.25">
      <c r="A28" s="2">
        <v>58.333333333333336</v>
      </c>
      <c r="B28" s="2">
        <v>12.41</v>
      </c>
    </row>
    <row r="29" spans="1:9" x14ac:dyDescent="0.25">
      <c r="A29" s="2">
        <v>75</v>
      </c>
      <c r="B29" s="2">
        <v>12.46</v>
      </c>
    </row>
    <row r="30" spans="1:9" ht="15.75" thickBot="1" x14ac:dyDescent="0.3">
      <c r="A30" s="3">
        <v>91.666666666666671</v>
      </c>
      <c r="B30" s="3">
        <v>12.48</v>
      </c>
    </row>
  </sheetData>
  <sortState ref="B25:B30">
    <sortCondition ref="B2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HybridGDHC_HeatPump</vt:lpstr>
      <vt:lpstr>UQ Analysis</vt:lpstr>
      <vt:lpstr>Scenario1-NNE</vt:lpstr>
      <vt:lpstr>Scenario1-Correlations</vt:lpstr>
      <vt:lpstr>Sceanrio1</vt:lpstr>
    </vt:vector>
  </TitlesOfParts>
  <Company>WVU Statler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2019-10-08T16:27:40Z</dcterms:created>
  <dcterms:modified xsi:type="dcterms:W3CDTF">2020-01-07T20:53:03Z</dcterms:modified>
</cp:coreProperties>
</file>