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-20920" yWindow="2720" windowWidth="20540" windowHeight="16660" firstSheet="7" activeTab="7"/>
  </bookViews>
  <sheets>
    <sheet name="OT" sheetId="1" r:id="rId1"/>
    <sheet name="OB" sheetId="2" r:id="rId2"/>
    <sheet name="PST" sheetId="3" r:id="rId3"/>
    <sheet name="PSB" sheetId="4" r:id="rId4"/>
    <sheet name="PDB" sheetId="5" r:id="rId5"/>
    <sheet name="PDT" sheetId="6" r:id="rId6"/>
    <sheet name="Sensor Numbers" sheetId="7" r:id="rId7"/>
    <sheet name="OT_as_built" sheetId="8" r:id="rId8"/>
    <sheet name="OB_as_built" sheetId="9" r:id="rId9"/>
    <sheet name="PST_as_built" sheetId="10" r:id="rId10"/>
    <sheet name="PSB_as_built" sheetId="11" r:id="rId11"/>
    <sheet name="PDT_as_built" sheetId="12" r:id="rId12"/>
    <sheet name="PDB_as_built" sheetId="13" r:id="rId1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3" l="1"/>
  <c r="F14" i="13"/>
  <c r="F12" i="13"/>
  <c r="G7" i="13"/>
  <c r="G5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4" i="13"/>
  <c r="F13" i="12"/>
  <c r="F14" i="12"/>
  <c r="F12" i="12"/>
  <c r="G7" i="12"/>
  <c r="G5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4" i="12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4" i="11"/>
  <c r="G6" i="11"/>
  <c r="F13" i="10"/>
  <c r="F14" i="10"/>
  <c r="F12" i="10"/>
  <c r="G6" i="10"/>
  <c r="G7" i="10"/>
  <c r="G5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4" i="10"/>
  <c r="F13" i="9"/>
  <c r="F14" i="9"/>
  <c r="F12" i="9"/>
  <c r="G6" i="9"/>
  <c r="G7" i="9"/>
  <c r="G5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B5" i="9"/>
  <c r="B6" i="9"/>
  <c r="B7" i="9"/>
  <c r="B8" i="9"/>
  <c r="B9" i="9"/>
  <c r="B10" i="9"/>
  <c r="B11" i="9"/>
  <c r="B12" i="9"/>
  <c r="B13" i="9"/>
  <c r="B4" i="9"/>
  <c r="F13" i="8"/>
  <c r="F14" i="8"/>
  <c r="F12" i="8"/>
  <c r="F6" i="8"/>
  <c r="F7" i="8"/>
  <c r="F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5" i="8"/>
  <c r="G6" i="4"/>
</calcChain>
</file>

<file path=xl/sharedStrings.xml><?xml version="1.0" encoding="utf-8"?>
<sst xmlns="http://schemas.openxmlformats.org/spreadsheetml/2006/main" count="624" uniqueCount="102">
  <si>
    <t>Sensor</t>
  </si>
  <si>
    <t>Depth (m)</t>
  </si>
  <si>
    <t>Acc. 1</t>
  </si>
  <si>
    <t>LBNL #8</t>
  </si>
  <si>
    <t>E 1</t>
  </si>
  <si>
    <t>E 2</t>
  </si>
  <si>
    <t>OT</t>
  </si>
  <si>
    <t>Hydro 1</t>
  </si>
  <si>
    <t>Hydro 2</t>
  </si>
  <si>
    <t>Hydro 3</t>
  </si>
  <si>
    <t>Acc. 2</t>
  </si>
  <si>
    <t>LBNL #17</t>
  </si>
  <si>
    <t>Hydro 4</t>
  </si>
  <si>
    <t>Hydro 5</t>
  </si>
  <si>
    <t>E 8</t>
  </si>
  <si>
    <t>Hydro 6</t>
  </si>
  <si>
    <t>E 9</t>
  </si>
  <si>
    <t>Hydro 7</t>
  </si>
  <si>
    <t>E 10</t>
  </si>
  <si>
    <t>Hydro 8</t>
  </si>
  <si>
    <t>E 11</t>
  </si>
  <si>
    <t>Hydro 9</t>
  </si>
  <si>
    <t>E 12</t>
  </si>
  <si>
    <t>Hydro 10</t>
  </si>
  <si>
    <t>overlaps with E 13</t>
  </si>
  <si>
    <t>E 13</t>
  </si>
  <si>
    <t>E 14</t>
  </si>
  <si>
    <t>Hydro 11</t>
  </si>
  <si>
    <t>E 15</t>
  </si>
  <si>
    <t>Hydro 12</t>
  </si>
  <si>
    <t>E 16</t>
  </si>
  <si>
    <t>Acc. 3</t>
  </si>
  <si>
    <t>overlaps with Hydro 10</t>
  </si>
  <si>
    <t>Sensor label, comment</t>
  </si>
  <si>
    <t>LBNL #18</t>
  </si>
  <si>
    <t>LBNL #16</t>
  </si>
  <si>
    <t>Top thermistor</t>
  </si>
  <si>
    <t>Bottom thermistor</t>
  </si>
  <si>
    <t>Thermistor spacing</t>
  </si>
  <si>
    <t>16 thermistors</t>
  </si>
  <si>
    <t>Fiber bend</t>
  </si>
  <si>
    <t>ft</t>
  </si>
  <si>
    <t>~ 6287</t>
  </si>
  <si>
    <t>down</t>
  </si>
  <si>
    <t>up</t>
  </si>
  <si>
    <t>OB</t>
  </si>
  <si>
    <t>LBNL #15</t>
  </si>
  <si>
    <t>CASSM 1</t>
  </si>
  <si>
    <t>E 3</t>
  </si>
  <si>
    <t>E 4</t>
  </si>
  <si>
    <t>CASSM 2</t>
  </si>
  <si>
    <t>E 5</t>
  </si>
  <si>
    <t>E 6</t>
  </si>
  <si>
    <t>LBNL #14</t>
  </si>
  <si>
    <t>E 7</t>
  </si>
  <si>
    <t>CASSM 3</t>
  </si>
  <si>
    <t>CASSM 4</t>
  </si>
  <si>
    <t>LBNL #12</t>
  </si>
  <si>
    <t>LBNL #11</t>
  </si>
  <si>
    <t>CASSM 5</t>
  </si>
  <si>
    <t>LBNL #7</t>
  </si>
  <si>
    <t>CASSM 6</t>
  </si>
  <si>
    <t>LBNL #10</t>
  </si>
  <si>
    <t>LBNL #13</t>
  </si>
  <si>
    <t>~ 6889</t>
  </si>
  <si>
    <t>~ 7754</t>
  </si>
  <si>
    <t>PST</t>
  </si>
  <si>
    <t>Well</t>
  </si>
  <si>
    <t>LBNL #19</t>
  </si>
  <si>
    <t>LBNL #27</t>
  </si>
  <si>
    <t>LBNL #23</t>
  </si>
  <si>
    <t>LBNL #6</t>
  </si>
  <si>
    <t>overlaps with Hydro 4</t>
  </si>
  <si>
    <t>overlaps with E 6</t>
  </si>
  <si>
    <t>~ 8244.5</t>
  </si>
  <si>
    <t>above casing</t>
  </si>
  <si>
    <t>PSB</t>
  </si>
  <si>
    <t>LBNL #31</t>
  </si>
  <si>
    <t>LBNL #9</t>
  </si>
  <si>
    <t>LBNL #24</t>
  </si>
  <si>
    <t>LBNL #20</t>
  </si>
  <si>
    <t>LBNL #3</t>
  </si>
  <si>
    <t>PDB</t>
  </si>
  <si>
    <t>~8795</t>
  </si>
  <si>
    <t>Acc 1</t>
  </si>
  <si>
    <t>Acc 2</t>
  </si>
  <si>
    <t>LBNL #5</t>
  </si>
  <si>
    <t>Acc 3</t>
  </si>
  <si>
    <t> 9198</t>
  </si>
  <si>
    <t> 9582</t>
  </si>
  <si>
    <t>~9390.5</t>
  </si>
  <si>
    <t>PDT</t>
  </si>
  <si>
    <t>LBNL #26</t>
  </si>
  <si>
    <t>LBNL #30</t>
  </si>
  <si>
    <t>LBNL #1</t>
  </si>
  <si>
    <t>LBNL #2</t>
  </si>
  <si>
    <t>Acc</t>
  </si>
  <si>
    <t>Depth</t>
  </si>
  <si>
    <t>CASSM</t>
  </si>
  <si>
    <t>LBNL #4</t>
  </si>
  <si>
    <t>LBNL #22</t>
  </si>
  <si>
    <t xml:space="preserve">Float out of hole during grouting (m):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</si>
</sst>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/>
    <xf numFmtId="0" fontId="2" fillId="0" borderId="0" xfId="0" applyFont="1"/>
    <xf numFmtId="2" fontId="1" fillId="0" borderId="0" xfId="0" applyNumberFormat="1" applyFont="1"/>
    <xf numFmtId="0" fontId="0" fillId="2" borderId="0" xfId="0" applyFill="1"/>
    <xf numFmtId="0" fontId="0" fillId="3" borderId="0" xfId="0" applyFill="1"/>
    <xf numFmtId="2" fontId="0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35"/>
    </sheetView>
  </sheetViews>
  <sheetFormatPr baseColWidth="10" defaultColWidth="11.1640625" defaultRowHeight="15" x14ac:dyDescent="0"/>
  <cols>
    <col min="3" max="3" width="22.33203125" customWidth="1"/>
    <col min="5" max="5" width="16.6640625" customWidth="1"/>
  </cols>
  <sheetData>
    <row r="1" spans="1:7">
      <c r="A1" t="s">
        <v>6</v>
      </c>
    </row>
    <row r="3" spans="1:7">
      <c r="A3" t="s">
        <v>0</v>
      </c>
      <c r="B3" t="s">
        <v>1</v>
      </c>
      <c r="C3" t="s">
        <v>33</v>
      </c>
    </row>
    <row r="5" spans="1:7">
      <c r="A5" t="s">
        <v>2</v>
      </c>
      <c r="B5" s="4">
        <v>18.3</v>
      </c>
      <c r="C5" t="s">
        <v>34</v>
      </c>
      <c r="E5" t="s">
        <v>36</v>
      </c>
      <c r="F5">
        <v>27.48</v>
      </c>
    </row>
    <row r="6" spans="1:7">
      <c r="A6" t="s">
        <v>4</v>
      </c>
      <c r="B6">
        <v>28.16</v>
      </c>
      <c r="E6" t="s">
        <v>37</v>
      </c>
      <c r="F6">
        <v>49.89</v>
      </c>
    </row>
    <row r="7" spans="1:7">
      <c r="A7" t="s">
        <v>5</v>
      </c>
      <c r="B7">
        <v>29.68</v>
      </c>
      <c r="E7" t="s">
        <v>38</v>
      </c>
      <c r="F7" s="4">
        <v>1.5</v>
      </c>
    </row>
    <row r="8" spans="1:7">
      <c r="A8" t="s">
        <v>7</v>
      </c>
      <c r="B8">
        <v>30.49</v>
      </c>
      <c r="E8" t="s">
        <v>39</v>
      </c>
    </row>
    <row r="9" spans="1:7">
      <c r="A9" t="s">
        <v>48</v>
      </c>
      <c r="B9">
        <v>31.17</v>
      </c>
    </row>
    <row r="10" spans="1:7">
      <c r="A10" t="s">
        <v>8</v>
      </c>
      <c r="B10">
        <v>32.229999999999997</v>
      </c>
    </row>
    <row r="11" spans="1:7">
      <c r="A11" t="s">
        <v>49</v>
      </c>
      <c r="B11">
        <v>32.68</v>
      </c>
      <c r="F11" t="s">
        <v>1</v>
      </c>
      <c r="G11" t="s">
        <v>41</v>
      </c>
    </row>
    <row r="12" spans="1:7">
      <c r="A12" t="s">
        <v>9</v>
      </c>
      <c r="B12">
        <v>33.97</v>
      </c>
      <c r="E12" s="1" t="s">
        <v>40</v>
      </c>
      <c r="F12" s="1">
        <v>59.39</v>
      </c>
      <c r="G12" s="3" t="s">
        <v>42</v>
      </c>
    </row>
    <row r="13" spans="1:7">
      <c r="A13" t="s">
        <v>51</v>
      </c>
      <c r="B13">
        <v>34.17</v>
      </c>
      <c r="E13" s="1" t="s">
        <v>43</v>
      </c>
      <c r="F13" s="2">
        <v>58.56</v>
      </c>
      <c r="G13" s="1">
        <v>6290</v>
      </c>
    </row>
    <row r="14" spans="1:7">
      <c r="A14" t="s">
        <v>10</v>
      </c>
      <c r="B14">
        <v>35.049999999999997</v>
      </c>
      <c r="C14" t="s">
        <v>11</v>
      </c>
      <c r="E14" s="1" t="s">
        <v>44</v>
      </c>
      <c r="F14" s="1">
        <v>58.45</v>
      </c>
      <c r="G14" s="1">
        <v>6284</v>
      </c>
    </row>
    <row r="15" spans="1:7">
      <c r="A15" t="s">
        <v>52</v>
      </c>
      <c r="B15">
        <v>35.68</v>
      </c>
      <c r="C15" t="s">
        <v>72</v>
      </c>
    </row>
    <row r="16" spans="1:7">
      <c r="A16" t="s">
        <v>12</v>
      </c>
      <c r="B16">
        <v>35.71</v>
      </c>
      <c r="C16" t="s">
        <v>73</v>
      </c>
    </row>
    <row r="17" spans="1:3">
      <c r="A17" t="s">
        <v>54</v>
      </c>
      <c r="B17">
        <v>37.17</v>
      </c>
    </row>
    <row r="18" spans="1:3">
      <c r="A18" t="s">
        <v>13</v>
      </c>
      <c r="B18">
        <v>37.450000000000003</v>
      </c>
    </row>
    <row r="19" spans="1:3">
      <c r="A19" t="s">
        <v>14</v>
      </c>
      <c r="B19">
        <v>38.68</v>
      </c>
    </row>
    <row r="20" spans="1:3">
      <c r="A20" t="s">
        <v>15</v>
      </c>
      <c r="B20">
        <v>39.19</v>
      </c>
    </row>
    <row r="21" spans="1:3">
      <c r="A21" t="s">
        <v>16</v>
      </c>
      <c r="B21">
        <v>40.17</v>
      </c>
    </row>
    <row r="22" spans="1:3">
      <c r="A22" t="s">
        <v>17</v>
      </c>
      <c r="B22">
        <v>40.94</v>
      </c>
    </row>
    <row r="23" spans="1:3">
      <c r="A23" t="s">
        <v>18</v>
      </c>
      <c r="B23">
        <v>41.68</v>
      </c>
    </row>
    <row r="24" spans="1:3">
      <c r="A24" t="s">
        <v>19</v>
      </c>
      <c r="B24">
        <v>42.69</v>
      </c>
    </row>
    <row r="25" spans="1:3">
      <c r="A25" t="s">
        <v>20</v>
      </c>
      <c r="B25">
        <v>43.17</v>
      </c>
    </row>
    <row r="26" spans="1:3">
      <c r="A26" t="s">
        <v>21</v>
      </c>
      <c r="B26">
        <v>44.44</v>
      </c>
    </row>
    <row r="27" spans="1:3">
      <c r="A27" t="s">
        <v>22</v>
      </c>
      <c r="B27">
        <v>44.68</v>
      </c>
    </row>
    <row r="28" spans="1:3">
      <c r="A28" t="s">
        <v>25</v>
      </c>
      <c r="B28">
        <v>46.18</v>
      </c>
      <c r="C28" t="s">
        <v>32</v>
      </c>
    </row>
    <row r="29" spans="1:3">
      <c r="A29" t="s">
        <v>23</v>
      </c>
      <c r="B29">
        <v>46.19</v>
      </c>
      <c r="C29" t="s">
        <v>24</v>
      </c>
    </row>
    <row r="30" spans="1:3">
      <c r="A30" t="s">
        <v>26</v>
      </c>
      <c r="B30">
        <v>47.68</v>
      </c>
    </row>
    <row r="31" spans="1:3">
      <c r="A31" t="s">
        <v>27</v>
      </c>
      <c r="B31">
        <v>47.94</v>
      </c>
    </row>
    <row r="32" spans="1:3">
      <c r="A32" t="s">
        <v>28</v>
      </c>
      <c r="B32">
        <v>49.18</v>
      </c>
    </row>
    <row r="33" spans="1:3">
      <c r="A33" t="s">
        <v>29</v>
      </c>
      <c r="B33">
        <v>49.68</v>
      </c>
    </row>
    <row r="34" spans="1:3">
      <c r="A34" t="s">
        <v>30</v>
      </c>
      <c r="B34">
        <v>50.69</v>
      </c>
    </row>
    <row r="35" spans="1:3">
      <c r="A35" t="s">
        <v>31</v>
      </c>
      <c r="B35">
        <v>51.81</v>
      </c>
      <c r="C35" t="s">
        <v>35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1" sqref="B1:H1"/>
    </sheetView>
  </sheetViews>
  <sheetFormatPr baseColWidth="10" defaultColWidth="8.83203125" defaultRowHeight="15" x14ac:dyDescent="0"/>
  <sheetData>
    <row r="1" spans="1:8">
      <c r="A1" t="s">
        <v>66</v>
      </c>
      <c r="B1" t="s">
        <v>101</v>
      </c>
      <c r="H1">
        <v>4.4999999999999998E-2</v>
      </c>
    </row>
    <row r="3" spans="1:8">
      <c r="A3" t="s">
        <v>0</v>
      </c>
      <c r="B3" t="s">
        <v>1</v>
      </c>
      <c r="C3" t="s">
        <v>33</v>
      </c>
    </row>
    <row r="4" spans="1:8">
      <c r="A4" t="s">
        <v>4</v>
      </c>
      <c r="B4" s="4">
        <f>PST!B4-PST_as_built!$H$1</f>
        <v>11.915000000000001</v>
      </c>
    </row>
    <row r="5" spans="1:8">
      <c r="A5" t="s">
        <v>2</v>
      </c>
      <c r="B5" s="4">
        <f>PST!B5-PST_as_built!$H$1</f>
        <v>12.145</v>
      </c>
      <c r="C5" t="s">
        <v>57</v>
      </c>
      <c r="E5" t="s">
        <v>36</v>
      </c>
      <c r="G5" s="4">
        <f>PST!G5-PST_as_built!$H$1</f>
        <v>11.234999999999999</v>
      </c>
    </row>
    <row r="6" spans="1:8">
      <c r="A6" t="s">
        <v>5</v>
      </c>
      <c r="B6" s="4">
        <f>PST!B6-PST_as_built!$H$1</f>
        <v>13.665000000000001</v>
      </c>
      <c r="E6" t="s">
        <v>37</v>
      </c>
      <c r="G6" s="4">
        <f>PST!G6-PST_as_built!$H$1</f>
        <v>37.414999999999999</v>
      </c>
    </row>
    <row r="7" spans="1:8">
      <c r="A7" t="s">
        <v>48</v>
      </c>
      <c r="B7" s="4">
        <f>PST!B7-PST_as_built!$H$1</f>
        <v>15.415000000000001</v>
      </c>
      <c r="E7" t="s">
        <v>38</v>
      </c>
      <c r="G7" s="4">
        <f>PST!G7-PST_as_built!$H$1</f>
        <v>1.7050000000000001</v>
      </c>
    </row>
    <row r="8" spans="1:8">
      <c r="A8" t="s">
        <v>49</v>
      </c>
      <c r="B8" s="4">
        <f>PST!B8-PST_as_built!$H$1</f>
        <v>17.164999999999999</v>
      </c>
      <c r="E8" t="s">
        <v>39</v>
      </c>
    </row>
    <row r="9" spans="1:8">
      <c r="A9" t="s">
        <v>51</v>
      </c>
      <c r="B9" s="4">
        <f>PST!B9-PST_as_built!$H$1</f>
        <v>18.914999999999999</v>
      </c>
    </row>
    <row r="10" spans="1:8">
      <c r="A10" t="s">
        <v>47</v>
      </c>
      <c r="B10" s="4">
        <f>PST!B10-PST_as_built!$H$1</f>
        <v>19.625</v>
      </c>
      <c r="C10" t="s">
        <v>68</v>
      </c>
    </row>
    <row r="11" spans="1:8">
      <c r="A11" t="s">
        <v>52</v>
      </c>
      <c r="B11" s="4">
        <f>PST!B11-PST_as_built!$H$1</f>
        <v>20.664999999999999</v>
      </c>
      <c r="F11" t="s">
        <v>1</v>
      </c>
      <c r="G11" t="s">
        <v>41</v>
      </c>
    </row>
    <row r="12" spans="1:8">
      <c r="A12" t="s">
        <v>54</v>
      </c>
      <c r="B12" s="4">
        <f>PST!B12-PST_as_built!$H$1</f>
        <v>22.414999999999999</v>
      </c>
      <c r="E12" s="1" t="s">
        <v>40</v>
      </c>
      <c r="F12" s="4">
        <f>PST!F12-PST_as_built!$H$1</f>
        <v>41.464999999999996</v>
      </c>
      <c r="G12" s="3" t="s">
        <v>65</v>
      </c>
    </row>
    <row r="13" spans="1:8">
      <c r="A13" t="s">
        <v>50</v>
      </c>
      <c r="B13" s="4">
        <f>PST!B13-PST_as_built!$H$1</f>
        <v>22.824999999999999</v>
      </c>
      <c r="C13" t="s">
        <v>69</v>
      </c>
      <c r="E13" s="1" t="s">
        <v>43</v>
      </c>
      <c r="F13" s="4">
        <f>PST!F13-PST_as_built!$H$1</f>
        <v>40.914999999999999</v>
      </c>
      <c r="G13" s="1">
        <v>7756</v>
      </c>
    </row>
    <row r="14" spans="1:8">
      <c r="A14" t="s">
        <v>14</v>
      </c>
      <c r="B14" s="4">
        <f>PST!B14-PST_as_built!$H$1</f>
        <v>24.164999999999999</v>
      </c>
      <c r="E14" s="1" t="s">
        <v>44</v>
      </c>
      <c r="F14" s="4">
        <f>PST!F14-PST_as_built!$H$1</f>
        <v>40.814999999999998</v>
      </c>
      <c r="G14" s="1">
        <v>7752</v>
      </c>
    </row>
    <row r="15" spans="1:8">
      <c r="A15" t="s">
        <v>10</v>
      </c>
      <c r="B15" s="4">
        <f>PST!B15-PST_as_built!$H$1</f>
        <v>24.625</v>
      </c>
      <c r="C15" t="s">
        <v>58</v>
      </c>
    </row>
    <row r="16" spans="1:8">
      <c r="A16" t="s">
        <v>55</v>
      </c>
      <c r="B16" s="4">
        <f>PST!B16-PST_as_built!$H$1</f>
        <v>25.654999999999998</v>
      </c>
      <c r="C16" t="s">
        <v>70</v>
      </c>
    </row>
    <row r="17" spans="1:4">
      <c r="A17" t="s">
        <v>16</v>
      </c>
      <c r="B17" s="4">
        <f>PST!B17-PST_as_built!$H$1</f>
        <v>25.914999999999999</v>
      </c>
    </row>
    <row r="18" spans="1:4">
      <c r="A18" t="s">
        <v>18</v>
      </c>
      <c r="B18" s="4">
        <f>PST!B18-PST_as_built!$H$1</f>
        <v>27.664999999999999</v>
      </c>
    </row>
    <row r="19" spans="1:4">
      <c r="A19" t="s">
        <v>56</v>
      </c>
      <c r="B19" s="4">
        <f>PST!B19-PST_as_built!$H$1</f>
        <v>28.645</v>
      </c>
      <c r="C19" t="s">
        <v>34</v>
      </c>
    </row>
    <row r="20" spans="1:4">
      <c r="A20" t="s">
        <v>20</v>
      </c>
      <c r="B20" s="4">
        <f>PST!B20-PST_as_built!$H$1</f>
        <v>29.414999999999999</v>
      </c>
    </row>
    <row r="21" spans="1:4">
      <c r="A21" t="s">
        <v>22</v>
      </c>
      <c r="B21" s="4">
        <f>PST!B21-PST_as_built!$H$1</f>
        <v>31.164999999999999</v>
      </c>
      <c r="D21" s="4"/>
    </row>
    <row r="22" spans="1:4">
      <c r="A22" t="s">
        <v>59</v>
      </c>
      <c r="B22" s="4">
        <f>PST!B22-PST_as_built!$H$1</f>
        <v>31.944999999999997</v>
      </c>
      <c r="C22" t="s">
        <v>53</v>
      </c>
    </row>
    <row r="23" spans="1:4">
      <c r="A23" t="s">
        <v>25</v>
      </c>
      <c r="B23" s="4">
        <f>PST!B23-PST_as_built!$H$1</f>
        <v>32.914999999999999</v>
      </c>
    </row>
    <row r="24" spans="1:4">
      <c r="A24" t="s">
        <v>26</v>
      </c>
      <c r="B24" s="4">
        <f>PST!B24-PST_as_built!$H$1</f>
        <v>34.664999999999999</v>
      </c>
    </row>
    <row r="25" spans="1:4">
      <c r="A25" t="s">
        <v>61</v>
      </c>
      <c r="B25" s="4">
        <f>PST!B25-PST_as_built!$H$1</f>
        <v>35.064999999999998</v>
      </c>
      <c r="C25" t="s">
        <v>71</v>
      </c>
    </row>
    <row r="26" spans="1:4">
      <c r="A26" t="s">
        <v>28</v>
      </c>
      <c r="B26" s="4">
        <f>PST!B26-PST_as_built!$H$1</f>
        <v>36.414999999999999</v>
      </c>
    </row>
    <row r="27" spans="1:4">
      <c r="A27" t="s">
        <v>31</v>
      </c>
      <c r="B27" s="4">
        <f>PST!B27-PST_as_built!$H$1</f>
        <v>37.125</v>
      </c>
      <c r="C27" t="s">
        <v>62</v>
      </c>
    </row>
    <row r="28" spans="1:4">
      <c r="A28" t="s">
        <v>30</v>
      </c>
      <c r="B28" s="4">
        <f>PST!B28-PST_as_built!$H$1</f>
        <v>38.164999999999999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" sqref="B1:H1"/>
    </sheetView>
  </sheetViews>
  <sheetFormatPr baseColWidth="10" defaultColWidth="8.83203125" defaultRowHeight="15" x14ac:dyDescent="0"/>
  <sheetData>
    <row r="1" spans="1:8">
      <c r="A1" t="s">
        <v>76</v>
      </c>
      <c r="B1" t="s">
        <v>101</v>
      </c>
      <c r="H1">
        <v>0.105</v>
      </c>
    </row>
    <row r="3" spans="1:8">
      <c r="A3" t="s">
        <v>0</v>
      </c>
      <c r="B3" t="s">
        <v>1</v>
      </c>
      <c r="C3" t="s">
        <v>33</v>
      </c>
    </row>
    <row r="4" spans="1:8">
      <c r="A4" t="s">
        <v>47</v>
      </c>
      <c r="B4">
        <f>PSB!B4-PSB_as_built!$H$1</f>
        <v>9.0350000000000001</v>
      </c>
      <c r="C4" t="s">
        <v>77</v>
      </c>
    </row>
    <row r="5" spans="1:8">
      <c r="A5" t="s">
        <v>2</v>
      </c>
      <c r="B5">
        <f>PSB!B5-PSB_as_built!$H$1</f>
        <v>10.605</v>
      </c>
      <c r="C5" t="s">
        <v>78</v>
      </c>
      <c r="E5" t="s">
        <v>36</v>
      </c>
      <c r="G5">
        <v>15.95</v>
      </c>
    </row>
    <row r="6" spans="1:8">
      <c r="A6" t="s">
        <v>4</v>
      </c>
      <c r="B6">
        <f>PSB!B6-PSB_as_built!$H$1</f>
        <v>14.945</v>
      </c>
      <c r="E6" t="s">
        <v>37</v>
      </c>
      <c r="G6" s="4">
        <f>G5+G7*15</f>
        <v>42.2</v>
      </c>
    </row>
    <row r="7" spans="1:8">
      <c r="A7" t="s">
        <v>5</v>
      </c>
      <c r="B7">
        <f>PSB!B7-PSB_as_built!$H$1</f>
        <v>16.695</v>
      </c>
      <c r="E7" t="s">
        <v>38</v>
      </c>
      <c r="G7">
        <v>1.75</v>
      </c>
    </row>
    <row r="8" spans="1:8">
      <c r="A8" t="s">
        <v>48</v>
      </c>
      <c r="B8">
        <f>PSB!B8-PSB_as_built!$H$1</f>
        <v>18.445</v>
      </c>
      <c r="E8" t="s">
        <v>39</v>
      </c>
    </row>
    <row r="9" spans="1:8">
      <c r="A9" t="s">
        <v>50</v>
      </c>
      <c r="B9">
        <f>PSB!B9-PSB_as_built!$H$1</f>
        <v>19.704999999999998</v>
      </c>
      <c r="C9" t="s">
        <v>79</v>
      </c>
    </row>
    <row r="10" spans="1:8">
      <c r="A10" t="s">
        <v>49</v>
      </c>
      <c r="B10">
        <f>PSB!B10-PSB_as_built!$H$1</f>
        <v>20.195</v>
      </c>
    </row>
    <row r="11" spans="1:8">
      <c r="A11" t="s">
        <v>51</v>
      </c>
      <c r="B11">
        <f>PSB!B11-PSB_as_built!$H$1</f>
        <v>21.945</v>
      </c>
      <c r="F11" t="s">
        <v>1</v>
      </c>
      <c r="G11" t="s">
        <v>41</v>
      </c>
    </row>
    <row r="12" spans="1:8">
      <c r="A12" t="s">
        <v>52</v>
      </c>
      <c r="B12">
        <f>PSB!B12-PSB_as_built!$H$1</f>
        <v>23.695</v>
      </c>
      <c r="E12" s="1" t="s">
        <v>40</v>
      </c>
      <c r="F12" s="1">
        <v>59.31</v>
      </c>
      <c r="G12" s="3" t="s">
        <v>74</v>
      </c>
    </row>
    <row r="13" spans="1:8">
      <c r="A13" t="s">
        <v>54</v>
      </c>
      <c r="B13">
        <f>PSB!B13-PSB_as_built!$H$1</f>
        <v>25.445</v>
      </c>
      <c r="E13" s="1" t="s">
        <v>43</v>
      </c>
      <c r="F13" s="2">
        <v>-0.46</v>
      </c>
      <c r="G13" s="1">
        <v>8440</v>
      </c>
    </row>
    <row r="14" spans="1:8">
      <c r="A14" t="s">
        <v>10</v>
      </c>
      <c r="B14">
        <f>PSB!B14-PSB_as_built!$H$1</f>
        <v>25.815000000000001</v>
      </c>
      <c r="C14" t="s">
        <v>3</v>
      </c>
      <c r="E14" s="1" t="s">
        <v>44</v>
      </c>
      <c r="F14" s="1">
        <v>-0.26</v>
      </c>
      <c r="G14" s="1">
        <v>8050</v>
      </c>
    </row>
    <row r="15" spans="1:8">
      <c r="A15" t="s">
        <v>14</v>
      </c>
      <c r="B15">
        <f>PSB!B15-PSB_as_built!$H$1</f>
        <v>27.195</v>
      </c>
    </row>
    <row r="16" spans="1:8">
      <c r="A16" t="s">
        <v>16</v>
      </c>
      <c r="B16">
        <f>PSB!B16-PSB_as_built!$H$1</f>
        <v>28.945</v>
      </c>
    </row>
    <row r="17" spans="1:7">
      <c r="A17" t="s">
        <v>55</v>
      </c>
      <c r="B17">
        <f>PSB!B17-PSB_as_built!$H$1</f>
        <v>30.375</v>
      </c>
      <c r="C17" t="s">
        <v>80</v>
      </c>
      <c r="F17" s="5"/>
      <c r="G17" s="5"/>
    </row>
    <row r="18" spans="1:7">
      <c r="A18" t="s">
        <v>18</v>
      </c>
      <c r="B18">
        <f>PSB!B18-PSB_as_built!$H$1</f>
        <v>30.695</v>
      </c>
      <c r="F18" s="5"/>
      <c r="G18" s="5"/>
    </row>
    <row r="19" spans="1:7">
      <c r="A19" t="s">
        <v>20</v>
      </c>
      <c r="B19">
        <f>PSB!B19-PSB_as_built!$H$1</f>
        <v>32.445</v>
      </c>
    </row>
    <row r="20" spans="1:7">
      <c r="A20" t="s">
        <v>22</v>
      </c>
      <c r="B20">
        <f>PSB!B20-PSB_as_built!$H$1</f>
        <v>34.195</v>
      </c>
    </row>
    <row r="21" spans="1:7">
      <c r="A21" t="s">
        <v>25</v>
      </c>
      <c r="B21">
        <f>PSB!B21-PSB_as_built!$H$1</f>
        <v>35.945</v>
      </c>
    </row>
    <row r="22" spans="1:7">
      <c r="A22" t="s">
        <v>26</v>
      </c>
      <c r="B22">
        <f>PSB!B22-PSB_as_built!$H$1</f>
        <v>37.695</v>
      </c>
    </row>
    <row r="23" spans="1:7">
      <c r="A23" t="s">
        <v>28</v>
      </c>
      <c r="B23">
        <f>PSB!B23-PSB_as_built!$H$1</f>
        <v>39.445</v>
      </c>
    </row>
    <row r="24" spans="1:7">
      <c r="A24" t="s">
        <v>56</v>
      </c>
      <c r="B24">
        <f>PSB!B24-PSB_as_built!$H$1</f>
        <v>41.045000000000002</v>
      </c>
      <c r="C24" t="s">
        <v>81</v>
      </c>
    </row>
    <row r="25" spans="1:7">
      <c r="A25" t="s">
        <v>30</v>
      </c>
      <c r="B25">
        <f>PSB!B25-PSB_as_built!$H$1</f>
        <v>41.195</v>
      </c>
    </row>
    <row r="26" spans="1:7">
      <c r="A26" t="s">
        <v>87</v>
      </c>
      <c r="B26">
        <f>PSB!B26-PSB_as_built!$H$1</f>
        <v>42.535000000000004</v>
      </c>
      <c r="C26" t="s">
        <v>60</v>
      </c>
    </row>
    <row r="27" spans="1:7">
      <c r="A27" t="s">
        <v>59</v>
      </c>
      <c r="B27">
        <f>PSB!B27-PSB_as_built!$H$1</f>
        <v>51.715000000000003</v>
      </c>
      <c r="C27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" sqref="B1:H1"/>
    </sheetView>
  </sheetViews>
  <sheetFormatPr baseColWidth="10" defaultColWidth="8.83203125" defaultRowHeight="15" x14ac:dyDescent="0"/>
  <sheetData>
    <row r="1" spans="1:8">
      <c r="A1" t="s">
        <v>91</v>
      </c>
      <c r="B1" t="s">
        <v>101</v>
      </c>
      <c r="H1">
        <v>0.01</v>
      </c>
    </row>
    <row r="3" spans="1:8">
      <c r="A3" t="s">
        <v>0</v>
      </c>
      <c r="B3" t="s">
        <v>1</v>
      </c>
      <c r="C3" t="s">
        <v>33</v>
      </c>
    </row>
    <row r="4" spans="1:8">
      <c r="A4" t="s">
        <v>84</v>
      </c>
      <c r="B4">
        <f>PDT!B4-PDT_as_built!$H$1</f>
        <v>15.23</v>
      </c>
      <c r="C4" t="s">
        <v>86</v>
      </c>
    </row>
    <row r="5" spans="1:8">
      <c r="A5" t="s">
        <v>4</v>
      </c>
      <c r="B5">
        <f>PDT!B5-PDT_as_built!$H$1</f>
        <v>21.47</v>
      </c>
      <c r="E5" t="s">
        <v>36</v>
      </c>
      <c r="G5">
        <f>PDT!G5-PDT_as_built!$H$1</f>
        <v>22.74</v>
      </c>
    </row>
    <row r="6" spans="1:8">
      <c r="A6" t="s">
        <v>5</v>
      </c>
      <c r="B6">
        <f>PDT!B6-PDT_as_built!$H$1</f>
        <v>23.22</v>
      </c>
      <c r="E6" t="s">
        <v>37</v>
      </c>
    </row>
    <row r="7" spans="1:8">
      <c r="A7" t="s">
        <v>48</v>
      </c>
      <c r="B7">
        <f>PDT!B7-PDT_as_built!$H$1</f>
        <v>24.97</v>
      </c>
      <c r="E7" t="s">
        <v>38</v>
      </c>
      <c r="G7">
        <f>PDT!G7-PDT_as_built!$H$1</f>
        <v>1.74</v>
      </c>
    </row>
    <row r="8" spans="1:8">
      <c r="A8" t="s">
        <v>49</v>
      </c>
      <c r="B8">
        <f>PDT!B8-PDT_as_built!$H$1</f>
        <v>26.72</v>
      </c>
      <c r="E8" t="s">
        <v>39</v>
      </c>
    </row>
    <row r="9" spans="1:8">
      <c r="A9" t="s">
        <v>51</v>
      </c>
      <c r="B9">
        <f>PDT!B9-PDT_as_built!$H$1</f>
        <v>28.47</v>
      </c>
    </row>
    <row r="10" spans="1:8">
      <c r="A10" t="s">
        <v>52</v>
      </c>
      <c r="B10">
        <f>PDT!B10-PDT_as_built!$H$1</f>
        <v>30.22</v>
      </c>
    </row>
    <row r="11" spans="1:8">
      <c r="A11" t="s">
        <v>47</v>
      </c>
      <c r="B11">
        <f>PDT!B11-PDT_as_built!$H$1</f>
        <v>30.47</v>
      </c>
      <c r="C11" t="s">
        <v>93</v>
      </c>
      <c r="F11" t="s">
        <v>1</v>
      </c>
      <c r="G11" t="s">
        <v>41</v>
      </c>
    </row>
    <row r="12" spans="1:8">
      <c r="A12" t="s">
        <v>54</v>
      </c>
      <c r="B12">
        <f>PDT!B12-PDT_as_built!$H$1</f>
        <v>31.97</v>
      </c>
      <c r="E12" s="1" t="s">
        <v>40</v>
      </c>
      <c r="F12">
        <f>PDT!F12-PDT_as_built!$H$1</f>
        <v>58.160000000000004</v>
      </c>
      <c r="G12" s="3" t="s">
        <v>90</v>
      </c>
    </row>
    <row r="13" spans="1:8">
      <c r="A13" t="s">
        <v>85</v>
      </c>
      <c r="B13">
        <f>PDT!B13-PDT_as_built!$H$1</f>
        <v>32.29</v>
      </c>
      <c r="C13" t="s">
        <v>95</v>
      </c>
      <c r="E13" s="1" t="s">
        <v>43</v>
      </c>
      <c r="F13">
        <f>PDT!F13-PDT_as_built!$H$1</f>
        <v>-0.18000000000000002</v>
      </c>
      <c r="G13" s="5" t="s">
        <v>89</v>
      </c>
    </row>
    <row r="14" spans="1:8">
      <c r="A14" t="s">
        <v>14</v>
      </c>
      <c r="B14">
        <f>PDT!B14-PDT_as_built!$H$1</f>
        <v>33.72</v>
      </c>
      <c r="E14" s="1" t="s">
        <v>44</v>
      </c>
      <c r="F14">
        <f>PDT!F14-PDT_as_built!$H$1</f>
        <v>-0.55000000000000004</v>
      </c>
      <c r="G14" s="5" t="s">
        <v>88</v>
      </c>
    </row>
    <row r="15" spans="1:8">
      <c r="A15" t="s">
        <v>16</v>
      </c>
      <c r="B15">
        <f>PDT!B15-PDT_as_built!$H$1</f>
        <v>35.47</v>
      </c>
    </row>
    <row r="16" spans="1:8">
      <c r="A16" t="s">
        <v>18</v>
      </c>
      <c r="B16">
        <f>PDT!B16-PDT_as_built!$H$1</f>
        <v>37.22</v>
      </c>
    </row>
    <row r="17" spans="1:7">
      <c r="A17" t="s">
        <v>20</v>
      </c>
      <c r="B17">
        <f>PDT!B17-PDT_as_built!$H$1</f>
        <v>38.97</v>
      </c>
      <c r="E17" s="5"/>
      <c r="G17" s="5"/>
    </row>
    <row r="18" spans="1:7">
      <c r="A18" t="s">
        <v>22</v>
      </c>
      <c r="B18">
        <f>PDT!B18-PDT_as_built!$H$1</f>
        <v>40.72</v>
      </c>
      <c r="E18" s="5"/>
      <c r="G18" s="5"/>
    </row>
    <row r="19" spans="1:7">
      <c r="A19" t="s">
        <v>25</v>
      </c>
      <c r="B19">
        <f>PDT!B19-PDT_as_built!$H$1</f>
        <v>42.47</v>
      </c>
    </row>
    <row r="20" spans="1:7">
      <c r="A20" t="s">
        <v>50</v>
      </c>
      <c r="B20">
        <f>PDT!B20-PDT_as_built!$H$1</f>
        <v>44.49</v>
      </c>
      <c r="C20" t="s">
        <v>92</v>
      </c>
    </row>
    <row r="21" spans="1:7">
      <c r="A21" t="s">
        <v>26</v>
      </c>
      <c r="B21">
        <f>PDT!B21-PDT_as_built!$H$1</f>
        <v>44.22</v>
      </c>
    </row>
    <row r="22" spans="1:7">
      <c r="A22" t="s">
        <v>28</v>
      </c>
      <c r="B22">
        <f>PDT!B22-PDT_as_built!$H$1</f>
        <v>45.97</v>
      </c>
    </row>
    <row r="23" spans="1:7">
      <c r="A23" t="s">
        <v>30</v>
      </c>
      <c r="B23">
        <f>PDT!B23-PDT_as_built!$H$1</f>
        <v>47.72</v>
      </c>
    </row>
    <row r="24" spans="1:7">
      <c r="A24" t="s">
        <v>87</v>
      </c>
      <c r="B24">
        <f>PDT!B24-PDT_as_built!$H$1</f>
        <v>48.760000000000005</v>
      </c>
      <c r="C24" t="s">
        <v>94</v>
      </c>
    </row>
    <row r="25" spans="1:7">
      <c r="A25" t="s">
        <v>55</v>
      </c>
      <c r="B25">
        <f>PDT!B25-PDT_as_built!$H$1</f>
        <v>57.9</v>
      </c>
      <c r="C25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11" sqref="E11"/>
    </sheetView>
  </sheetViews>
  <sheetFormatPr baseColWidth="10" defaultColWidth="8.83203125" defaultRowHeight="15" x14ac:dyDescent="0"/>
  <cols>
    <col min="5" max="5" width="17.1640625" customWidth="1"/>
  </cols>
  <sheetData>
    <row r="1" spans="1:8">
      <c r="A1" t="s">
        <v>82</v>
      </c>
      <c r="B1" t="s">
        <v>101</v>
      </c>
      <c r="H1">
        <v>0.01</v>
      </c>
    </row>
    <row r="3" spans="1:8">
      <c r="A3" t="s">
        <v>0</v>
      </c>
      <c r="B3" t="s">
        <v>1</v>
      </c>
      <c r="C3" t="s">
        <v>33</v>
      </c>
    </row>
    <row r="4" spans="1:8">
      <c r="A4" t="s">
        <v>84</v>
      </c>
      <c r="B4">
        <f>PDB!B4-PDB_as_built!$H$1</f>
        <v>15.26</v>
      </c>
      <c r="C4" t="s">
        <v>71</v>
      </c>
    </row>
    <row r="5" spans="1:8">
      <c r="A5" t="s">
        <v>4</v>
      </c>
      <c r="B5">
        <f>PDB!B5-PDB_as_built!$H$1</f>
        <v>25.709999999999997</v>
      </c>
      <c r="E5" t="s">
        <v>36</v>
      </c>
      <c r="G5">
        <f>PDB!G5-PDB_as_built!$H$1</f>
        <v>26.479999999999997</v>
      </c>
    </row>
    <row r="6" spans="1:8">
      <c r="A6" t="s">
        <v>5</v>
      </c>
      <c r="B6">
        <f>PDB!B6-PDB_as_built!$H$1</f>
        <v>27.459999999999997</v>
      </c>
      <c r="E6" t="s">
        <v>37</v>
      </c>
    </row>
    <row r="7" spans="1:8">
      <c r="A7" t="s">
        <v>48</v>
      </c>
      <c r="B7">
        <f>PDB!B7-PDB_as_built!$H$1</f>
        <v>29.209999999999997</v>
      </c>
      <c r="E7" t="s">
        <v>38</v>
      </c>
      <c r="G7">
        <f>PDB!G7-PDB_as_built!$H$1</f>
        <v>1.74</v>
      </c>
    </row>
    <row r="8" spans="1:8">
      <c r="A8" t="s">
        <v>49</v>
      </c>
      <c r="B8">
        <f>PDB!B8-PDB_as_built!$H$1</f>
        <v>30.959999999999997</v>
      </c>
      <c r="E8" t="s">
        <v>39</v>
      </c>
    </row>
    <row r="9" spans="1:8">
      <c r="A9" t="s">
        <v>7</v>
      </c>
      <c r="B9">
        <f>PDB!B9-PDB_as_built!$H$1</f>
        <v>31.25</v>
      </c>
    </row>
    <row r="10" spans="1:8">
      <c r="A10" t="s">
        <v>51</v>
      </c>
      <c r="B10">
        <f>PDB!B10-PDB_as_built!$H$1</f>
        <v>32.71</v>
      </c>
    </row>
    <row r="11" spans="1:8">
      <c r="A11" t="s">
        <v>8</v>
      </c>
      <c r="B11">
        <f>PDB!B11-PDB_as_built!$H$1</f>
        <v>33</v>
      </c>
      <c r="F11" t="s">
        <v>1</v>
      </c>
      <c r="G11" t="s">
        <v>41</v>
      </c>
    </row>
    <row r="12" spans="1:8">
      <c r="A12" t="s">
        <v>85</v>
      </c>
      <c r="B12">
        <f>PDB!B12-PDB_as_built!$H$1</f>
        <v>33.54</v>
      </c>
      <c r="C12" t="s">
        <v>99</v>
      </c>
      <c r="E12" s="1" t="s">
        <v>40</v>
      </c>
      <c r="F12">
        <f>PDB!F12-PDB_as_built!$H$1</f>
        <v>58.7</v>
      </c>
      <c r="G12" s="3" t="s">
        <v>83</v>
      </c>
    </row>
    <row r="13" spans="1:8">
      <c r="A13" t="s">
        <v>52</v>
      </c>
      <c r="B13">
        <f>PDB!B13-PDB_as_built!$H$1</f>
        <v>34.46</v>
      </c>
      <c r="E13" s="1" t="s">
        <v>43</v>
      </c>
      <c r="F13">
        <f>PDB!F13-PDB_as_built!$H$1</f>
        <v>-0.31</v>
      </c>
      <c r="G13" s="1">
        <v>8988</v>
      </c>
    </row>
    <row r="14" spans="1:8">
      <c r="A14" t="s">
        <v>9</v>
      </c>
      <c r="B14">
        <f>PDB!B14-PDB_as_built!$H$1</f>
        <v>34.730000000000004</v>
      </c>
      <c r="E14" s="1" t="s">
        <v>44</v>
      </c>
      <c r="F14">
        <f>PDB!F14-PDB_as_built!$H$1</f>
        <v>-0.28000000000000003</v>
      </c>
      <c r="G14" s="1">
        <v>8602</v>
      </c>
    </row>
    <row r="15" spans="1:8">
      <c r="A15" t="s">
        <v>54</v>
      </c>
      <c r="B15">
        <f>PDB!B15-PDB_as_built!$H$1</f>
        <v>36.21</v>
      </c>
    </row>
    <row r="16" spans="1:8">
      <c r="A16" t="s">
        <v>12</v>
      </c>
      <c r="B16">
        <f>PDB!B16-PDB_as_built!$H$1</f>
        <v>36.47</v>
      </c>
    </row>
    <row r="17" spans="1:7">
      <c r="A17" t="s">
        <v>14</v>
      </c>
      <c r="B17">
        <f>PDB!B17-PDB_as_built!$H$1</f>
        <v>37.96</v>
      </c>
    </row>
    <row r="18" spans="1:7">
      <c r="A18" t="s">
        <v>13</v>
      </c>
      <c r="B18">
        <f>PDB!B18-PDB_as_built!$H$1</f>
        <v>38.22</v>
      </c>
    </row>
    <row r="19" spans="1:7">
      <c r="A19" t="s">
        <v>16</v>
      </c>
      <c r="B19">
        <f>PDB!B19-PDB_as_built!$H$1</f>
        <v>39.71</v>
      </c>
    </row>
    <row r="20" spans="1:7">
      <c r="A20" t="s">
        <v>15</v>
      </c>
      <c r="B20">
        <f>PDB!B20-PDB_as_built!$H$1</f>
        <v>39.950000000000003</v>
      </c>
    </row>
    <row r="21" spans="1:7">
      <c r="A21" t="s">
        <v>18</v>
      </c>
      <c r="B21">
        <f>PDB!B21-PDB_as_built!$H$1</f>
        <v>41.46</v>
      </c>
      <c r="F21" s="5"/>
      <c r="G21" s="5"/>
    </row>
    <row r="22" spans="1:7">
      <c r="A22" t="s">
        <v>17</v>
      </c>
      <c r="B22">
        <f>PDB!B22-PDB_as_built!$H$1</f>
        <v>41.68</v>
      </c>
      <c r="F22" s="5"/>
      <c r="G22" s="5"/>
    </row>
    <row r="23" spans="1:7">
      <c r="A23" t="s">
        <v>20</v>
      </c>
      <c r="B23">
        <f>PDB!B23-PDB_as_built!$H$1</f>
        <v>43.21</v>
      </c>
    </row>
    <row r="24" spans="1:7">
      <c r="A24" t="s">
        <v>19</v>
      </c>
      <c r="B24">
        <f>PDB!B24-PDB_as_built!$H$1</f>
        <v>43.43</v>
      </c>
    </row>
    <row r="25" spans="1:7">
      <c r="A25" t="s">
        <v>22</v>
      </c>
      <c r="B25">
        <f>PDB!B25-PDB_as_built!$H$1</f>
        <v>44.96</v>
      </c>
    </row>
    <row r="26" spans="1:7">
      <c r="A26" t="s">
        <v>21</v>
      </c>
      <c r="B26">
        <f>PDB!B26-PDB_as_built!$H$1</f>
        <v>45.17</v>
      </c>
    </row>
    <row r="27" spans="1:7">
      <c r="A27" t="s">
        <v>25</v>
      </c>
      <c r="B27">
        <f>PDB!B27-PDB_as_built!$H$1</f>
        <v>46.71</v>
      </c>
    </row>
    <row r="28" spans="1:7">
      <c r="A28" t="s">
        <v>23</v>
      </c>
      <c r="B28">
        <f>PDB!B28-PDB_as_built!$H$1</f>
        <v>46.92</v>
      </c>
    </row>
    <row r="29" spans="1:7">
      <c r="A29" t="s">
        <v>26</v>
      </c>
      <c r="B29">
        <f>PDB!B29-PDB_as_built!$H$1</f>
        <v>48.46</v>
      </c>
    </row>
    <row r="30" spans="1:7">
      <c r="A30" t="s">
        <v>27</v>
      </c>
      <c r="B30">
        <f>PDB!B30-PDB_as_built!$H$1</f>
        <v>48.660000000000004</v>
      </c>
    </row>
    <row r="31" spans="1:7">
      <c r="A31" t="s">
        <v>28</v>
      </c>
      <c r="B31">
        <f>PDB!B31-PDB_as_built!$H$1</f>
        <v>50.21</v>
      </c>
    </row>
    <row r="32" spans="1:7">
      <c r="A32" t="s">
        <v>29</v>
      </c>
      <c r="B32">
        <f>PDB!B32-PDB_as_built!$H$1</f>
        <v>50.4</v>
      </c>
    </row>
    <row r="33" spans="1:3">
      <c r="A33" t="s">
        <v>87</v>
      </c>
      <c r="B33">
        <f>PDB!B33-PDB_as_built!$H$1</f>
        <v>51.78</v>
      </c>
      <c r="C33" t="s">
        <v>81</v>
      </c>
    </row>
    <row r="34" spans="1:3">
      <c r="A34" t="s">
        <v>30</v>
      </c>
      <c r="B34">
        <f>PDB!B34-PDB_as_built!$H$1</f>
        <v>51.96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048576"/>
    </sheetView>
  </sheetViews>
  <sheetFormatPr baseColWidth="10" defaultColWidth="11.1640625" defaultRowHeight="15" x14ac:dyDescent="0"/>
  <sheetData>
    <row r="1" spans="1:7">
      <c r="A1" t="s">
        <v>45</v>
      </c>
    </row>
    <row r="3" spans="1:7">
      <c r="A3" t="s">
        <v>0</v>
      </c>
      <c r="B3" t="s">
        <v>1</v>
      </c>
      <c r="C3" t="s">
        <v>33</v>
      </c>
    </row>
    <row r="4" spans="1:7">
      <c r="A4" t="s">
        <v>2</v>
      </c>
      <c r="B4">
        <v>17.78</v>
      </c>
      <c r="C4" t="s">
        <v>46</v>
      </c>
    </row>
    <row r="5" spans="1:7">
      <c r="A5" t="s">
        <v>4</v>
      </c>
      <c r="B5">
        <v>28.75</v>
      </c>
      <c r="E5" t="s">
        <v>36</v>
      </c>
      <c r="G5">
        <v>28.24</v>
      </c>
    </row>
    <row r="6" spans="1:7">
      <c r="A6" t="s">
        <v>47</v>
      </c>
      <c r="B6">
        <v>30.06</v>
      </c>
      <c r="C6" t="s">
        <v>46</v>
      </c>
      <c r="E6" t="s">
        <v>37</v>
      </c>
      <c r="G6" s="4">
        <v>50.7</v>
      </c>
    </row>
    <row r="7" spans="1:7">
      <c r="A7" t="s">
        <v>5</v>
      </c>
      <c r="B7">
        <v>30.25</v>
      </c>
      <c r="E7" t="s">
        <v>38</v>
      </c>
      <c r="G7" s="4">
        <v>1.5</v>
      </c>
    </row>
    <row r="8" spans="1:7">
      <c r="A8" t="s">
        <v>48</v>
      </c>
      <c r="B8">
        <v>31.75</v>
      </c>
      <c r="E8" t="s">
        <v>39</v>
      </c>
    </row>
    <row r="9" spans="1:7">
      <c r="A9" t="s">
        <v>49</v>
      </c>
      <c r="B9">
        <v>33.25</v>
      </c>
    </row>
    <row r="10" spans="1:7">
      <c r="A10" t="s">
        <v>50</v>
      </c>
      <c r="B10">
        <v>34.25</v>
      </c>
      <c r="C10" t="s">
        <v>35</v>
      </c>
    </row>
    <row r="11" spans="1:7">
      <c r="A11" t="s">
        <v>51</v>
      </c>
      <c r="B11">
        <v>34.75</v>
      </c>
      <c r="F11" t="s">
        <v>1</v>
      </c>
      <c r="G11" t="s">
        <v>41</v>
      </c>
    </row>
    <row r="12" spans="1:7">
      <c r="A12" t="s">
        <v>52</v>
      </c>
      <c r="B12">
        <v>36.25</v>
      </c>
      <c r="E12" s="1" t="s">
        <v>40</v>
      </c>
      <c r="F12" s="1">
        <v>58.07</v>
      </c>
      <c r="G12" s="3" t="s">
        <v>64</v>
      </c>
    </row>
    <row r="13" spans="1:7">
      <c r="A13" t="s">
        <v>10</v>
      </c>
      <c r="B13">
        <v>36.67</v>
      </c>
      <c r="C13" t="s">
        <v>53</v>
      </c>
      <c r="E13" s="1" t="s">
        <v>43</v>
      </c>
      <c r="F13" s="2">
        <v>57.78</v>
      </c>
      <c r="G13" s="1">
        <v>6890</v>
      </c>
    </row>
    <row r="14" spans="1:7">
      <c r="A14" t="s">
        <v>54</v>
      </c>
      <c r="B14">
        <v>37.75</v>
      </c>
      <c r="E14" s="1" t="s">
        <v>44</v>
      </c>
      <c r="F14" s="1">
        <v>57.78</v>
      </c>
      <c r="G14" s="1">
        <v>6888</v>
      </c>
    </row>
    <row r="15" spans="1:7">
      <c r="A15" t="s">
        <v>55</v>
      </c>
      <c r="B15">
        <v>38.51</v>
      </c>
      <c r="C15" t="s">
        <v>57</v>
      </c>
    </row>
    <row r="16" spans="1:7">
      <c r="A16" t="s">
        <v>14</v>
      </c>
      <c r="B16">
        <v>39.25</v>
      </c>
    </row>
    <row r="17" spans="1:3">
      <c r="A17" t="s">
        <v>16</v>
      </c>
      <c r="B17">
        <v>40.75</v>
      </c>
    </row>
    <row r="18" spans="1:3">
      <c r="A18" t="s">
        <v>18</v>
      </c>
      <c r="B18">
        <v>42.25</v>
      </c>
    </row>
    <row r="19" spans="1:3">
      <c r="A19" t="s">
        <v>56</v>
      </c>
      <c r="B19">
        <v>42.77</v>
      </c>
      <c r="C19" t="s">
        <v>58</v>
      </c>
    </row>
    <row r="20" spans="1:3">
      <c r="A20" t="s">
        <v>20</v>
      </c>
      <c r="B20">
        <v>43.75</v>
      </c>
    </row>
    <row r="21" spans="1:3">
      <c r="A21" s="1" t="s">
        <v>22</v>
      </c>
      <c r="B21">
        <v>45.25</v>
      </c>
    </row>
    <row r="22" spans="1:3">
      <c r="A22" s="1" t="s">
        <v>25</v>
      </c>
      <c r="B22">
        <v>46.75</v>
      </c>
    </row>
    <row r="23" spans="1:3">
      <c r="A23" s="1" t="s">
        <v>59</v>
      </c>
      <c r="B23">
        <v>47.05</v>
      </c>
      <c r="C23" t="s">
        <v>60</v>
      </c>
    </row>
    <row r="24" spans="1:3">
      <c r="A24" s="1" t="s">
        <v>26</v>
      </c>
      <c r="B24">
        <v>48.25</v>
      </c>
    </row>
    <row r="25" spans="1:3">
      <c r="A25" s="1" t="s">
        <v>28</v>
      </c>
      <c r="B25">
        <v>49.75</v>
      </c>
    </row>
    <row r="26" spans="1:3">
      <c r="A26" s="1" t="s">
        <v>30</v>
      </c>
      <c r="B26">
        <v>51.27</v>
      </c>
    </row>
    <row r="27" spans="1:3">
      <c r="A27" s="1" t="s">
        <v>61</v>
      </c>
      <c r="B27">
        <v>51.45</v>
      </c>
      <c r="C27" t="s">
        <v>62</v>
      </c>
    </row>
    <row r="28" spans="1:3">
      <c r="A28" s="1" t="s">
        <v>31</v>
      </c>
      <c r="B28">
        <v>55.58</v>
      </c>
      <c r="C28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048576"/>
    </sheetView>
  </sheetViews>
  <sheetFormatPr baseColWidth="10" defaultColWidth="11.1640625" defaultRowHeight="15" x14ac:dyDescent="0"/>
  <sheetData>
    <row r="1" spans="1:7">
      <c r="A1" t="s">
        <v>66</v>
      </c>
    </row>
    <row r="3" spans="1:7">
      <c r="A3" t="s">
        <v>0</v>
      </c>
      <c r="B3" t="s">
        <v>1</v>
      </c>
      <c r="C3" t="s">
        <v>33</v>
      </c>
    </row>
    <row r="4" spans="1:7">
      <c r="A4" t="s">
        <v>4</v>
      </c>
      <c r="B4" s="4">
        <v>11.96</v>
      </c>
    </row>
    <row r="5" spans="1:7">
      <c r="A5" t="s">
        <v>2</v>
      </c>
      <c r="B5" s="4">
        <v>12.19</v>
      </c>
      <c r="C5" t="s">
        <v>57</v>
      </c>
      <c r="E5" t="s">
        <v>36</v>
      </c>
      <c r="G5">
        <v>11.28</v>
      </c>
    </row>
    <row r="6" spans="1:7">
      <c r="A6" t="s">
        <v>5</v>
      </c>
      <c r="B6" s="4">
        <v>13.71</v>
      </c>
      <c r="E6" t="s">
        <v>37</v>
      </c>
      <c r="G6">
        <v>37.46</v>
      </c>
    </row>
    <row r="7" spans="1:7">
      <c r="A7" t="s">
        <v>48</v>
      </c>
      <c r="B7" s="4">
        <v>15.46</v>
      </c>
      <c r="E7" t="s">
        <v>38</v>
      </c>
      <c r="G7">
        <v>1.75</v>
      </c>
    </row>
    <row r="8" spans="1:7">
      <c r="A8" t="s">
        <v>49</v>
      </c>
      <c r="B8" s="4">
        <v>17.21</v>
      </c>
      <c r="E8" t="s">
        <v>39</v>
      </c>
    </row>
    <row r="9" spans="1:7">
      <c r="A9" t="s">
        <v>51</v>
      </c>
      <c r="B9" s="4">
        <v>18.96</v>
      </c>
    </row>
    <row r="10" spans="1:7">
      <c r="A10" t="s">
        <v>47</v>
      </c>
      <c r="B10" s="4">
        <v>19.670000000000002</v>
      </c>
      <c r="C10" t="s">
        <v>68</v>
      </c>
    </row>
    <row r="11" spans="1:7">
      <c r="A11" t="s">
        <v>52</v>
      </c>
      <c r="B11" s="4">
        <v>20.71</v>
      </c>
      <c r="F11" t="s">
        <v>1</v>
      </c>
      <c r="G11" t="s">
        <v>41</v>
      </c>
    </row>
    <row r="12" spans="1:7">
      <c r="A12" t="s">
        <v>54</v>
      </c>
      <c r="B12" s="4">
        <v>22.46</v>
      </c>
      <c r="E12" s="1" t="s">
        <v>40</v>
      </c>
      <c r="F12" s="1">
        <v>41.51</v>
      </c>
      <c r="G12" s="3" t="s">
        <v>65</v>
      </c>
    </row>
    <row r="13" spans="1:7">
      <c r="A13" t="s">
        <v>50</v>
      </c>
      <c r="B13" s="4">
        <v>22.87</v>
      </c>
      <c r="C13" t="s">
        <v>69</v>
      </c>
      <c r="E13" s="1" t="s">
        <v>43</v>
      </c>
      <c r="F13" s="2">
        <v>40.96</v>
      </c>
      <c r="G13" s="1">
        <v>7756</v>
      </c>
    </row>
    <row r="14" spans="1:7">
      <c r="A14" t="s">
        <v>14</v>
      </c>
      <c r="B14" s="4">
        <v>24.21</v>
      </c>
      <c r="E14" s="1" t="s">
        <v>44</v>
      </c>
      <c r="F14" s="1">
        <v>40.86</v>
      </c>
      <c r="G14" s="1">
        <v>7752</v>
      </c>
    </row>
    <row r="15" spans="1:7">
      <c r="A15" t="s">
        <v>10</v>
      </c>
      <c r="B15" s="4">
        <v>24.67</v>
      </c>
      <c r="C15" t="s">
        <v>58</v>
      </c>
    </row>
    <row r="16" spans="1:7">
      <c r="A16" t="s">
        <v>55</v>
      </c>
      <c r="B16" s="4">
        <v>25.7</v>
      </c>
      <c r="C16" t="s">
        <v>70</v>
      </c>
    </row>
    <row r="17" spans="1:4">
      <c r="A17" t="s">
        <v>16</v>
      </c>
      <c r="B17" s="4">
        <v>25.96</v>
      </c>
    </row>
    <row r="18" spans="1:4">
      <c r="A18" t="s">
        <v>18</v>
      </c>
      <c r="B18" s="4">
        <v>27.71</v>
      </c>
    </row>
    <row r="19" spans="1:4">
      <c r="A19" t="s">
        <v>56</v>
      </c>
      <c r="B19" s="4">
        <v>28.69</v>
      </c>
      <c r="C19" t="s">
        <v>34</v>
      </c>
    </row>
    <row r="20" spans="1:4">
      <c r="A20" t="s">
        <v>20</v>
      </c>
      <c r="B20" s="4">
        <v>29.46</v>
      </c>
    </row>
    <row r="21" spans="1:4">
      <c r="A21" t="s">
        <v>22</v>
      </c>
      <c r="B21" s="4">
        <v>31.21</v>
      </c>
      <c r="D21" s="4"/>
    </row>
    <row r="22" spans="1:4">
      <c r="A22" t="s">
        <v>59</v>
      </c>
      <c r="B22" s="4">
        <v>31.99</v>
      </c>
      <c r="C22" t="s">
        <v>53</v>
      </c>
    </row>
    <row r="23" spans="1:4">
      <c r="A23" t="s">
        <v>25</v>
      </c>
      <c r="B23" s="4">
        <v>32.96</v>
      </c>
    </row>
    <row r="24" spans="1:4">
      <c r="A24" t="s">
        <v>26</v>
      </c>
      <c r="B24" s="4">
        <v>34.71</v>
      </c>
    </row>
    <row r="25" spans="1:4">
      <c r="A25" t="s">
        <v>61</v>
      </c>
      <c r="B25" s="4">
        <v>35.11</v>
      </c>
      <c r="C25" t="s">
        <v>71</v>
      </c>
    </row>
    <row r="26" spans="1:4">
      <c r="A26" t="s">
        <v>28</v>
      </c>
      <c r="B26" s="4">
        <v>36.46</v>
      </c>
    </row>
    <row r="27" spans="1:4">
      <c r="A27" t="s">
        <v>31</v>
      </c>
      <c r="B27" s="4">
        <v>37.17</v>
      </c>
      <c r="C27" t="s">
        <v>62</v>
      </c>
    </row>
    <row r="28" spans="1:4">
      <c r="A28" t="s">
        <v>30</v>
      </c>
      <c r="B28" s="4">
        <v>38.21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G1048576"/>
    </sheetView>
  </sheetViews>
  <sheetFormatPr baseColWidth="10" defaultColWidth="11.1640625" defaultRowHeight="15" x14ac:dyDescent="0"/>
  <cols>
    <col min="8" max="8" width="19.83203125" customWidth="1"/>
  </cols>
  <sheetData>
    <row r="1" spans="1:8">
      <c r="A1" t="s">
        <v>76</v>
      </c>
    </row>
    <row r="3" spans="1:8">
      <c r="A3" t="s">
        <v>0</v>
      </c>
      <c r="B3" t="s">
        <v>1</v>
      </c>
      <c r="C3" t="s">
        <v>33</v>
      </c>
    </row>
    <row r="4" spans="1:8">
      <c r="A4" t="s">
        <v>47</v>
      </c>
      <c r="B4">
        <v>9.14</v>
      </c>
      <c r="C4" t="s">
        <v>77</v>
      </c>
    </row>
    <row r="5" spans="1:8">
      <c r="A5" t="s">
        <v>2</v>
      </c>
      <c r="B5">
        <v>10.71</v>
      </c>
      <c r="C5" t="s">
        <v>78</v>
      </c>
      <c r="E5" t="s">
        <v>36</v>
      </c>
      <c r="G5">
        <v>15.95</v>
      </c>
    </row>
    <row r="6" spans="1:8">
      <c r="A6" t="s">
        <v>4</v>
      </c>
      <c r="B6">
        <v>15.05</v>
      </c>
      <c r="E6" t="s">
        <v>37</v>
      </c>
      <c r="G6" s="4">
        <f>G5+G7*15</f>
        <v>42.2</v>
      </c>
    </row>
    <row r="7" spans="1:8">
      <c r="A7" t="s">
        <v>5</v>
      </c>
      <c r="B7">
        <v>16.8</v>
      </c>
      <c r="E7" t="s">
        <v>38</v>
      </c>
      <c r="G7">
        <v>1.75</v>
      </c>
    </row>
    <row r="8" spans="1:8">
      <c r="A8" t="s">
        <v>48</v>
      </c>
      <c r="B8">
        <v>18.55</v>
      </c>
      <c r="E8" t="s">
        <v>39</v>
      </c>
    </row>
    <row r="9" spans="1:8">
      <c r="A9" t="s">
        <v>50</v>
      </c>
      <c r="B9">
        <v>19.809999999999999</v>
      </c>
      <c r="C9" t="s">
        <v>79</v>
      </c>
    </row>
    <row r="10" spans="1:8">
      <c r="A10" t="s">
        <v>49</v>
      </c>
      <c r="B10">
        <v>20.3</v>
      </c>
    </row>
    <row r="11" spans="1:8">
      <c r="A11" t="s">
        <v>51</v>
      </c>
      <c r="B11">
        <v>22.05</v>
      </c>
      <c r="F11" t="s">
        <v>1</v>
      </c>
      <c r="G11" t="s">
        <v>41</v>
      </c>
    </row>
    <row r="12" spans="1:8">
      <c r="A12" t="s">
        <v>52</v>
      </c>
      <c r="B12">
        <v>23.8</v>
      </c>
      <c r="E12" s="1" t="s">
        <v>40</v>
      </c>
      <c r="F12" s="1">
        <v>59.31</v>
      </c>
      <c r="G12" s="3" t="s">
        <v>74</v>
      </c>
    </row>
    <row r="13" spans="1:8">
      <c r="A13" t="s">
        <v>54</v>
      </c>
      <c r="B13">
        <v>25.55</v>
      </c>
      <c r="E13" s="1" t="s">
        <v>43</v>
      </c>
      <c r="F13" s="2">
        <v>-0.46</v>
      </c>
      <c r="G13" s="1">
        <v>8440</v>
      </c>
      <c r="H13" t="s">
        <v>75</v>
      </c>
    </row>
    <row r="14" spans="1:8">
      <c r="A14" t="s">
        <v>10</v>
      </c>
      <c r="B14">
        <v>25.92</v>
      </c>
      <c r="C14" t="s">
        <v>3</v>
      </c>
      <c r="E14" s="1" t="s">
        <v>44</v>
      </c>
      <c r="F14" s="1">
        <v>-0.26</v>
      </c>
      <c r="G14" s="1">
        <v>8050</v>
      </c>
      <c r="H14" t="s">
        <v>75</v>
      </c>
    </row>
    <row r="15" spans="1:8">
      <c r="A15" t="s">
        <v>14</v>
      </c>
      <c r="B15">
        <v>27.3</v>
      </c>
    </row>
    <row r="16" spans="1:8">
      <c r="A16" t="s">
        <v>16</v>
      </c>
      <c r="B16">
        <v>29.05</v>
      </c>
    </row>
    <row r="17" spans="1:8">
      <c r="A17" t="s">
        <v>55</v>
      </c>
      <c r="B17">
        <v>30.48</v>
      </c>
      <c r="C17" t="s">
        <v>80</v>
      </c>
      <c r="F17" s="5"/>
      <c r="G17" s="5"/>
      <c r="H17" s="5"/>
    </row>
    <row r="18" spans="1:8">
      <c r="A18" t="s">
        <v>18</v>
      </c>
      <c r="B18">
        <v>30.8</v>
      </c>
      <c r="F18" s="5"/>
      <c r="G18" s="5"/>
      <c r="H18" s="5"/>
    </row>
    <row r="19" spans="1:8">
      <c r="A19" t="s">
        <v>20</v>
      </c>
      <c r="B19">
        <v>32.549999999999997</v>
      </c>
    </row>
    <row r="20" spans="1:8">
      <c r="A20" t="s">
        <v>22</v>
      </c>
      <c r="B20">
        <v>34.299999999999997</v>
      </c>
    </row>
    <row r="21" spans="1:8">
      <c r="A21" t="s">
        <v>25</v>
      </c>
      <c r="B21">
        <v>36.049999999999997</v>
      </c>
    </row>
    <row r="22" spans="1:8">
      <c r="A22" t="s">
        <v>26</v>
      </c>
      <c r="B22">
        <v>37.799999999999997</v>
      </c>
    </row>
    <row r="23" spans="1:8">
      <c r="A23" t="s">
        <v>28</v>
      </c>
      <c r="B23">
        <v>39.549999999999997</v>
      </c>
    </row>
    <row r="24" spans="1:8">
      <c r="A24" t="s">
        <v>56</v>
      </c>
      <c r="B24">
        <v>41.15</v>
      </c>
      <c r="C24" t="s">
        <v>81</v>
      </c>
    </row>
    <row r="25" spans="1:8">
      <c r="A25" t="s">
        <v>30</v>
      </c>
      <c r="B25">
        <v>41.3</v>
      </c>
    </row>
    <row r="26" spans="1:8">
      <c r="A26" t="s">
        <v>87</v>
      </c>
      <c r="B26">
        <v>42.64</v>
      </c>
      <c r="C26" t="s">
        <v>60</v>
      </c>
    </row>
    <row r="27" spans="1:8">
      <c r="A27" t="s">
        <v>59</v>
      </c>
      <c r="B27">
        <v>51.82</v>
      </c>
      <c r="C27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G1048576"/>
    </sheetView>
  </sheetViews>
  <sheetFormatPr baseColWidth="10" defaultColWidth="11.1640625" defaultRowHeight="15" x14ac:dyDescent="0"/>
  <sheetData>
    <row r="1" spans="1:7">
      <c r="A1" t="s">
        <v>82</v>
      </c>
    </row>
    <row r="3" spans="1:7">
      <c r="A3" t="s">
        <v>0</v>
      </c>
      <c r="B3" t="s">
        <v>1</v>
      </c>
      <c r="C3" t="s">
        <v>33</v>
      </c>
    </row>
    <row r="4" spans="1:7">
      <c r="A4" t="s">
        <v>84</v>
      </c>
      <c r="B4">
        <v>15.27</v>
      </c>
      <c r="C4" t="s">
        <v>71</v>
      </c>
    </row>
    <row r="5" spans="1:7">
      <c r="A5" t="s">
        <v>4</v>
      </c>
      <c r="B5">
        <v>25.72</v>
      </c>
      <c r="E5" t="s">
        <v>36</v>
      </c>
      <c r="G5">
        <v>26.49</v>
      </c>
    </row>
    <row r="6" spans="1:7">
      <c r="A6" t="s">
        <v>5</v>
      </c>
      <c r="B6">
        <v>27.47</v>
      </c>
      <c r="E6" t="s">
        <v>37</v>
      </c>
    </row>
    <row r="7" spans="1:7">
      <c r="A7" t="s">
        <v>48</v>
      </c>
      <c r="B7">
        <v>29.22</v>
      </c>
      <c r="E7" t="s">
        <v>38</v>
      </c>
      <c r="G7">
        <v>1.75</v>
      </c>
    </row>
    <row r="8" spans="1:7">
      <c r="A8" t="s">
        <v>49</v>
      </c>
      <c r="B8">
        <v>30.97</v>
      </c>
      <c r="E8" t="s">
        <v>39</v>
      </c>
    </row>
    <row r="9" spans="1:7">
      <c r="A9" t="s">
        <v>7</v>
      </c>
      <c r="B9">
        <v>31.26</v>
      </c>
    </row>
    <row r="10" spans="1:7">
      <c r="A10" t="s">
        <v>51</v>
      </c>
      <c r="B10">
        <v>32.72</v>
      </c>
    </row>
    <row r="11" spans="1:7">
      <c r="A11" t="s">
        <v>8</v>
      </c>
      <c r="B11">
        <v>33.01</v>
      </c>
      <c r="F11" t="s">
        <v>1</v>
      </c>
      <c r="G11" t="s">
        <v>41</v>
      </c>
    </row>
    <row r="12" spans="1:7">
      <c r="A12" t="s">
        <v>85</v>
      </c>
      <c r="B12">
        <v>33.549999999999997</v>
      </c>
      <c r="C12" t="s">
        <v>99</v>
      </c>
      <c r="E12" s="1" t="s">
        <v>40</v>
      </c>
      <c r="F12" s="1">
        <v>58.71</v>
      </c>
      <c r="G12" s="3" t="s">
        <v>83</v>
      </c>
    </row>
    <row r="13" spans="1:7">
      <c r="A13" t="s">
        <v>52</v>
      </c>
      <c r="B13">
        <v>34.47</v>
      </c>
      <c r="E13" s="1" t="s">
        <v>43</v>
      </c>
      <c r="F13" s="6">
        <v>-0.3</v>
      </c>
      <c r="G13" s="1">
        <v>8988</v>
      </c>
    </row>
    <row r="14" spans="1:7">
      <c r="A14" t="s">
        <v>9</v>
      </c>
      <c r="B14">
        <v>34.74</v>
      </c>
      <c r="E14" s="1" t="s">
        <v>44</v>
      </c>
      <c r="F14" s="1">
        <v>-0.27</v>
      </c>
      <c r="G14" s="1">
        <v>8602</v>
      </c>
    </row>
    <row r="15" spans="1:7">
      <c r="A15" t="s">
        <v>54</v>
      </c>
      <c r="B15">
        <v>36.22</v>
      </c>
    </row>
    <row r="16" spans="1:7">
      <c r="A16" t="s">
        <v>12</v>
      </c>
      <c r="B16">
        <v>36.479999999999997</v>
      </c>
    </row>
    <row r="17" spans="1:8">
      <c r="A17" t="s">
        <v>14</v>
      </c>
      <c r="B17">
        <v>37.97</v>
      </c>
    </row>
    <row r="18" spans="1:8">
      <c r="A18" t="s">
        <v>13</v>
      </c>
      <c r="B18">
        <v>38.229999999999997</v>
      </c>
    </row>
    <row r="19" spans="1:8">
      <c r="A19" t="s">
        <v>16</v>
      </c>
      <c r="B19">
        <v>39.72</v>
      </c>
    </row>
    <row r="20" spans="1:8">
      <c r="A20" t="s">
        <v>15</v>
      </c>
      <c r="B20">
        <v>39.96</v>
      </c>
    </row>
    <row r="21" spans="1:8">
      <c r="A21" t="s">
        <v>18</v>
      </c>
      <c r="B21">
        <v>41.47</v>
      </c>
      <c r="F21" s="5"/>
      <c r="G21" s="5"/>
      <c r="H21" s="5"/>
    </row>
    <row r="22" spans="1:8">
      <c r="A22" t="s">
        <v>17</v>
      </c>
      <c r="B22">
        <v>41.69</v>
      </c>
      <c r="F22" s="5"/>
      <c r="G22" s="5"/>
      <c r="H22" s="5"/>
    </row>
    <row r="23" spans="1:8">
      <c r="A23" t="s">
        <v>20</v>
      </c>
      <c r="B23">
        <v>43.22</v>
      </c>
    </row>
    <row r="24" spans="1:8">
      <c r="A24" t="s">
        <v>19</v>
      </c>
      <c r="B24">
        <v>43.44</v>
      </c>
    </row>
    <row r="25" spans="1:8">
      <c r="A25" t="s">
        <v>22</v>
      </c>
      <c r="B25">
        <v>44.97</v>
      </c>
    </row>
    <row r="26" spans="1:8">
      <c r="A26" t="s">
        <v>21</v>
      </c>
      <c r="B26">
        <v>45.18</v>
      </c>
    </row>
    <row r="27" spans="1:8">
      <c r="A27" t="s">
        <v>25</v>
      </c>
      <c r="B27">
        <v>46.72</v>
      </c>
    </row>
    <row r="28" spans="1:8">
      <c r="A28" t="s">
        <v>23</v>
      </c>
      <c r="B28">
        <v>46.93</v>
      </c>
    </row>
    <row r="29" spans="1:8">
      <c r="A29" t="s">
        <v>26</v>
      </c>
      <c r="B29">
        <v>48.47</v>
      </c>
    </row>
    <row r="30" spans="1:8">
      <c r="A30" t="s">
        <v>27</v>
      </c>
      <c r="B30">
        <v>48.67</v>
      </c>
    </row>
    <row r="31" spans="1:8">
      <c r="A31" t="s">
        <v>28</v>
      </c>
      <c r="B31">
        <v>50.22</v>
      </c>
    </row>
    <row r="32" spans="1:8">
      <c r="A32" t="s">
        <v>29</v>
      </c>
      <c r="B32">
        <v>50.41</v>
      </c>
    </row>
    <row r="33" spans="1:3">
      <c r="A33" t="s">
        <v>87</v>
      </c>
      <c r="B33">
        <v>51.79</v>
      </c>
      <c r="C33" t="s">
        <v>81</v>
      </c>
    </row>
    <row r="34" spans="1:3">
      <c r="A34" t="s">
        <v>30</v>
      </c>
      <c r="B34">
        <v>51.97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048576"/>
    </sheetView>
  </sheetViews>
  <sheetFormatPr baseColWidth="10" defaultColWidth="11.1640625" defaultRowHeight="15" x14ac:dyDescent="0"/>
  <sheetData>
    <row r="1" spans="1:7">
      <c r="A1" t="s">
        <v>91</v>
      </c>
    </row>
    <row r="3" spans="1:7">
      <c r="A3" t="s">
        <v>0</v>
      </c>
      <c r="B3" t="s">
        <v>1</v>
      </c>
      <c r="C3" t="s">
        <v>33</v>
      </c>
    </row>
    <row r="4" spans="1:7">
      <c r="A4" t="s">
        <v>84</v>
      </c>
      <c r="B4">
        <v>15.24</v>
      </c>
      <c r="C4" t="s">
        <v>86</v>
      </c>
    </row>
    <row r="5" spans="1:7">
      <c r="A5" t="s">
        <v>4</v>
      </c>
      <c r="B5">
        <v>21.48</v>
      </c>
      <c r="E5" t="s">
        <v>36</v>
      </c>
      <c r="G5">
        <v>22.75</v>
      </c>
    </row>
    <row r="6" spans="1:7">
      <c r="A6" t="s">
        <v>5</v>
      </c>
      <c r="B6">
        <v>23.23</v>
      </c>
      <c r="E6" t="s">
        <v>37</v>
      </c>
    </row>
    <row r="7" spans="1:7">
      <c r="A7" t="s">
        <v>48</v>
      </c>
      <c r="B7">
        <v>24.98</v>
      </c>
      <c r="E7" t="s">
        <v>38</v>
      </c>
      <c r="G7">
        <v>1.75</v>
      </c>
    </row>
    <row r="8" spans="1:7">
      <c r="A8" t="s">
        <v>49</v>
      </c>
      <c r="B8">
        <v>26.73</v>
      </c>
      <c r="E8" t="s">
        <v>39</v>
      </c>
    </row>
    <row r="9" spans="1:7">
      <c r="A9" t="s">
        <v>51</v>
      </c>
      <c r="B9">
        <v>28.48</v>
      </c>
    </row>
    <row r="10" spans="1:7">
      <c r="A10" t="s">
        <v>52</v>
      </c>
      <c r="B10">
        <v>30.23</v>
      </c>
    </row>
    <row r="11" spans="1:7">
      <c r="A11" t="s">
        <v>47</v>
      </c>
      <c r="B11">
        <v>30.48</v>
      </c>
      <c r="C11" t="s">
        <v>93</v>
      </c>
      <c r="F11" t="s">
        <v>1</v>
      </c>
      <c r="G11" t="s">
        <v>41</v>
      </c>
    </row>
    <row r="12" spans="1:7">
      <c r="A12" t="s">
        <v>54</v>
      </c>
      <c r="B12">
        <v>31.98</v>
      </c>
      <c r="E12" s="1" t="s">
        <v>40</v>
      </c>
      <c r="F12" s="1">
        <v>58.17</v>
      </c>
      <c r="G12" s="3" t="s">
        <v>90</v>
      </c>
    </row>
    <row r="13" spans="1:7">
      <c r="A13" t="s">
        <v>85</v>
      </c>
      <c r="B13">
        <v>32.299999999999997</v>
      </c>
      <c r="C13" t="s">
        <v>95</v>
      </c>
      <c r="E13" s="1" t="s">
        <v>43</v>
      </c>
      <c r="F13" s="2">
        <v>-0.17</v>
      </c>
      <c r="G13" s="5" t="s">
        <v>89</v>
      </c>
    </row>
    <row r="14" spans="1:7">
      <c r="A14" t="s">
        <v>14</v>
      </c>
      <c r="B14">
        <v>33.729999999999997</v>
      </c>
      <c r="E14" s="1" t="s">
        <v>44</v>
      </c>
      <c r="F14" s="1">
        <v>-0.54</v>
      </c>
      <c r="G14" s="5" t="s">
        <v>88</v>
      </c>
    </row>
    <row r="15" spans="1:7">
      <c r="A15" t="s">
        <v>16</v>
      </c>
      <c r="B15">
        <v>35.479999999999997</v>
      </c>
    </row>
    <row r="16" spans="1:7">
      <c r="A16" t="s">
        <v>18</v>
      </c>
      <c r="B16">
        <v>37.229999999999997</v>
      </c>
    </row>
    <row r="17" spans="1:7">
      <c r="A17" t="s">
        <v>20</v>
      </c>
      <c r="B17">
        <v>38.979999999999997</v>
      </c>
      <c r="E17" s="5"/>
      <c r="G17" s="5"/>
    </row>
    <row r="18" spans="1:7">
      <c r="A18" t="s">
        <v>22</v>
      </c>
      <c r="B18">
        <v>40.729999999999997</v>
      </c>
      <c r="E18" s="5"/>
      <c r="G18" s="5"/>
    </row>
    <row r="19" spans="1:7">
      <c r="A19" t="s">
        <v>25</v>
      </c>
      <c r="B19">
        <v>42.48</v>
      </c>
    </row>
    <row r="20" spans="1:7">
      <c r="A20" t="s">
        <v>50</v>
      </c>
      <c r="B20">
        <v>44.5</v>
      </c>
      <c r="C20" t="s">
        <v>92</v>
      </c>
    </row>
    <row r="21" spans="1:7">
      <c r="A21" t="s">
        <v>26</v>
      </c>
      <c r="B21">
        <v>44.23</v>
      </c>
    </row>
    <row r="22" spans="1:7">
      <c r="A22" t="s">
        <v>28</v>
      </c>
      <c r="B22">
        <v>45.98</v>
      </c>
    </row>
    <row r="23" spans="1:7">
      <c r="A23" t="s">
        <v>30</v>
      </c>
      <c r="B23">
        <v>47.73</v>
      </c>
    </row>
    <row r="24" spans="1:7">
      <c r="A24" t="s">
        <v>87</v>
      </c>
      <c r="B24">
        <v>48.77</v>
      </c>
      <c r="C24" t="s">
        <v>94</v>
      </c>
    </row>
    <row r="25" spans="1:7">
      <c r="A25" t="s">
        <v>55</v>
      </c>
      <c r="B25">
        <v>57.91</v>
      </c>
      <c r="C25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2" workbookViewId="0">
      <selection activeCell="I10" sqref="I10"/>
    </sheetView>
  </sheetViews>
  <sheetFormatPr baseColWidth="10" defaultColWidth="11.1640625" defaultRowHeight="15" x14ac:dyDescent="0"/>
  <sheetData>
    <row r="2" spans="1:8">
      <c r="A2" s="7" t="s">
        <v>96</v>
      </c>
      <c r="B2" s="7" t="s">
        <v>67</v>
      </c>
      <c r="C2" s="7" t="s">
        <v>97</v>
      </c>
      <c r="F2" s="8" t="s">
        <v>98</v>
      </c>
      <c r="G2" s="8" t="s">
        <v>67</v>
      </c>
      <c r="H2" s="8" t="s">
        <v>97</v>
      </c>
    </row>
    <row r="3" spans="1:8">
      <c r="A3">
        <v>1</v>
      </c>
      <c r="B3" t="s">
        <v>91</v>
      </c>
      <c r="C3">
        <v>48.77</v>
      </c>
      <c r="F3">
        <v>2</v>
      </c>
      <c r="G3" t="s">
        <v>76</v>
      </c>
      <c r="H3">
        <v>51.82</v>
      </c>
    </row>
    <row r="4" spans="1:8">
      <c r="A4">
        <v>2</v>
      </c>
      <c r="B4" t="s">
        <v>91</v>
      </c>
      <c r="C4">
        <v>32.299999999999997</v>
      </c>
      <c r="F4">
        <v>3</v>
      </c>
      <c r="G4" t="s">
        <v>76</v>
      </c>
      <c r="H4">
        <v>41.15</v>
      </c>
    </row>
    <row r="5" spans="1:8">
      <c r="A5">
        <v>3</v>
      </c>
      <c r="B5" t="s">
        <v>82</v>
      </c>
      <c r="C5">
        <v>51.79</v>
      </c>
      <c r="F5">
        <v>6</v>
      </c>
      <c r="G5" t="s">
        <v>66</v>
      </c>
      <c r="H5" s="4">
        <v>35.11</v>
      </c>
    </row>
    <row r="6" spans="1:8">
      <c r="A6">
        <v>4</v>
      </c>
      <c r="B6" t="s">
        <v>82</v>
      </c>
      <c r="C6">
        <v>33.549999999999997</v>
      </c>
      <c r="F6">
        <v>7</v>
      </c>
      <c r="G6" t="s">
        <v>45</v>
      </c>
      <c r="H6">
        <v>47.05</v>
      </c>
    </row>
    <row r="7" spans="1:8">
      <c r="A7">
        <v>5</v>
      </c>
      <c r="B7" t="s">
        <v>91</v>
      </c>
      <c r="C7">
        <v>15.24</v>
      </c>
      <c r="F7">
        <v>10</v>
      </c>
      <c r="G7" t="s">
        <v>45</v>
      </c>
      <c r="H7">
        <v>51.45</v>
      </c>
    </row>
    <row r="8" spans="1:8">
      <c r="A8">
        <v>6</v>
      </c>
      <c r="B8" t="s">
        <v>82</v>
      </c>
      <c r="C8">
        <v>15.27</v>
      </c>
      <c r="F8">
        <v>11</v>
      </c>
      <c r="G8" t="s">
        <v>45</v>
      </c>
      <c r="H8">
        <v>42.77</v>
      </c>
    </row>
    <row r="9" spans="1:8">
      <c r="A9">
        <v>7</v>
      </c>
      <c r="B9" t="s">
        <v>76</v>
      </c>
      <c r="C9">
        <v>42.64</v>
      </c>
      <c r="F9">
        <v>12</v>
      </c>
      <c r="G9" t="s">
        <v>45</v>
      </c>
      <c r="H9">
        <v>38.51</v>
      </c>
    </row>
    <row r="10" spans="1:8">
      <c r="A10">
        <v>8</v>
      </c>
      <c r="B10" t="s">
        <v>76</v>
      </c>
      <c r="C10">
        <v>25.92</v>
      </c>
      <c r="F10">
        <v>14</v>
      </c>
      <c r="G10" t="s">
        <v>66</v>
      </c>
      <c r="H10" s="4">
        <v>31.99</v>
      </c>
    </row>
    <row r="11" spans="1:8">
      <c r="A11">
        <v>9</v>
      </c>
      <c r="B11" t="s">
        <v>76</v>
      </c>
      <c r="C11">
        <v>10.71</v>
      </c>
      <c r="F11">
        <v>15</v>
      </c>
      <c r="G11" t="s">
        <v>45</v>
      </c>
      <c r="H11">
        <v>30.06</v>
      </c>
    </row>
    <row r="12" spans="1:8">
      <c r="A12">
        <v>10</v>
      </c>
      <c r="B12" t="s">
        <v>66</v>
      </c>
      <c r="C12" s="4">
        <v>37.17</v>
      </c>
      <c r="F12">
        <v>16</v>
      </c>
      <c r="G12" t="s">
        <v>45</v>
      </c>
      <c r="H12">
        <v>34.25</v>
      </c>
    </row>
    <row r="13" spans="1:8">
      <c r="A13">
        <v>11</v>
      </c>
      <c r="B13" t="s">
        <v>66</v>
      </c>
      <c r="C13" s="4">
        <v>24.67</v>
      </c>
      <c r="F13">
        <v>18</v>
      </c>
      <c r="G13" t="s">
        <v>66</v>
      </c>
      <c r="H13" s="4">
        <v>28.69</v>
      </c>
    </row>
    <row r="14" spans="1:8">
      <c r="A14">
        <v>12</v>
      </c>
      <c r="B14" t="s">
        <v>66</v>
      </c>
      <c r="C14" s="4">
        <v>12.19</v>
      </c>
      <c r="F14" s="1">
        <v>19</v>
      </c>
      <c r="G14" s="1" t="s">
        <v>66</v>
      </c>
      <c r="H14" s="9">
        <v>19.670000000000002</v>
      </c>
    </row>
    <row r="15" spans="1:8">
      <c r="A15">
        <v>13</v>
      </c>
      <c r="B15" t="s">
        <v>45</v>
      </c>
      <c r="C15">
        <v>55.58</v>
      </c>
      <c r="F15" s="1">
        <v>20</v>
      </c>
      <c r="G15" s="1" t="s">
        <v>76</v>
      </c>
      <c r="H15" s="1">
        <v>30.48</v>
      </c>
    </row>
    <row r="16" spans="1:8">
      <c r="A16">
        <v>14</v>
      </c>
      <c r="B16" t="s">
        <v>45</v>
      </c>
      <c r="C16">
        <v>36.67</v>
      </c>
      <c r="F16" s="1">
        <v>22</v>
      </c>
      <c r="G16" s="1" t="s">
        <v>91</v>
      </c>
      <c r="H16" s="1">
        <v>57.91</v>
      </c>
    </row>
    <row r="17" spans="1:8">
      <c r="A17">
        <v>15</v>
      </c>
      <c r="B17" t="s">
        <v>45</v>
      </c>
      <c r="C17">
        <v>17.78</v>
      </c>
      <c r="F17">
        <v>23</v>
      </c>
      <c r="G17" t="s">
        <v>66</v>
      </c>
      <c r="H17" s="4">
        <v>25.7</v>
      </c>
    </row>
    <row r="18" spans="1:8">
      <c r="A18">
        <v>16</v>
      </c>
      <c r="B18" t="s">
        <v>6</v>
      </c>
      <c r="C18">
        <v>51.81</v>
      </c>
      <c r="F18">
        <v>24</v>
      </c>
      <c r="G18" t="s">
        <v>76</v>
      </c>
      <c r="H18">
        <v>19.809999999999999</v>
      </c>
    </row>
    <row r="19" spans="1:8">
      <c r="A19">
        <v>17</v>
      </c>
      <c r="B19" t="s">
        <v>6</v>
      </c>
      <c r="C19">
        <v>35.049999999999997</v>
      </c>
      <c r="F19">
        <v>26</v>
      </c>
      <c r="G19" t="s">
        <v>91</v>
      </c>
      <c r="H19">
        <v>44.5</v>
      </c>
    </row>
    <row r="20" spans="1:8">
      <c r="A20">
        <v>18</v>
      </c>
      <c r="B20" t="s">
        <v>6</v>
      </c>
      <c r="C20" s="4">
        <v>18.3</v>
      </c>
      <c r="F20">
        <v>27</v>
      </c>
      <c r="G20" t="s">
        <v>66</v>
      </c>
      <c r="H20" s="4">
        <v>22.87</v>
      </c>
    </row>
    <row r="21" spans="1:8">
      <c r="F21">
        <v>30</v>
      </c>
      <c r="G21" t="s">
        <v>91</v>
      </c>
      <c r="H21">
        <v>30.48</v>
      </c>
    </row>
    <row r="22" spans="1:8">
      <c r="F22">
        <v>31</v>
      </c>
      <c r="G22" t="s">
        <v>76</v>
      </c>
      <c r="H22">
        <v>9.14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F16" sqref="F16"/>
    </sheetView>
  </sheetViews>
  <sheetFormatPr baseColWidth="10" defaultColWidth="8.83203125" defaultRowHeight="15" x14ac:dyDescent="0"/>
  <sheetData>
    <row r="1" spans="1:8">
      <c r="A1" t="s">
        <v>6</v>
      </c>
      <c r="B1" t="s">
        <v>101</v>
      </c>
      <c r="H1">
        <v>0.115</v>
      </c>
    </row>
    <row r="3" spans="1:8">
      <c r="A3" t="s">
        <v>0</v>
      </c>
      <c r="B3" t="s">
        <v>1</v>
      </c>
      <c r="C3" t="s">
        <v>33</v>
      </c>
    </row>
    <row r="5" spans="1:8">
      <c r="A5" t="s">
        <v>2</v>
      </c>
      <c r="B5" s="4">
        <f>OT!B5-OT_as_built!$H$1</f>
        <v>18.185000000000002</v>
      </c>
      <c r="C5" t="s">
        <v>34</v>
      </c>
      <c r="E5" t="s">
        <v>36</v>
      </c>
      <c r="F5" s="4">
        <f>OT!F5-OT_as_built!$H$1</f>
        <v>27.365000000000002</v>
      </c>
    </row>
    <row r="6" spans="1:8">
      <c r="A6" t="s">
        <v>4</v>
      </c>
      <c r="B6" s="4">
        <f>OT!B6-OT_as_built!$H$1</f>
        <v>28.045000000000002</v>
      </c>
      <c r="E6" t="s">
        <v>37</v>
      </c>
      <c r="F6" s="4">
        <f>OT!F6-OT_as_built!$H$1</f>
        <v>49.774999999999999</v>
      </c>
    </row>
    <row r="7" spans="1:8">
      <c r="A7" t="s">
        <v>5</v>
      </c>
      <c r="B7" s="4">
        <f>OT!B7-OT_as_built!$H$1</f>
        <v>29.565000000000001</v>
      </c>
      <c r="E7" t="s">
        <v>38</v>
      </c>
      <c r="F7" s="4">
        <f>OT!F7-OT_as_built!$H$1</f>
        <v>1.385</v>
      </c>
    </row>
    <row r="8" spans="1:8">
      <c r="A8" t="s">
        <v>7</v>
      </c>
      <c r="B8" s="4">
        <f>OT!B8-OT_as_built!$H$1</f>
        <v>30.375</v>
      </c>
      <c r="E8" t="s">
        <v>39</v>
      </c>
    </row>
    <row r="9" spans="1:8">
      <c r="A9" t="s">
        <v>48</v>
      </c>
      <c r="B9" s="4">
        <f>OT!B9-OT_as_built!$H$1</f>
        <v>31.055000000000003</v>
      </c>
    </row>
    <row r="10" spans="1:8">
      <c r="A10" t="s">
        <v>8</v>
      </c>
      <c r="B10" s="4">
        <f>OT!B10-OT_as_built!$H$1</f>
        <v>32.114999999999995</v>
      </c>
    </row>
    <row r="11" spans="1:8">
      <c r="A11" t="s">
        <v>49</v>
      </c>
      <c r="B11" s="4">
        <f>OT!B11-OT_as_built!$H$1</f>
        <v>32.564999999999998</v>
      </c>
      <c r="F11" t="s">
        <v>1</v>
      </c>
      <c r="G11" t="s">
        <v>41</v>
      </c>
    </row>
    <row r="12" spans="1:8">
      <c r="A12" t="s">
        <v>9</v>
      </c>
      <c r="B12" s="4">
        <f>OT!B12-OT_as_built!$H$1</f>
        <v>33.854999999999997</v>
      </c>
      <c r="E12" s="1" t="s">
        <v>40</v>
      </c>
      <c r="F12" s="4">
        <f>OT!F12-OT_as_built!$H$1</f>
        <v>59.274999999999999</v>
      </c>
      <c r="G12" s="3" t="s">
        <v>42</v>
      </c>
    </row>
    <row r="13" spans="1:8">
      <c r="A13" t="s">
        <v>51</v>
      </c>
      <c r="B13" s="4">
        <f>OT!B13-OT_as_built!$H$1</f>
        <v>34.055</v>
      </c>
      <c r="E13" s="1" t="s">
        <v>43</v>
      </c>
      <c r="F13" s="4">
        <f>OT!F13-OT_as_built!$H$1</f>
        <v>58.445</v>
      </c>
      <c r="G13" s="1">
        <v>6290</v>
      </c>
    </row>
    <row r="14" spans="1:8">
      <c r="A14" t="s">
        <v>10</v>
      </c>
      <c r="B14" s="4">
        <f>OT!B14-OT_as_built!$H$1</f>
        <v>34.934999999999995</v>
      </c>
      <c r="C14" t="s">
        <v>11</v>
      </c>
      <c r="E14" s="1" t="s">
        <v>44</v>
      </c>
      <c r="F14" s="4">
        <f>OT!F14-OT_as_built!$H$1</f>
        <v>58.335000000000001</v>
      </c>
      <c r="G14" s="1">
        <v>6284</v>
      </c>
    </row>
    <row r="15" spans="1:8">
      <c r="A15" t="s">
        <v>52</v>
      </c>
      <c r="B15" s="4">
        <f>OT!B15-OT_as_built!$H$1</f>
        <v>35.564999999999998</v>
      </c>
      <c r="C15" t="s">
        <v>72</v>
      </c>
    </row>
    <row r="16" spans="1:8">
      <c r="A16" t="s">
        <v>12</v>
      </c>
      <c r="B16" s="4">
        <f>OT!B16-OT_as_built!$H$1</f>
        <v>35.594999999999999</v>
      </c>
      <c r="C16" t="s">
        <v>73</v>
      </c>
    </row>
    <row r="17" spans="1:3">
      <c r="A17" t="s">
        <v>54</v>
      </c>
      <c r="B17" s="4">
        <f>OT!B17-OT_as_built!$H$1</f>
        <v>37.055</v>
      </c>
    </row>
    <row r="18" spans="1:3">
      <c r="A18" t="s">
        <v>13</v>
      </c>
      <c r="B18" s="4">
        <f>OT!B18-OT_as_built!$H$1</f>
        <v>37.335000000000001</v>
      </c>
    </row>
    <row r="19" spans="1:3">
      <c r="A19" t="s">
        <v>14</v>
      </c>
      <c r="B19" s="4">
        <f>OT!B19-OT_as_built!$H$1</f>
        <v>38.564999999999998</v>
      </c>
    </row>
    <row r="20" spans="1:3">
      <c r="A20" t="s">
        <v>15</v>
      </c>
      <c r="B20" s="4">
        <f>OT!B20-OT_as_built!$H$1</f>
        <v>39.074999999999996</v>
      </c>
    </row>
    <row r="21" spans="1:3">
      <c r="A21" t="s">
        <v>16</v>
      </c>
      <c r="B21" s="4">
        <f>OT!B21-OT_as_built!$H$1</f>
        <v>40.055</v>
      </c>
    </row>
    <row r="22" spans="1:3">
      <c r="A22" t="s">
        <v>17</v>
      </c>
      <c r="B22" s="4">
        <f>OT!B22-OT_as_built!$H$1</f>
        <v>40.824999999999996</v>
      </c>
    </row>
    <row r="23" spans="1:3">
      <c r="A23" t="s">
        <v>18</v>
      </c>
      <c r="B23" s="4">
        <f>OT!B23-OT_as_built!$H$1</f>
        <v>41.564999999999998</v>
      </c>
    </row>
    <row r="24" spans="1:3">
      <c r="A24" t="s">
        <v>19</v>
      </c>
      <c r="B24" s="4">
        <f>OT!B24-OT_as_built!$H$1</f>
        <v>42.574999999999996</v>
      </c>
    </row>
    <row r="25" spans="1:3">
      <c r="A25" t="s">
        <v>20</v>
      </c>
      <c r="B25" s="4">
        <f>OT!B25-OT_as_built!$H$1</f>
        <v>43.055</v>
      </c>
    </row>
    <row r="26" spans="1:3">
      <c r="A26" t="s">
        <v>21</v>
      </c>
      <c r="B26" s="4">
        <f>OT!B26-OT_as_built!$H$1</f>
        <v>44.324999999999996</v>
      </c>
    </row>
    <row r="27" spans="1:3">
      <c r="A27" t="s">
        <v>22</v>
      </c>
      <c r="B27" s="4">
        <f>OT!B27-OT_as_built!$H$1</f>
        <v>44.564999999999998</v>
      </c>
    </row>
    <row r="28" spans="1:3">
      <c r="A28" t="s">
        <v>25</v>
      </c>
      <c r="B28" s="4">
        <f>OT!B28-OT_as_built!$H$1</f>
        <v>46.064999999999998</v>
      </c>
      <c r="C28" t="s">
        <v>32</v>
      </c>
    </row>
    <row r="29" spans="1:3">
      <c r="A29" t="s">
        <v>23</v>
      </c>
      <c r="B29" s="4">
        <f>OT!B29-OT_as_built!$H$1</f>
        <v>46.074999999999996</v>
      </c>
      <c r="C29" t="s">
        <v>24</v>
      </c>
    </row>
    <row r="30" spans="1:3">
      <c r="A30" t="s">
        <v>26</v>
      </c>
      <c r="B30" s="4">
        <f>OT!B30-OT_as_built!$H$1</f>
        <v>47.564999999999998</v>
      </c>
    </row>
    <row r="31" spans="1:3">
      <c r="A31" t="s">
        <v>27</v>
      </c>
      <c r="B31" s="4">
        <f>OT!B31-OT_as_built!$H$1</f>
        <v>47.824999999999996</v>
      </c>
    </row>
    <row r="32" spans="1:3">
      <c r="A32" t="s">
        <v>28</v>
      </c>
      <c r="B32" s="4">
        <f>OT!B32-OT_as_built!$H$1</f>
        <v>49.064999999999998</v>
      </c>
    </row>
    <row r="33" spans="1:3">
      <c r="A33" t="s">
        <v>29</v>
      </c>
      <c r="B33" s="4">
        <f>OT!B33-OT_as_built!$H$1</f>
        <v>49.564999999999998</v>
      </c>
    </row>
    <row r="34" spans="1:3">
      <c r="A34" t="s">
        <v>30</v>
      </c>
      <c r="B34" s="4">
        <f>OT!B34-OT_as_built!$H$1</f>
        <v>50.574999999999996</v>
      </c>
    </row>
    <row r="35" spans="1:3">
      <c r="A35" t="s">
        <v>31</v>
      </c>
      <c r="B35" s="4">
        <f>OT!B35-OT_as_built!$H$1</f>
        <v>51.695</v>
      </c>
      <c r="C35" t="s">
        <v>35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1" sqref="B1:H1"/>
    </sheetView>
  </sheetViews>
  <sheetFormatPr baseColWidth="10" defaultColWidth="8.83203125" defaultRowHeight="15" x14ac:dyDescent="0"/>
  <sheetData>
    <row r="1" spans="1:8">
      <c r="A1" t="s">
        <v>45</v>
      </c>
      <c r="B1" t="s">
        <v>101</v>
      </c>
      <c r="H1">
        <v>0.19500000000000001</v>
      </c>
    </row>
    <row r="3" spans="1:8">
      <c r="A3" t="s">
        <v>0</v>
      </c>
      <c r="B3" t="s">
        <v>1</v>
      </c>
      <c r="C3" t="s">
        <v>33</v>
      </c>
    </row>
    <row r="4" spans="1:8">
      <c r="A4" t="s">
        <v>2</v>
      </c>
      <c r="B4">
        <f>OB!B4-OB_as_built!$H$1</f>
        <v>17.585000000000001</v>
      </c>
      <c r="C4" t="s">
        <v>46</v>
      </c>
    </row>
    <row r="5" spans="1:8">
      <c r="A5" t="s">
        <v>4</v>
      </c>
      <c r="B5">
        <f>OB!B5-OB_as_built!$H$1</f>
        <v>28.555</v>
      </c>
      <c r="E5" t="s">
        <v>36</v>
      </c>
      <c r="G5">
        <f>OB!G5-OB_as_built!$H$1</f>
        <v>28.044999999999998</v>
      </c>
    </row>
    <row r="6" spans="1:8">
      <c r="A6" t="s">
        <v>47</v>
      </c>
      <c r="B6">
        <f>OB!B6-OB_as_built!$H$1</f>
        <v>29.864999999999998</v>
      </c>
      <c r="C6" t="s">
        <v>46</v>
      </c>
      <c r="E6" t="s">
        <v>37</v>
      </c>
      <c r="G6">
        <f>OB!G6-OB_as_built!$H$1</f>
        <v>50.505000000000003</v>
      </c>
    </row>
    <row r="7" spans="1:8">
      <c r="A7" t="s">
        <v>5</v>
      </c>
      <c r="B7">
        <f>OB!B7-OB_as_built!$H$1</f>
        <v>30.055</v>
      </c>
      <c r="E7" t="s">
        <v>38</v>
      </c>
      <c r="G7">
        <f>OB!G7-OB_as_built!$H$1</f>
        <v>1.3049999999999999</v>
      </c>
    </row>
    <row r="8" spans="1:8">
      <c r="A8" t="s">
        <v>48</v>
      </c>
      <c r="B8">
        <f>OB!B8-OB_as_built!$H$1</f>
        <v>31.555</v>
      </c>
      <c r="E8" t="s">
        <v>39</v>
      </c>
    </row>
    <row r="9" spans="1:8">
      <c r="A9" t="s">
        <v>49</v>
      </c>
      <c r="B9">
        <f>OB!B9-OB_as_built!$H$1</f>
        <v>33.055</v>
      </c>
    </row>
    <row r="10" spans="1:8">
      <c r="A10" t="s">
        <v>50</v>
      </c>
      <c r="B10">
        <f>OB!B10-OB_as_built!$H$1</f>
        <v>34.055</v>
      </c>
      <c r="C10" t="s">
        <v>35</v>
      </c>
    </row>
    <row r="11" spans="1:8">
      <c r="A11" t="s">
        <v>51</v>
      </c>
      <c r="B11">
        <f>OB!B11-OB_as_built!$H$1</f>
        <v>34.555</v>
      </c>
      <c r="F11" t="s">
        <v>1</v>
      </c>
      <c r="G11" t="s">
        <v>41</v>
      </c>
    </row>
    <row r="12" spans="1:8">
      <c r="A12" t="s">
        <v>52</v>
      </c>
      <c r="B12">
        <f>OB!B12-OB_as_built!$H$1</f>
        <v>36.055</v>
      </c>
      <c r="E12" s="1" t="s">
        <v>40</v>
      </c>
      <c r="F12">
        <f>OB!F12-OB_as_built!$H$1</f>
        <v>57.875</v>
      </c>
      <c r="G12" s="3" t="s">
        <v>64</v>
      </c>
    </row>
    <row r="13" spans="1:8">
      <c r="A13" t="s">
        <v>10</v>
      </c>
      <c r="B13">
        <f>OB!B13-OB_as_built!$H$1</f>
        <v>36.475000000000001</v>
      </c>
      <c r="C13" t="s">
        <v>53</v>
      </c>
      <c r="E13" s="1" t="s">
        <v>43</v>
      </c>
      <c r="F13">
        <f>OB!F13-OB_as_built!$H$1</f>
        <v>57.585000000000001</v>
      </c>
      <c r="G13" s="1">
        <v>6890</v>
      </c>
    </row>
    <row r="14" spans="1:8">
      <c r="A14" t="s">
        <v>54</v>
      </c>
      <c r="B14">
        <f>OB!B14-OB_as_built!$H$1</f>
        <v>37.555</v>
      </c>
      <c r="E14" s="1" t="s">
        <v>44</v>
      </c>
      <c r="F14">
        <f>OB!F14-OB_as_built!$H$1</f>
        <v>57.585000000000001</v>
      </c>
      <c r="G14" s="1">
        <v>6888</v>
      </c>
    </row>
    <row r="15" spans="1:8">
      <c r="A15" t="s">
        <v>55</v>
      </c>
      <c r="B15">
        <f>OB!B15-OB_as_built!$H$1</f>
        <v>38.314999999999998</v>
      </c>
      <c r="C15" t="s">
        <v>57</v>
      </c>
    </row>
    <row r="16" spans="1:8">
      <c r="A16" t="s">
        <v>14</v>
      </c>
      <c r="B16">
        <f>OB!B16-OB_as_built!$H$1</f>
        <v>39.055</v>
      </c>
    </row>
    <row r="17" spans="1:3">
      <c r="A17" t="s">
        <v>16</v>
      </c>
      <c r="B17">
        <f>OB!B17-OB_as_built!$H$1</f>
        <v>40.555</v>
      </c>
    </row>
    <row r="18" spans="1:3">
      <c r="A18" t="s">
        <v>18</v>
      </c>
      <c r="B18">
        <f>OB!B18-OB_as_built!$H$1</f>
        <v>42.055</v>
      </c>
    </row>
    <row r="19" spans="1:3">
      <c r="A19" t="s">
        <v>56</v>
      </c>
      <c r="B19">
        <f>OB!B19-OB_as_built!$H$1</f>
        <v>42.575000000000003</v>
      </c>
      <c r="C19" t="s">
        <v>58</v>
      </c>
    </row>
    <row r="20" spans="1:3">
      <c r="A20" t="s">
        <v>20</v>
      </c>
      <c r="B20">
        <f>OB!B20-OB_as_built!$H$1</f>
        <v>43.555</v>
      </c>
    </row>
    <row r="21" spans="1:3">
      <c r="A21" s="1" t="s">
        <v>22</v>
      </c>
      <c r="B21">
        <f>OB!B21-OB_as_built!$H$1</f>
        <v>45.055</v>
      </c>
    </row>
    <row r="22" spans="1:3">
      <c r="A22" s="1" t="s">
        <v>25</v>
      </c>
      <c r="B22">
        <f>OB!B22-OB_as_built!$H$1</f>
        <v>46.555</v>
      </c>
    </row>
    <row r="23" spans="1:3">
      <c r="A23" s="1" t="s">
        <v>59</v>
      </c>
      <c r="B23">
        <f>OB!B23-OB_as_built!$H$1</f>
        <v>46.854999999999997</v>
      </c>
      <c r="C23" t="s">
        <v>60</v>
      </c>
    </row>
    <row r="24" spans="1:3">
      <c r="A24" s="1" t="s">
        <v>26</v>
      </c>
      <c r="B24">
        <f>OB!B24-OB_as_built!$H$1</f>
        <v>48.055</v>
      </c>
    </row>
    <row r="25" spans="1:3">
      <c r="A25" s="1" t="s">
        <v>28</v>
      </c>
      <c r="B25">
        <f>OB!B25-OB_as_built!$H$1</f>
        <v>49.555</v>
      </c>
    </row>
    <row r="26" spans="1:3">
      <c r="A26" s="1" t="s">
        <v>30</v>
      </c>
      <c r="B26">
        <f>OB!B26-OB_as_built!$H$1</f>
        <v>51.075000000000003</v>
      </c>
    </row>
    <row r="27" spans="1:3">
      <c r="A27" s="1" t="s">
        <v>61</v>
      </c>
      <c r="B27">
        <f>OB!B27-OB_as_built!$H$1</f>
        <v>51.255000000000003</v>
      </c>
      <c r="C27" t="s">
        <v>62</v>
      </c>
    </row>
    <row r="28" spans="1:3">
      <c r="A28" s="1" t="s">
        <v>31</v>
      </c>
      <c r="B28">
        <f>OB!B28-OB_as_built!$H$1</f>
        <v>55.384999999999998</v>
      </c>
      <c r="C28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OT</vt:lpstr>
      <vt:lpstr>OB</vt:lpstr>
      <vt:lpstr>PST</vt:lpstr>
      <vt:lpstr>PSB</vt:lpstr>
      <vt:lpstr>PDB</vt:lpstr>
      <vt:lpstr>PDT</vt:lpstr>
      <vt:lpstr>Sensor Numbers</vt:lpstr>
      <vt:lpstr>OT_as_built</vt:lpstr>
      <vt:lpstr>OB_as_built</vt:lpstr>
      <vt:lpstr>PST_as_built</vt:lpstr>
      <vt:lpstr>PSB_as_built</vt:lpstr>
      <vt:lpstr>PDT_as_built</vt:lpstr>
      <vt:lpstr>PDB_as_built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Schoenball</dc:creator>
  <cp:lastModifiedBy>Jonathan Ajo-Franklin</cp:lastModifiedBy>
  <dcterms:created xsi:type="dcterms:W3CDTF">2018-03-07T22:40:31Z</dcterms:created>
  <dcterms:modified xsi:type="dcterms:W3CDTF">2019-01-26T00:17:50Z</dcterms:modified>
</cp:coreProperties>
</file>