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275" windowHeight="9780" activeTab="3"/>
  </bookViews>
  <sheets>
    <sheet name="Brine #1 - Clean Cal" sheetId="4" r:id="rId1"/>
    <sheet name="Brine #1 - DOE Cal" sheetId="5" r:id="rId2"/>
    <sheet name="Brine #2 - Clean Cal" sheetId="2" r:id="rId3"/>
    <sheet name="Brine #2 - DOE Cal" sheetId="3" r:id="rId4"/>
    <sheet name="T=0 Clean Cal" sheetId="6" r:id="rId5"/>
    <sheet name="T=0 DOE Cal" sheetId="7" r:id="rId6"/>
    <sheet name="T=48 Clean Cal I" sheetId="8" r:id="rId7"/>
    <sheet name="T=48 Clean Cal II" sheetId="9" r:id="rId8"/>
    <sheet name="T=48 DOE Cal I" sheetId="10" r:id="rId9"/>
    <sheet name="T=48 DOE Cal II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BL121" i="11" l="1"/>
  <c r="BK121" i="11"/>
  <c r="BJ121" i="11"/>
  <c r="BI121" i="11"/>
  <c r="BH121" i="11"/>
  <c r="BG121" i="11"/>
  <c r="BF121" i="11"/>
  <c r="BE121" i="11"/>
  <c r="BD121" i="11"/>
  <c r="BC121" i="11"/>
  <c r="BB121" i="11"/>
  <c r="BA121" i="11"/>
  <c r="AZ121" i="11"/>
  <c r="AY121" i="11"/>
  <c r="AX121" i="11"/>
  <c r="AW121" i="11"/>
  <c r="AV121" i="11"/>
  <c r="AU121" i="11"/>
  <c r="AT121" i="11"/>
  <c r="AS121" i="11"/>
  <c r="AR121" i="11"/>
  <c r="AQ121" i="11"/>
  <c r="AP121" i="11"/>
  <c r="AO121" i="11"/>
  <c r="AN121" i="11"/>
  <c r="AM121" i="11"/>
  <c r="AL121" i="11"/>
  <c r="AK121" i="11"/>
  <c r="AJ121" i="11"/>
  <c r="AI121" i="11"/>
  <c r="AH121" i="11"/>
  <c r="AG121" i="11"/>
  <c r="AF121" i="11"/>
  <c r="AE121" i="11"/>
  <c r="AD121" i="11"/>
  <c r="AC121" i="11"/>
  <c r="AB121" i="11"/>
  <c r="AA121" i="11"/>
  <c r="Z121" i="11"/>
  <c r="Y121" i="11"/>
  <c r="X121" i="11"/>
  <c r="W121" i="11"/>
  <c r="V121" i="11"/>
  <c r="U121" i="11"/>
  <c r="T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C121" i="11"/>
  <c r="A121" i="11"/>
  <c r="BL120" i="11"/>
  <c r="BK120" i="11"/>
  <c r="BJ120" i="11"/>
  <c r="BI120" i="11"/>
  <c r="BH120" i="11"/>
  <c r="BG120" i="11"/>
  <c r="BF120" i="11"/>
  <c r="BE120" i="11"/>
  <c r="BD120" i="11"/>
  <c r="BC120" i="11"/>
  <c r="BB120" i="11"/>
  <c r="BA120" i="11"/>
  <c r="AZ120" i="11"/>
  <c r="AY120" i="11"/>
  <c r="AX120" i="11"/>
  <c r="AW120" i="11"/>
  <c r="AV120" i="11"/>
  <c r="AU120" i="11"/>
  <c r="AT120" i="11"/>
  <c r="AS120" i="11"/>
  <c r="AR120" i="11"/>
  <c r="AQ120" i="11"/>
  <c r="AP120" i="11"/>
  <c r="AO120" i="11"/>
  <c r="AN120" i="11"/>
  <c r="AM120" i="11"/>
  <c r="AL120" i="11"/>
  <c r="AK120" i="11"/>
  <c r="AJ120" i="11"/>
  <c r="AI120" i="11"/>
  <c r="AH120" i="11"/>
  <c r="AG120" i="11"/>
  <c r="AF120" i="11"/>
  <c r="AE120" i="11"/>
  <c r="AD120" i="11"/>
  <c r="AC120" i="11"/>
  <c r="AB120" i="11"/>
  <c r="AA120" i="11"/>
  <c r="Z120" i="11"/>
  <c r="Y120" i="11"/>
  <c r="X120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C120" i="11"/>
  <c r="A120" i="11"/>
  <c r="BL118" i="11"/>
  <c r="BK118" i="11"/>
  <c r="BJ118" i="11"/>
  <c r="BI118" i="11"/>
  <c r="BI119" i="11" s="1"/>
  <c r="BH118" i="11"/>
  <c r="BH119" i="11" s="1"/>
  <c r="BG118" i="11"/>
  <c r="BG119" i="11" s="1"/>
  <c r="BF118" i="11"/>
  <c r="BF119" i="11" s="1"/>
  <c r="BE118" i="11"/>
  <c r="BE119" i="11" s="1"/>
  <c r="BD118" i="11"/>
  <c r="BD119" i="11" s="1"/>
  <c r="BC118" i="11"/>
  <c r="BC119" i="11" s="1"/>
  <c r="BB118" i="11"/>
  <c r="BB119" i="11" s="1"/>
  <c r="BA118" i="11"/>
  <c r="BA119" i="11" s="1"/>
  <c r="AZ118" i="11"/>
  <c r="AZ119" i="11" s="1"/>
  <c r="AY118" i="11"/>
  <c r="AY119" i="11" s="1"/>
  <c r="AX118" i="11"/>
  <c r="AX119" i="11" s="1"/>
  <c r="AW118" i="11"/>
  <c r="AW119" i="11" s="1"/>
  <c r="AV118" i="11"/>
  <c r="AV119" i="11" s="1"/>
  <c r="AU118" i="11"/>
  <c r="AU119" i="11" s="1"/>
  <c r="AT118" i="11"/>
  <c r="AT119" i="11" s="1"/>
  <c r="AS118" i="11"/>
  <c r="AS119" i="11" s="1"/>
  <c r="AR118" i="11"/>
  <c r="AR119" i="11" s="1"/>
  <c r="AQ118" i="11"/>
  <c r="AQ119" i="11" s="1"/>
  <c r="AP118" i="11"/>
  <c r="AP119" i="11" s="1"/>
  <c r="AO118" i="11"/>
  <c r="AO119" i="11" s="1"/>
  <c r="AN118" i="11"/>
  <c r="AN119" i="11" s="1"/>
  <c r="AM118" i="11"/>
  <c r="AM119" i="11" s="1"/>
  <c r="AL118" i="11"/>
  <c r="AL119" i="11" s="1"/>
  <c r="AK118" i="11"/>
  <c r="AK119" i="11" s="1"/>
  <c r="AJ118" i="11"/>
  <c r="AJ119" i="11" s="1"/>
  <c r="AI118" i="11"/>
  <c r="AI119" i="11" s="1"/>
  <c r="AH118" i="11"/>
  <c r="AH119" i="11" s="1"/>
  <c r="AG118" i="11"/>
  <c r="AG119" i="11" s="1"/>
  <c r="AF118" i="11"/>
  <c r="AF119" i="11" s="1"/>
  <c r="AE118" i="11"/>
  <c r="AE119" i="11" s="1"/>
  <c r="AD118" i="11"/>
  <c r="AD119" i="11" s="1"/>
  <c r="AC118" i="11"/>
  <c r="AC119" i="11" s="1"/>
  <c r="AB118" i="11"/>
  <c r="AB119" i="11" s="1"/>
  <c r="AA118" i="11"/>
  <c r="AA119" i="11" s="1"/>
  <c r="Z118" i="11"/>
  <c r="Z119" i="11" s="1"/>
  <c r="Y118" i="11"/>
  <c r="Y119" i="11" s="1"/>
  <c r="X118" i="11"/>
  <c r="X119" i="11" s="1"/>
  <c r="W118" i="11"/>
  <c r="W119" i="11" s="1"/>
  <c r="V118" i="11"/>
  <c r="V119" i="11" s="1"/>
  <c r="U118" i="11"/>
  <c r="U119" i="11" s="1"/>
  <c r="T118" i="11"/>
  <c r="T119" i="11" s="1"/>
  <c r="S118" i="11"/>
  <c r="S119" i="11" s="1"/>
  <c r="R118" i="11"/>
  <c r="R119" i="11" s="1"/>
  <c r="Q118" i="11"/>
  <c r="Q119" i="11" s="1"/>
  <c r="P118" i="11"/>
  <c r="P119" i="11" s="1"/>
  <c r="O118" i="11"/>
  <c r="O119" i="11" s="1"/>
  <c r="N118" i="11"/>
  <c r="N119" i="11" s="1"/>
  <c r="M118" i="11"/>
  <c r="M119" i="11" s="1"/>
  <c r="L118" i="11"/>
  <c r="L119" i="11" s="1"/>
  <c r="K118" i="11"/>
  <c r="K119" i="11" s="1"/>
  <c r="J118" i="11"/>
  <c r="J119" i="11" s="1"/>
  <c r="I118" i="11"/>
  <c r="I119" i="11" s="1"/>
  <c r="H118" i="11"/>
  <c r="H119" i="11" s="1"/>
  <c r="G118" i="11"/>
  <c r="G119" i="11" s="1"/>
  <c r="F118" i="11"/>
  <c r="F119" i="11" s="1"/>
  <c r="E118" i="11"/>
  <c r="E119" i="11" s="1"/>
  <c r="D118" i="11"/>
  <c r="D119" i="11" s="1"/>
  <c r="C118" i="11"/>
  <c r="C119" i="11" s="1"/>
  <c r="A118" i="11"/>
  <c r="BL116" i="11"/>
  <c r="BK116" i="11"/>
  <c r="BJ116" i="11"/>
  <c r="BI116" i="11"/>
  <c r="BI117" i="11" s="1"/>
  <c r="BH116" i="11"/>
  <c r="BH117" i="11" s="1"/>
  <c r="BG116" i="11"/>
  <c r="BG117" i="11" s="1"/>
  <c r="BF116" i="11"/>
  <c r="BF117" i="11" s="1"/>
  <c r="BE116" i="11"/>
  <c r="BE117" i="11" s="1"/>
  <c r="BD116" i="11"/>
  <c r="BD117" i="11" s="1"/>
  <c r="BC116" i="11"/>
  <c r="BC117" i="11" s="1"/>
  <c r="BB116" i="11"/>
  <c r="BB117" i="11" s="1"/>
  <c r="BA116" i="11"/>
  <c r="BA117" i="11" s="1"/>
  <c r="AZ116" i="11"/>
  <c r="AZ117" i="11" s="1"/>
  <c r="AY116" i="11"/>
  <c r="AY117" i="11" s="1"/>
  <c r="AX116" i="11"/>
  <c r="AX117" i="11" s="1"/>
  <c r="AW116" i="11"/>
  <c r="AW117" i="11" s="1"/>
  <c r="AV116" i="11"/>
  <c r="AV117" i="11" s="1"/>
  <c r="AU116" i="11"/>
  <c r="AU117" i="11" s="1"/>
  <c r="AT116" i="11"/>
  <c r="AT117" i="11" s="1"/>
  <c r="AS116" i="11"/>
  <c r="AS117" i="11" s="1"/>
  <c r="AR116" i="11"/>
  <c r="AR117" i="11" s="1"/>
  <c r="AQ116" i="11"/>
  <c r="AQ117" i="11" s="1"/>
  <c r="AP116" i="11"/>
  <c r="AP117" i="11" s="1"/>
  <c r="AO116" i="11"/>
  <c r="AO117" i="11" s="1"/>
  <c r="AN116" i="11"/>
  <c r="AN117" i="11" s="1"/>
  <c r="AM116" i="11"/>
  <c r="AM117" i="11" s="1"/>
  <c r="AL116" i="11"/>
  <c r="AL117" i="11" s="1"/>
  <c r="AK116" i="11"/>
  <c r="AK117" i="11" s="1"/>
  <c r="AJ116" i="11"/>
  <c r="AJ117" i="11" s="1"/>
  <c r="AI116" i="11"/>
  <c r="AI117" i="11" s="1"/>
  <c r="AH116" i="11"/>
  <c r="AH117" i="11" s="1"/>
  <c r="AG116" i="11"/>
  <c r="AG117" i="11" s="1"/>
  <c r="AF116" i="11"/>
  <c r="AF117" i="11" s="1"/>
  <c r="AE116" i="11"/>
  <c r="AE117" i="11" s="1"/>
  <c r="AD116" i="11"/>
  <c r="AD117" i="11" s="1"/>
  <c r="AC116" i="11"/>
  <c r="AC117" i="11" s="1"/>
  <c r="AB116" i="11"/>
  <c r="AB117" i="11" s="1"/>
  <c r="AA116" i="11"/>
  <c r="AA117" i="11" s="1"/>
  <c r="Z116" i="11"/>
  <c r="Z117" i="11" s="1"/>
  <c r="Y116" i="11"/>
  <c r="Y117" i="11" s="1"/>
  <c r="X116" i="11"/>
  <c r="X117" i="11" s="1"/>
  <c r="W116" i="11"/>
  <c r="W117" i="11" s="1"/>
  <c r="V116" i="11"/>
  <c r="V117" i="11" s="1"/>
  <c r="U116" i="11"/>
  <c r="U117" i="11" s="1"/>
  <c r="T116" i="11"/>
  <c r="T117" i="11" s="1"/>
  <c r="S116" i="11"/>
  <c r="S117" i="11" s="1"/>
  <c r="R116" i="11"/>
  <c r="R117" i="11" s="1"/>
  <c r="Q116" i="11"/>
  <c r="Q117" i="11" s="1"/>
  <c r="P116" i="11"/>
  <c r="P117" i="11" s="1"/>
  <c r="O116" i="11"/>
  <c r="O117" i="11" s="1"/>
  <c r="N116" i="11"/>
  <c r="N117" i="11" s="1"/>
  <c r="M116" i="11"/>
  <c r="M117" i="11" s="1"/>
  <c r="L116" i="11"/>
  <c r="L117" i="11" s="1"/>
  <c r="K116" i="11"/>
  <c r="K117" i="11" s="1"/>
  <c r="J116" i="11"/>
  <c r="J117" i="11" s="1"/>
  <c r="I116" i="11"/>
  <c r="I117" i="11" s="1"/>
  <c r="H116" i="11"/>
  <c r="H117" i="11" s="1"/>
  <c r="G116" i="11"/>
  <c r="G117" i="11" s="1"/>
  <c r="F116" i="11"/>
  <c r="F117" i="11" s="1"/>
  <c r="E116" i="11"/>
  <c r="E117" i="11" s="1"/>
  <c r="D116" i="11"/>
  <c r="D117" i="11" s="1"/>
  <c r="C116" i="11"/>
  <c r="C117" i="11" s="1"/>
  <c r="A116" i="11"/>
  <c r="BL115" i="11"/>
  <c r="BK115" i="11"/>
  <c r="BJ115" i="11"/>
  <c r="BI115" i="11"/>
  <c r="BH115" i="11"/>
  <c r="BG115" i="11"/>
  <c r="BF115" i="11"/>
  <c r="BE115" i="11"/>
  <c r="BD115" i="11"/>
  <c r="BC115" i="11"/>
  <c r="BB115" i="11"/>
  <c r="BA115" i="11"/>
  <c r="AZ115" i="11"/>
  <c r="AY115" i="11"/>
  <c r="AX115" i="11"/>
  <c r="AW115" i="11"/>
  <c r="AV115" i="11"/>
  <c r="AU115" i="11"/>
  <c r="AT115" i="11"/>
  <c r="AS115" i="11"/>
  <c r="AR115" i="11"/>
  <c r="AQ115" i="11"/>
  <c r="AP115" i="11"/>
  <c r="AO115" i="11"/>
  <c r="AN115" i="11"/>
  <c r="AM115" i="11"/>
  <c r="AL115" i="11"/>
  <c r="AK115" i="11"/>
  <c r="AJ115" i="11"/>
  <c r="AI115" i="11"/>
  <c r="AH115" i="11"/>
  <c r="AG115" i="11"/>
  <c r="AF115" i="11"/>
  <c r="AE115" i="11"/>
  <c r="AD115" i="11"/>
  <c r="AC115" i="11"/>
  <c r="AB115" i="11"/>
  <c r="AA115" i="11"/>
  <c r="Z115" i="11"/>
  <c r="Y115" i="11"/>
  <c r="X115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C115" i="11"/>
  <c r="A115" i="11"/>
  <c r="BL114" i="11"/>
  <c r="BK114" i="11"/>
  <c r="BJ114" i="11"/>
  <c r="BI114" i="11"/>
  <c r="BH114" i="11"/>
  <c r="BG114" i="11"/>
  <c r="BF114" i="11"/>
  <c r="BE114" i="11"/>
  <c r="BD114" i="11"/>
  <c r="BC114" i="11"/>
  <c r="BB114" i="11"/>
  <c r="BA114" i="11"/>
  <c r="AZ114" i="11"/>
  <c r="AY114" i="11"/>
  <c r="AX114" i="11"/>
  <c r="AW114" i="11"/>
  <c r="AV114" i="11"/>
  <c r="AU114" i="11"/>
  <c r="AT114" i="11"/>
  <c r="AS114" i="11"/>
  <c r="AR114" i="11"/>
  <c r="AQ114" i="11"/>
  <c r="AP114" i="11"/>
  <c r="AO114" i="11"/>
  <c r="AN114" i="11"/>
  <c r="AM114" i="11"/>
  <c r="AL114" i="11"/>
  <c r="AK114" i="11"/>
  <c r="AJ114" i="11"/>
  <c r="AI114" i="11"/>
  <c r="AH114" i="11"/>
  <c r="AG114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C114" i="11"/>
  <c r="A114" i="11"/>
  <c r="BL113" i="11"/>
  <c r="BK113" i="11"/>
  <c r="BJ113" i="11"/>
  <c r="BI113" i="11"/>
  <c r="BH113" i="11"/>
  <c r="BG113" i="11"/>
  <c r="BF113" i="11"/>
  <c r="BE113" i="11"/>
  <c r="BD113" i="11"/>
  <c r="BC113" i="11"/>
  <c r="BB113" i="11"/>
  <c r="BA113" i="11"/>
  <c r="AZ113" i="11"/>
  <c r="AY113" i="11"/>
  <c r="AX113" i="11"/>
  <c r="AW113" i="11"/>
  <c r="AV113" i="11"/>
  <c r="AU113" i="11"/>
  <c r="AT113" i="11"/>
  <c r="AS113" i="11"/>
  <c r="AR113" i="11"/>
  <c r="AQ113" i="11"/>
  <c r="AP113" i="11"/>
  <c r="AO113" i="11"/>
  <c r="AN113" i="11"/>
  <c r="AM113" i="11"/>
  <c r="AL113" i="11"/>
  <c r="AK113" i="11"/>
  <c r="AJ113" i="11"/>
  <c r="AI113" i="11"/>
  <c r="AH113" i="11"/>
  <c r="AG113" i="11"/>
  <c r="AF113" i="11"/>
  <c r="AE113" i="11"/>
  <c r="AD113" i="11"/>
  <c r="AC113" i="11"/>
  <c r="AB113" i="11"/>
  <c r="AA113" i="11"/>
  <c r="Z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C113" i="11"/>
  <c r="B113" i="11"/>
  <c r="A113" i="11"/>
  <c r="BL112" i="11"/>
  <c r="BK112" i="11"/>
  <c r="BJ112" i="11"/>
  <c r="BI112" i="11"/>
  <c r="BH112" i="11"/>
  <c r="BG112" i="11"/>
  <c r="BF112" i="11"/>
  <c r="BE112" i="11"/>
  <c r="BD112" i="11"/>
  <c r="BC112" i="11"/>
  <c r="BB112" i="11"/>
  <c r="BA112" i="11"/>
  <c r="AZ112" i="11"/>
  <c r="AY112" i="11"/>
  <c r="AX112" i="11"/>
  <c r="AW112" i="11"/>
  <c r="AV112" i="11"/>
  <c r="AU112" i="11"/>
  <c r="AT112" i="11"/>
  <c r="AS112" i="11"/>
  <c r="AR112" i="11"/>
  <c r="AQ112" i="11"/>
  <c r="AP112" i="11"/>
  <c r="AO112" i="11"/>
  <c r="AN112" i="11"/>
  <c r="AM112" i="11"/>
  <c r="AL112" i="11"/>
  <c r="AK112" i="11"/>
  <c r="AJ112" i="11"/>
  <c r="AI112" i="11"/>
  <c r="AH112" i="11"/>
  <c r="AG112" i="11"/>
  <c r="AF112" i="11"/>
  <c r="AE112" i="11"/>
  <c r="AD112" i="11"/>
  <c r="AC112" i="11"/>
  <c r="AB112" i="11"/>
  <c r="AA112" i="11"/>
  <c r="Z112" i="11"/>
  <c r="Y112" i="11"/>
  <c r="X112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A112" i="11"/>
  <c r="BL111" i="11"/>
  <c r="BK111" i="11"/>
  <c r="BJ111" i="11"/>
  <c r="BI111" i="11"/>
  <c r="BH111" i="11"/>
  <c r="BG111" i="11"/>
  <c r="BF111" i="11"/>
  <c r="BE111" i="11"/>
  <c r="BD111" i="11"/>
  <c r="BC111" i="11"/>
  <c r="BB111" i="11"/>
  <c r="BA111" i="11"/>
  <c r="AZ111" i="11"/>
  <c r="AY111" i="11"/>
  <c r="AX111" i="11"/>
  <c r="AW111" i="11"/>
  <c r="AV111" i="11"/>
  <c r="AU111" i="11"/>
  <c r="AT111" i="11"/>
  <c r="AS111" i="11"/>
  <c r="AR111" i="11"/>
  <c r="AQ111" i="11"/>
  <c r="AP111" i="11"/>
  <c r="AO111" i="11"/>
  <c r="AN111" i="11"/>
  <c r="AM111" i="11"/>
  <c r="AL111" i="11"/>
  <c r="AK111" i="11"/>
  <c r="AJ111" i="11"/>
  <c r="AI111" i="11"/>
  <c r="AH111" i="11"/>
  <c r="AG111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C111" i="11"/>
  <c r="A111" i="11"/>
  <c r="BL110" i="11"/>
  <c r="BK110" i="11"/>
  <c r="BJ110" i="11"/>
  <c r="BI110" i="11"/>
  <c r="BH110" i="11"/>
  <c r="BG110" i="11"/>
  <c r="BF110" i="11"/>
  <c r="BE110" i="11"/>
  <c r="BD110" i="11"/>
  <c r="BC110" i="11"/>
  <c r="BB110" i="11"/>
  <c r="BA110" i="11"/>
  <c r="AZ110" i="11"/>
  <c r="AY110" i="11"/>
  <c r="AX110" i="11"/>
  <c r="AW110" i="11"/>
  <c r="AV110" i="11"/>
  <c r="AU110" i="11"/>
  <c r="AT110" i="11"/>
  <c r="AS110" i="11"/>
  <c r="AR110" i="11"/>
  <c r="AQ110" i="11"/>
  <c r="AP110" i="11"/>
  <c r="AO110" i="11"/>
  <c r="AN110" i="11"/>
  <c r="AM110" i="11"/>
  <c r="AL110" i="11"/>
  <c r="AK110" i="11"/>
  <c r="AJ110" i="11"/>
  <c r="AI110" i="11"/>
  <c r="AH110" i="11"/>
  <c r="AG110" i="11"/>
  <c r="AF110" i="11"/>
  <c r="AE110" i="11"/>
  <c r="AD110" i="11"/>
  <c r="AC110" i="11"/>
  <c r="AB110" i="11"/>
  <c r="AA110" i="11"/>
  <c r="Z110" i="11"/>
  <c r="Y110" i="11"/>
  <c r="X110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C110" i="11"/>
  <c r="A110" i="11"/>
  <c r="BL104" i="11"/>
  <c r="BK104" i="11"/>
  <c r="BJ104" i="11"/>
  <c r="BI104" i="11"/>
  <c r="BI105" i="11" s="1"/>
  <c r="BH104" i="11"/>
  <c r="BH105" i="11" s="1"/>
  <c r="BG104" i="11"/>
  <c r="BG105" i="11" s="1"/>
  <c r="BG106" i="11" s="1"/>
  <c r="BG108" i="11" s="1"/>
  <c r="H63" i="5" s="1"/>
  <c r="BF104" i="11"/>
  <c r="BF105" i="11" s="1"/>
  <c r="BF106" i="11" s="1"/>
  <c r="BF108" i="11" s="1"/>
  <c r="H62" i="5" s="1"/>
  <c r="BE104" i="11"/>
  <c r="BE105" i="11" s="1"/>
  <c r="BE106" i="11" s="1"/>
  <c r="BE108" i="11" s="1"/>
  <c r="H61" i="5" s="1"/>
  <c r="BD104" i="11"/>
  <c r="BD105" i="11" s="1"/>
  <c r="BC104" i="11"/>
  <c r="BC105" i="11" s="1"/>
  <c r="BB104" i="11"/>
  <c r="BB105" i="11" s="1"/>
  <c r="BB106" i="11" s="1"/>
  <c r="BB108" i="11" s="1"/>
  <c r="H58" i="5" s="1"/>
  <c r="BA104" i="11"/>
  <c r="BA105" i="11" s="1"/>
  <c r="BA106" i="11" s="1"/>
  <c r="BA108" i="11" s="1"/>
  <c r="H57" i="5" s="1"/>
  <c r="AZ104" i="11"/>
  <c r="AZ105" i="11" s="1"/>
  <c r="AZ106" i="11" s="1"/>
  <c r="AZ108" i="11" s="1"/>
  <c r="H56" i="5" s="1"/>
  <c r="AY104" i="11"/>
  <c r="AY105" i="11" s="1"/>
  <c r="AX104" i="11"/>
  <c r="AX105" i="11" s="1"/>
  <c r="AW104" i="11"/>
  <c r="AW105" i="11" s="1"/>
  <c r="AV104" i="11"/>
  <c r="AV105" i="11" s="1"/>
  <c r="AU104" i="11"/>
  <c r="AU105" i="11" s="1"/>
  <c r="AT104" i="11"/>
  <c r="AT105" i="11" s="1"/>
  <c r="AS104" i="11"/>
  <c r="AS105" i="11" s="1"/>
  <c r="AR104" i="11"/>
  <c r="AR105" i="11" s="1"/>
  <c r="AQ104" i="11"/>
  <c r="AQ105" i="11" s="1"/>
  <c r="AP104" i="11"/>
  <c r="AP105" i="11" s="1"/>
  <c r="AO104" i="11"/>
  <c r="AO105" i="11" s="1"/>
  <c r="AN104" i="11"/>
  <c r="AN105" i="11" s="1"/>
  <c r="AM104" i="11"/>
  <c r="AM105" i="11" s="1"/>
  <c r="AL104" i="11"/>
  <c r="AL105" i="11" s="1"/>
  <c r="AK104" i="11"/>
  <c r="AK105" i="11" s="1"/>
  <c r="AK106" i="11" s="1"/>
  <c r="AK108" i="11" s="1"/>
  <c r="H41" i="5" s="1"/>
  <c r="AJ104" i="11"/>
  <c r="AJ105" i="11" s="1"/>
  <c r="AJ106" i="11" s="1"/>
  <c r="AJ108" i="11" s="1"/>
  <c r="H40" i="5" s="1"/>
  <c r="AI104" i="11"/>
  <c r="AI105" i="11" s="1"/>
  <c r="AI106" i="11" s="1"/>
  <c r="AI108" i="11" s="1"/>
  <c r="H39" i="5" s="1"/>
  <c r="AH104" i="11"/>
  <c r="AH105" i="11" s="1"/>
  <c r="AH106" i="11" s="1"/>
  <c r="AH108" i="11" s="1"/>
  <c r="H38" i="5" s="1"/>
  <c r="AG104" i="11"/>
  <c r="AG105" i="11" s="1"/>
  <c r="AG106" i="11" s="1"/>
  <c r="AG108" i="11" s="1"/>
  <c r="H37" i="5" s="1"/>
  <c r="AF104" i="11"/>
  <c r="AF105" i="11" s="1"/>
  <c r="AF106" i="11" s="1"/>
  <c r="AF108" i="11" s="1"/>
  <c r="H36" i="5" s="1"/>
  <c r="AE104" i="11"/>
  <c r="AE105" i="11" s="1"/>
  <c r="AE106" i="11" s="1"/>
  <c r="AE108" i="11" s="1"/>
  <c r="H35" i="5" s="1"/>
  <c r="AD104" i="11"/>
  <c r="AD105" i="11" s="1"/>
  <c r="AD106" i="11" s="1"/>
  <c r="AD108" i="11" s="1"/>
  <c r="H34" i="5" s="1"/>
  <c r="AC104" i="11"/>
  <c r="AC105" i="11" s="1"/>
  <c r="AC106" i="11" s="1"/>
  <c r="AC108" i="11" s="1"/>
  <c r="H33" i="5" s="1"/>
  <c r="AB104" i="11"/>
  <c r="AB105" i="11" s="1"/>
  <c r="AB106" i="11" s="1"/>
  <c r="AB108" i="11" s="1"/>
  <c r="H32" i="5" s="1"/>
  <c r="AA104" i="11"/>
  <c r="AA105" i="11" s="1"/>
  <c r="AA106" i="11" s="1"/>
  <c r="AA108" i="11" s="1"/>
  <c r="H31" i="5" s="1"/>
  <c r="Z104" i="11"/>
  <c r="Z105" i="11" s="1"/>
  <c r="Y104" i="11"/>
  <c r="Y105" i="11" s="1"/>
  <c r="Y106" i="11" s="1"/>
  <c r="Y108" i="11" s="1"/>
  <c r="H29" i="5" s="1"/>
  <c r="X104" i="11"/>
  <c r="X105" i="11" s="1"/>
  <c r="X106" i="11" s="1"/>
  <c r="X108" i="11" s="1"/>
  <c r="H28" i="5" s="1"/>
  <c r="W104" i="11"/>
  <c r="W105" i="11" s="1"/>
  <c r="V104" i="11"/>
  <c r="V105" i="11" s="1"/>
  <c r="U104" i="11"/>
  <c r="U105" i="11" s="1"/>
  <c r="T104" i="11"/>
  <c r="T105" i="11" s="1"/>
  <c r="S104" i="11"/>
  <c r="S105" i="11" s="1"/>
  <c r="S106" i="11" s="1"/>
  <c r="S108" i="11" s="1"/>
  <c r="H23" i="5" s="1"/>
  <c r="R104" i="11"/>
  <c r="R105" i="11" s="1"/>
  <c r="R106" i="11" s="1"/>
  <c r="R108" i="11" s="1"/>
  <c r="H22" i="5" s="1"/>
  <c r="Q104" i="11"/>
  <c r="Q105" i="11" s="1"/>
  <c r="Q106" i="11" s="1"/>
  <c r="Q108" i="11" s="1"/>
  <c r="H21" i="5" s="1"/>
  <c r="P104" i="11"/>
  <c r="P105" i="11" s="1"/>
  <c r="P106" i="11" s="1"/>
  <c r="P108" i="11" s="1"/>
  <c r="H20" i="5" s="1"/>
  <c r="O104" i="11"/>
  <c r="O105" i="11" s="1"/>
  <c r="O106" i="11" s="1"/>
  <c r="O108" i="11" s="1"/>
  <c r="H19" i="5" s="1"/>
  <c r="N104" i="11"/>
  <c r="N105" i="11" s="1"/>
  <c r="N106" i="11" s="1"/>
  <c r="N108" i="11" s="1"/>
  <c r="H18" i="5" s="1"/>
  <c r="M104" i="11"/>
  <c r="M105" i="11" s="1"/>
  <c r="M106" i="11" s="1"/>
  <c r="M108" i="11" s="1"/>
  <c r="H17" i="5" s="1"/>
  <c r="L104" i="11"/>
  <c r="L105" i="11" s="1"/>
  <c r="L106" i="11" s="1"/>
  <c r="L108" i="11" s="1"/>
  <c r="H16" i="5" s="1"/>
  <c r="K104" i="11"/>
  <c r="K105" i="11" s="1"/>
  <c r="J104" i="11"/>
  <c r="J105" i="11" s="1"/>
  <c r="I104" i="11"/>
  <c r="I105" i="11" s="1"/>
  <c r="I106" i="11" s="1"/>
  <c r="I108" i="11" s="1"/>
  <c r="H13" i="5" s="1"/>
  <c r="H104" i="11"/>
  <c r="H105" i="11" s="1"/>
  <c r="G104" i="11"/>
  <c r="G105" i="11" s="1"/>
  <c r="G106" i="11" s="1"/>
  <c r="G108" i="11" s="1"/>
  <c r="H11" i="5" s="1"/>
  <c r="F104" i="11"/>
  <c r="F105" i="11" s="1"/>
  <c r="F106" i="11" s="1"/>
  <c r="F108" i="11" s="1"/>
  <c r="H10" i="5" s="1"/>
  <c r="E104" i="11"/>
  <c r="E105" i="11" s="1"/>
  <c r="E106" i="11" s="1"/>
  <c r="E108" i="11" s="1"/>
  <c r="H9" i="5" s="1"/>
  <c r="D104" i="11"/>
  <c r="D105" i="11" s="1"/>
  <c r="D106" i="11" s="1"/>
  <c r="D108" i="11" s="1"/>
  <c r="H8" i="5" s="1"/>
  <c r="C104" i="11"/>
  <c r="C105" i="11" s="1"/>
  <c r="C106" i="11" s="1"/>
  <c r="C108" i="11" s="1"/>
  <c r="H7" i="5" s="1"/>
  <c r="B104" i="11"/>
  <c r="A104" i="11"/>
  <c r="BL100" i="11"/>
  <c r="BK100" i="11"/>
  <c r="BJ100" i="11"/>
  <c r="BI100" i="11"/>
  <c r="BI101" i="11" s="1"/>
  <c r="BH100" i="11"/>
  <c r="BH101" i="11" s="1"/>
  <c r="BG100" i="11"/>
  <c r="BG101" i="11" s="1"/>
  <c r="BG102" i="11" s="1"/>
  <c r="BF100" i="11"/>
  <c r="BF101" i="11" s="1"/>
  <c r="BF102" i="11" s="1"/>
  <c r="BE100" i="11"/>
  <c r="BE101" i="11" s="1"/>
  <c r="BE102" i="11" s="1"/>
  <c r="BD100" i="11"/>
  <c r="BD101" i="11" s="1"/>
  <c r="BC100" i="11"/>
  <c r="BC101" i="11" s="1"/>
  <c r="BC102" i="11" s="1"/>
  <c r="BB100" i="11"/>
  <c r="BB101" i="11" s="1"/>
  <c r="BB102" i="11" s="1"/>
  <c r="BA100" i="11"/>
  <c r="BA101" i="11" s="1"/>
  <c r="BA102" i="11" s="1"/>
  <c r="AZ100" i="11"/>
  <c r="AZ101" i="11" s="1"/>
  <c r="AZ102" i="11" s="1"/>
  <c r="AY100" i="11"/>
  <c r="AY101" i="11" s="1"/>
  <c r="AX100" i="11"/>
  <c r="AX101" i="11" s="1"/>
  <c r="AW100" i="11"/>
  <c r="AW101" i="11" s="1"/>
  <c r="AV100" i="11"/>
  <c r="AV101" i="11" s="1"/>
  <c r="AU100" i="11"/>
  <c r="AU101" i="11" s="1"/>
  <c r="AT100" i="11"/>
  <c r="AT101" i="11" s="1"/>
  <c r="AS100" i="11"/>
  <c r="AS101" i="11" s="1"/>
  <c r="AR100" i="11"/>
  <c r="AR101" i="11" s="1"/>
  <c r="AQ100" i="11"/>
  <c r="AQ101" i="11" s="1"/>
  <c r="AP100" i="11"/>
  <c r="AP101" i="11" s="1"/>
  <c r="AO100" i="11"/>
  <c r="AO101" i="11" s="1"/>
  <c r="AN100" i="11"/>
  <c r="AN101" i="11" s="1"/>
  <c r="AM100" i="11"/>
  <c r="AM101" i="11" s="1"/>
  <c r="AL100" i="11"/>
  <c r="AL101" i="11" s="1"/>
  <c r="AK100" i="11"/>
  <c r="AK101" i="11" s="1"/>
  <c r="AK102" i="11" s="1"/>
  <c r="AJ100" i="11"/>
  <c r="AJ101" i="11" s="1"/>
  <c r="AJ102" i="11" s="1"/>
  <c r="AI100" i="11"/>
  <c r="AI101" i="11" s="1"/>
  <c r="AI102" i="11" s="1"/>
  <c r="AH100" i="11"/>
  <c r="AH101" i="11" s="1"/>
  <c r="AH102" i="11" s="1"/>
  <c r="AG100" i="11"/>
  <c r="AG101" i="11" s="1"/>
  <c r="AG102" i="11" s="1"/>
  <c r="AF100" i="11"/>
  <c r="AF101" i="11" s="1"/>
  <c r="AF102" i="11" s="1"/>
  <c r="AE100" i="11"/>
  <c r="AE101" i="11" s="1"/>
  <c r="AE102" i="11" s="1"/>
  <c r="AD100" i="11"/>
  <c r="AD101" i="11" s="1"/>
  <c r="AD102" i="11" s="1"/>
  <c r="AC100" i="11"/>
  <c r="AC101" i="11" s="1"/>
  <c r="AC102" i="11" s="1"/>
  <c r="AB100" i="11"/>
  <c r="AB101" i="11" s="1"/>
  <c r="AB102" i="11" s="1"/>
  <c r="AA100" i="11"/>
  <c r="AA101" i="11" s="1"/>
  <c r="AA102" i="11" s="1"/>
  <c r="Z100" i="11"/>
  <c r="Z101" i="11" s="1"/>
  <c r="Y100" i="11"/>
  <c r="Y101" i="11" s="1"/>
  <c r="Y102" i="11" s="1"/>
  <c r="X100" i="11"/>
  <c r="X101" i="11" s="1"/>
  <c r="X102" i="11" s="1"/>
  <c r="W100" i="11"/>
  <c r="W101" i="11" s="1"/>
  <c r="V100" i="11"/>
  <c r="V101" i="11" s="1"/>
  <c r="V102" i="11" s="1"/>
  <c r="U100" i="11"/>
  <c r="U101" i="11" s="1"/>
  <c r="U102" i="11" s="1"/>
  <c r="T100" i="11"/>
  <c r="T101" i="11" s="1"/>
  <c r="S100" i="11"/>
  <c r="S101" i="11" s="1"/>
  <c r="S102" i="11" s="1"/>
  <c r="R100" i="11"/>
  <c r="R101" i="11" s="1"/>
  <c r="R102" i="11" s="1"/>
  <c r="Q100" i="11"/>
  <c r="Q101" i="11" s="1"/>
  <c r="Q102" i="11" s="1"/>
  <c r="P100" i="11"/>
  <c r="P101" i="11" s="1"/>
  <c r="P102" i="11" s="1"/>
  <c r="O100" i="11"/>
  <c r="O101" i="11" s="1"/>
  <c r="O102" i="11" s="1"/>
  <c r="N100" i="11"/>
  <c r="N101" i="11" s="1"/>
  <c r="N102" i="11" s="1"/>
  <c r="M100" i="11"/>
  <c r="M101" i="11" s="1"/>
  <c r="M102" i="11" s="1"/>
  <c r="L100" i="11"/>
  <c r="L101" i="11" s="1"/>
  <c r="L102" i="11" s="1"/>
  <c r="K100" i="11"/>
  <c r="K101" i="11" s="1"/>
  <c r="K102" i="11" s="1"/>
  <c r="J100" i="11"/>
  <c r="J101" i="11" s="1"/>
  <c r="I100" i="11"/>
  <c r="I101" i="11" s="1"/>
  <c r="I102" i="11" s="1"/>
  <c r="H100" i="11"/>
  <c r="H101" i="11" s="1"/>
  <c r="G100" i="11"/>
  <c r="G101" i="11" s="1"/>
  <c r="G102" i="11" s="1"/>
  <c r="F100" i="11"/>
  <c r="F101" i="11" s="1"/>
  <c r="F102" i="11" s="1"/>
  <c r="E100" i="11"/>
  <c r="E101" i="11" s="1"/>
  <c r="E102" i="11" s="1"/>
  <c r="D100" i="11"/>
  <c r="D101" i="11" s="1"/>
  <c r="D102" i="11" s="1"/>
  <c r="C100" i="11"/>
  <c r="C101" i="11" s="1"/>
  <c r="C102" i="11" s="1"/>
  <c r="B100" i="11"/>
  <c r="A100" i="11"/>
  <c r="BL96" i="11"/>
  <c r="BK96" i="11"/>
  <c r="BJ96" i="11"/>
  <c r="BI96" i="11"/>
  <c r="BI97" i="11" s="1"/>
  <c r="BH96" i="11"/>
  <c r="BH97" i="11" s="1"/>
  <c r="BG96" i="11"/>
  <c r="BG97" i="11" s="1"/>
  <c r="BG98" i="11" s="1"/>
  <c r="BF96" i="11"/>
  <c r="BF97" i="11" s="1"/>
  <c r="BF98" i="11" s="1"/>
  <c r="BE96" i="11"/>
  <c r="BE97" i="11" s="1"/>
  <c r="BE98" i="11" s="1"/>
  <c r="BD96" i="11"/>
  <c r="BD97" i="11" s="1"/>
  <c r="BC96" i="11"/>
  <c r="BC97" i="11" s="1"/>
  <c r="BC98" i="11" s="1"/>
  <c r="BB96" i="11"/>
  <c r="BB97" i="11" s="1"/>
  <c r="BB98" i="11" s="1"/>
  <c r="BA96" i="11"/>
  <c r="BA97" i="11" s="1"/>
  <c r="BA98" i="11" s="1"/>
  <c r="AZ96" i="11"/>
  <c r="AZ97" i="11" s="1"/>
  <c r="AZ98" i="11" s="1"/>
  <c r="AY96" i="11"/>
  <c r="AY97" i="11" s="1"/>
  <c r="AX96" i="11"/>
  <c r="AX97" i="11" s="1"/>
  <c r="AW96" i="11"/>
  <c r="AW97" i="11" s="1"/>
  <c r="AV96" i="11"/>
  <c r="AV97" i="11" s="1"/>
  <c r="AU96" i="11"/>
  <c r="AU97" i="11" s="1"/>
  <c r="AT96" i="11"/>
  <c r="AT97" i="11" s="1"/>
  <c r="AS96" i="11"/>
  <c r="AS97" i="11" s="1"/>
  <c r="AR96" i="11"/>
  <c r="AR97" i="11" s="1"/>
  <c r="AQ96" i="11"/>
  <c r="AQ97" i="11" s="1"/>
  <c r="AP96" i="11"/>
  <c r="AP97" i="11" s="1"/>
  <c r="AO96" i="11"/>
  <c r="AO97" i="11" s="1"/>
  <c r="AN96" i="11"/>
  <c r="AN97" i="11" s="1"/>
  <c r="AM96" i="11"/>
  <c r="AM97" i="11" s="1"/>
  <c r="AL96" i="11"/>
  <c r="AL97" i="11" s="1"/>
  <c r="AK96" i="11"/>
  <c r="AK97" i="11" s="1"/>
  <c r="AK98" i="11" s="1"/>
  <c r="AJ96" i="11"/>
  <c r="AJ97" i="11" s="1"/>
  <c r="AJ98" i="11" s="1"/>
  <c r="AI96" i="11"/>
  <c r="AI97" i="11" s="1"/>
  <c r="AI98" i="11" s="1"/>
  <c r="AH96" i="11"/>
  <c r="AH97" i="11" s="1"/>
  <c r="AH98" i="11" s="1"/>
  <c r="AG96" i="11"/>
  <c r="AG97" i="11" s="1"/>
  <c r="AG98" i="11" s="1"/>
  <c r="AF96" i="11"/>
  <c r="AF97" i="11" s="1"/>
  <c r="AF98" i="11" s="1"/>
  <c r="AE96" i="11"/>
  <c r="AE97" i="11" s="1"/>
  <c r="AE98" i="11" s="1"/>
  <c r="AD96" i="11"/>
  <c r="AD97" i="11" s="1"/>
  <c r="AD98" i="11" s="1"/>
  <c r="AC96" i="11"/>
  <c r="AC97" i="11" s="1"/>
  <c r="AC98" i="11" s="1"/>
  <c r="AB96" i="11"/>
  <c r="AB97" i="11" s="1"/>
  <c r="AB98" i="11" s="1"/>
  <c r="AA96" i="11"/>
  <c r="AA97" i="11" s="1"/>
  <c r="AA98" i="11" s="1"/>
  <c r="Z96" i="11"/>
  <c r="Z97" i="11" s="1"/>
  <c r="Y96" i="11"/>
  <c r="Y97" i="11" s="1"/>
  <c r="Y98" i="11" s="1"/>
  <c r="X96" i="11"/>
  <c r="X97" i="11" s="1"/>
  <c r="X98" i="11" s="1"/>
  <c r="W96" i="11"/>
  <c r="W97" i="11" s="1"/>
  <c r="V96" i="11"/>
  <c r="V97" i="11" s="1"/>
  <c r="V98" i="11" s="1"/>
  <c r="U96" i="11"/>
  <c r="U97" i="11" s="1"/>
  <c r="U98" i="11" s="1"/>
  <c r="T96" i="11"/>
  <c r="T97" i="11" s="1"/>
  <c r="S96" i="11"/>
  <c r="S97" i="11" s="1"/>
  <c r="S98" i="11" s="1"/>
  <c r="R96" i="11"/>
  <c r="R97" i="11" s="1"/>
  <c r="R98" i="11" s="1"/>
  <c r="Q96" i="11"/>
  <c r="Q97" i="11" s="1"/>
  <c r="Q98" i="11" s="1"/>
  <c r="P96" i="11"/>
  <c r="P97" i="11" s="1"/>
  <c r="P98" i="11" s="1"/>
  <c r="O96" i="11"/>
  <c r="O97" i="11" s="1"/>
  <c r="O98" i="11" s="1"/>
  <c r="N96" i="11"/>
  <c r="N97" i="11" s="1"/>
  <c r="N98" i="11" s="1"/>
  <c r="M96" i="11"/>
  <c r="M97" i="11" s="1"/>
  <c r="M98" i="11" s="1"/>
  <c r="L96" i="11"/>
  <c r="L97" i="11" s="1"/>
  <c r="L98" i="11" s="1"/>
  <c r="K96" i="11"/>
  <c r="K97" i="11" s="1"/>
  <c r="K98" i="11" s="1"/>
  <c r="J96" i="11"/>
  <c r="J97" i="11" s="1"/>
  <c r="I96" i="11"/>
  <c r="I97" i="11" s="1"/>
  <c r="I98" i="11" s="1"/>
  <c r="H96" i="11"/>
  <c r="H97" i="11" s="1"/>
  <c r="G96" i="11"/>
  <c r="G97" i="11" s="1"/>
  <c r="G98" i="11" s="1"/>
  <c r="F96" i="11"/>
  <c r="F97" i="11" s="1"/>
  <c r="F98" i="11" s="1"/>
  <c r="E96" i="11"/>
  <c r="E97" i="11" s="1"/>
  <c r="E98" i="11" s="1"/>
  <c r="D96" i="11"/>
  <c r="D97" i="11" s="1"/>
  <c r="D98" i="11" s="1"/>
  <c r="C96" i="11"/>
  <c r="C97" i="11" s="1"/>
  <c r="C98" i="11" s="1"/>
  <c r="B96" i="11"/>
  <c r="A96" i="11"/>
  <c r="BL92" i="11"/>
  <c r="BK92" i="11"/>
  <c r="BJ92" i="11"/>
  <c r="BI92" i="11"/>
  <c r="BI93" i="11" s="1"/>
  <c r="BH92" i="11"/>
  <c r="BH93" i="11" s="1"/>
  <c r="BG92" i="11"/>
  <c r="BG93" i="11" s="1"/>
  <c r="BG94" i="11" s="1"/>
  <c r="BF92" i="11"/>
  <c r="BF93" i="11" s="1"/>
  <c r="BF94" i="11" s="1"/>
  <c r="BE92" i="11"/>
  <c r="BE93" i="11" s="1"/>
  <c r="BD92" i="11"/>
  <c r="BD93" i="11" s="1"/>
  <c r="BC92" i="11"/>
  <c r="BC93" i="11" s="1"/>
  <c r="BC94" i="11" s="1"/>
  <c r="BB92" i="11"/>
  <c r="BB93" i="11" s="1"/>
  <c r="BB94" i="11" s="1"/>
  <c r="BA92" i="11"/>
  <c r="BA93" i="11" s="1"/>
  <c r="BA94" i="11" s="1"/>
  <c r="AZ92" i="11"/>
  <c r="AZ93" i="11" s="1"/>
  <c r="AZ94" i="11" s="1"/>
  <c r="AY92" i="11"/>
  <c r="AY93" i="11" s="1"/>
  <c r="AX92" i="11"/>
  <c r="AX93" i="11" s="1"/>
  <c r="AW92" i="11"/>
  <c r="AW93" i="11" s="1"/>
  <c r="AV92" i="11"/>
  <c r="AV93" i="11" s="1"/>
  <c r="AU92" i="11"/>
  <c r="AU93" i="11" s="1"/>
  <c r="AT92" i="11"/>
  <c r="AT93" i="11" s="1"/>
  <c r="AS92" i="11"/>
  <c r="AS93" i="11" s="1"/>
  <c r="AR92" i="11"/>
  <c r="AR93" i="11" s="1"/>
  <c r="AQ92" i="11"/>
  <c r="AQ93" i="11" s="1"/>
  <c r="AP92" i="11"/>
  <c r="AP93" i="11" s="1"/>
  <c r="AO92" i="11"/>
  <c r="AO93" i="11" s="1"/>
  <c r="AN92" i="11"/>
  <c r="AN93" i="11" s="1"/>
  <c r="AM92" i="11"/>
  <c r="AM93" i="11" s="1"/>
  <c r="AL92" i="11"/>
  <c r="AL93" i="11" s="1"/>
  <c r="AK92" i="11"/>
  <c r="AK93" i="11" s="1"/>
  <c r="AK94" i="11" s="1"/>
  <c r="AJ92" i="11"/>
  <c r="AJ93" i="11" s="1"/>
  <c r="AJ94" i="11" s="1"/>
  <c r="AI92" i="11"/>
  <c r="AI93" i="11" s="1"/>
  <c r="AI94" i="11" s="1"/>
  <c r="AH92" i="11"/>
  <c r="AH93" i="11" s="1"/>
  <c r="AH94" i="11" s="1"/>
  <c r="AG92" i="11"/>
  <c r="AG93" i="11" s="1"/>
  <c r="AG94" i="11" s="1"/>
  <c r="AF92" i="11"/>
  <c r="AF93" i="11" s="1"/>
  <c r="AF94" i="11" s="1"/>
  <c r="AE92" i="11"/>
  <c r="AE93" i="11" s="1"/>
  <c r="AE94" i="11" s="1"/>
  <c r="AD92" i="11"/>
  <c r="AD93" i="11" s="1"/>
  <c r="AD94" i="11" s="1"/>
  <c r="AC92" i="11"/>
  <c r="AC93" i="11" s="1"/>
  <c r="AC94" i="11" s="1"/>
  <c r="AB92" i="11"/>
  <c r="AB93" i="11" s="1"/>
  <c r="AB94" i="11" s="1"/>
  <c r="AA92" i="11"/>
  <c r="AA93" i="11" s="1"/>
  <c r="AA94" i="11" s="1"/>
  <c r="Z92" i="11"/>
  <c r="Z93" i="11" s="1"/>
  <c r="Z94" i="11" s="1"/>
  <c r="Y92" i="11"/>
  <c r="Y93" i="11" s="1"/>
  <c r="Y94" i="11" s="1"/>
  <c r="X92" i="11"/>
  <c r="X93" i="11" s="1"/>
  <c r="X94" i="11" s="1"/>
  <c r="W92" i="11"/>
  <c r="W93" i="11" s="1"/>
  <c r="V92" i="11"/>
  <c r="V93" i="11" s="1"/>
  <c r="V94" i="11" s="1"/>
  <c r="U92" i="11"/>
  <c r="U93" i="11" s="1"/>
  <c r="U94" i="11" s="1"/>
  <c r="T92" i="11"/>
  <c r="T93" i="11" s="1"/>
  <c r="T94" i="11" s="1"/>
  <c r="S92" i="11"/>
  <c r="S93" i="11" s="1"/>
  <c r="S94" i="11" s="1"/>
  <c r="R92" i="11"/>
  <c r="R93" i="11" s="1"/>
  <c r="R94" i="11" s="1"/>
  <c r="Q92" i="11"/>
  <c r="Q93" i="11" s="1"/>
  <c r="Q94" i="11" s="1"/>
  <c r="P92" i="11"/>
  <c r="P93" i="11" s="1"/>
  <c r="P94" i="11" s="1"/>
  <c r="O92" i="11"/>
  <c r="O93" i="11" s="1"/>
  <c r="O94" i="11" s="1"/>
  <c r="N92" i="11"/>
  <c r="N93" i="11" s="1"/>
  <c r="N94" i="11" s="1"/>
  <c r="M92" i="11"/>
  <c r="M93" i="11" s="1"/>
  <c r="M94" i="11" s="1"/>
  <c r="L92" i="11"/>
  <c r="L93" i="11" s="1"/>
  <c r="L94" i="11" s="1"/>
  <c r="K92" i="11"/>
  <c r="K93" i="11" s="1"/>
  <c r="K94" i="11" s="1"/>
  <c r="J92" i="11"/>
  <c r="J93" i="11" s="1"/>
  <c r="I92" i="11"/>
  <c r="I93" i="11" s="1"/>
  <c r="I94" i="11" s="1"/>
  <c r="H92" i="11"/>
  <c r="H93" i="11" s="1"/>
  <c r="H94" i="11" s="1"/>
  <c r="G92" i="11"/>
  <c r="G93" i="11" s="1"/>
  <c r="G94" i="11" s="1"/>
  <c r="F92" i="11"/>
  <c r="F93" i="11" s="1"/>
  <c r="F94" i="11" s="1"/>
  <c r="E92" i="11"/>
  <c r="E93" i="11" s="1"/>
  <c r="E94" i="11" s="1"/>
  <c r="D92" i="11"/>
  <c r="D93" i="11" s="1"/>
  <c r="D94" i="11" s="1"/>
  <c r="C92" i="11"/>
  <c r="C93" i="11" s="1"/>
  <c r="C94" i="11" s="1"/>
  <c r="B92" i="11"/>
  <c r="A92" i="11"/>
  <c r="BL91" i="11"/>
  <c r="BK91" i="11"/>
  <c r="BJ91" i="11"/>
  <c r="BI91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AJ91" i="11"/>
  <c r="AI91" i="11"/>
  <c r="AH91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91" i="11"/>
  <c r="BL90" i="11"/>
  <c r="BK90" i="11"/>
  <c r="BJ90" i="11"/>
  <c r="BI90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AJ90" i="11"/>
  <c r="AI90" i="11"/>
  <c r="AH90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A90" i="11"/>
  <c r="BL84" i="11"/>
  <c r="BK84" i="11"/>
  <c r="BJ84" i="11"/>
  <c r="BI84" i="11"/>
  <c r="BI85" i="11" s="1"/>
  <c r="BI86" i="11" s="1"/>
  <c r="BH84" i="11"/>
  <c r="BH85" i="11" s="1"/>
  <c r="BH86" i="11" s="1"/>
  <c r="BG84" i="11"/>
  <c r="BG85" i="11" s="1"/>
  <c r="BG86" i="11" s="1"/>
  <c r="BF84" i="11"/>
  <c r="BF85" i="11" s="1"/>
  <c r="BF86" i="11" s="1"/>
  <c r="BE84" i="11"/>
  <c r="BE85" i="11" s="1"/>
  <c r="BE86" i="11" s="1"/>
  <c r="BD84" i="11"/>
  <c r="BD85" i="11" s="1"/>
  <c r="BD86" i="11" s="1"/>
  <c r="BC84" i="11"/>
  <c r="BC85" i="11" s="1"/>
  <c r="BC86" i="11" s="1"/>
  <c r="BB84" i="11"/>
  <c r="BB85" i="11" s="1"/>
  <c r="BB86" i="11" s="1"/>
  <c r="BA84" i="11"/>
  <c r="BA85" i="11" s="1"/>
  <c r="BA86" i="11" s="1"/>
  <c r="AZ84" i="11"/>
  <c r="AZ85" i="11" s="1"/>
  <c r="AZ86" i="11" s="1"/>
  <c r="AY84" i="11"/>
  <c r="AY85" i="11" s="1"/>
  <c r="AY86" i="11" s="1"/>
  <c r="AX84" i="11"/>
  <c r="AX85" i="11" s="1"/>
  <c r="AX86" i="11" s="1"/>
  <c r="AW84" i="11"/>
  <c r="AW85" i="11" s="1"/>
  <c r="AW86" i="11" s="1"/>
  <c r="AV84" i="11"/>
  <c r="AV85" i="11" s="1"/>
  <c r="AV86" i="11" s="1"/>
  <c r="AU84" i="11"/>
  <c r="AU85" i="11" s="1"/>
  <c r="AU86" i="11" s="1"/>
  <c r="AT84" i="11"/>
  <c r="AT85" i="11" s="1"/>
  <c r="AT86" i="11" s="1"/>
  <c r="AS84" i="11"/>
  <c r="AS85" i="11" s="1"/>
  <c r="AS86" i="11" s="1"/>
  <c r="AR84" i="11"/>
  <c r="AR85" i="11" s="1"/>
  <c r="AR86" i="11" s="1"/>
  <c r="AQ84" i="11"/>
  <c r="AQ85" i="11" s="1"/>
  <c r="AQ86" i="11" s="1"/>
  <c r="AP84" i="11"/>
  <c r="AP85" i="11" s="1"/>
  <c r="AP86" i="11" s="1"/>
  <c r="AO84" i="11"/>
  <c r="AO85" i="11" s="1"/>
  <c r="AO86" i="11" s="1"/>
  <c r="AN84" i="11"/>
  <c r="AN85" i="11" s="1"/>
  <c r="AN86" i="11" s="1"/>
  <c r="AM84" i="11"/>
  <c r="AM85" i="11" s="1"/>
  <c r="AM86" i="11" s="1"/>
  <c r="AL84" i="11"/>
  <c r="AL85" i="11" s="1"/>
  <c r="AL86" i="11" s="1"/>
  <c r="AK84" i="11"/>
  <c r="AK85" i="11" s="1"/>
  <c r="AK86" i="11" s="1"/>
  <c r="AJ84" i="11"/>
  <c r="AJ85" i="11" s="1"/>
  <c r="AJ86" i="11" s="1"/>
  <c r="AI84" i="11"/>
  <c r="AI85" i="11" s="1"/>
  <c r="AI86" i="11" s="1"/>
  <c r="AH84" i="11"/>
  <c r="AH85" i="11" s="1"/>
  <c r="AH86" i="11" s="1"/>
  <c r="AG84" i="11"/>
  <c r="AG85" i="11" s="1"/>
  <c r="AG86" i="11" s="1"/>
  <c r="AF84" i="11"/>
  <c r="AF85" i="11" s="1"/>
  <c r="AF86" i="11" s="1"/>
  <c r="AE84" i="11"/>
  <c r="AE85" i="11" s="1"/>
  <c r="AE86" i="11" s="1"/>
  <c r="AD84" i="11"/>
  <c r="AD85" i="11" s="1"/>
  <c r="AD86" i="11" s="1"/>
  <c r="AC84" i="11"/>
  <c r="AC85" i="11" s="1"/>
  <c r="AC86" i="11" s="1"/>
  <c r="AB84" i="11"/>
  <c r="AB85" i="11" s="1"/>
  <c r="AB86" i="11" s="1"/>
  <c r="AA84" i="11"/>
  <c r="AA85" i="11" s="1"/>
  <c r="AA86" i="11" s="1"/>
  <c r="Z84" i="11"/>
  <c r="Z85" i="11" s="1"/>
  <c r="Z86" i="11" s="1"/>
  <c r="Y84" i="11"/>
  <c r="Y85" i="11" s="1"/>
  <c r="Y86" i="11" s="1"/>
  <c r="X84" i="11"/>
  <c r="X85" i="11" s="1"/>
  <c r="X86" i="11" s="1"/>
  <c r="W84" i="11"/>
  <c r="W85" i="11" s="1"/>
  <c r="W86" i="11" s="1"/>
  <c r="V84" i="11"/>
  <c r="V85" i="11" s="1"/>
  <c r="V86" i="11" s="1"/>
  <c r="U84" i="11"/>
  <c r="U85" i="11" s="1"/>
  <c r="U86" i="11" s="1"/>
  <c r="T84" i="11"/>
  <c r="T85" i="11" s="1"/>
  <c r="T86" i="11" s="1"/>
  <c r="S84" i="11"/>
  <c r="S85" i="11" s="1"/>
  <c r="S86" i="11" s="1"/>
  <c r="R84" i="11"/>
  <c r="R85" i="11" s="1"/>
  <c r="R86" i="11" s="1"/>
  <c r="Q84" i="11"/>
  <c r="Q85" i="11" s="1"/>
  <c r="Q86" i="11" s="1"/>
  <c r="P84" i="11"/>
  <c r="P85" i="11" s="1"/>
  <c r="P86" i="11" s="1"/>
  <c r="O84" i="11"/>
  <c r="O85" i="11" s="1"/>
  <c r="O86" i="11" s="1"/>
  <c r="N84" i="11"/>
  <c r="N85" i="11" s="1"/>
  <c r="N86" i="11" s="1"/>
  <c r="M84" i="11"/>
  <c r="M85" i="11" s="1"/>
  <c r="M86" i="11" s="1"/>
  <c r="L84" i="11"/>
  <c r="L85" i="11" s="1"/>
  <c r="L86" i="11" s="1"/>
  <c r="K84" i="11"/>
  <c r="K85" i="11" s="1"/>
  <c r="K86" i="11" s="1"/>
  <c r="J84" i="11"/>
  <c r="J85" i="11" s="1"/>
  <c r="J86" i="11" s="1"/>
  <c r="I84" i="11"/>
  <c r="I85" i="11" s="1"/>
  <c r="I86" i="11" s="1"/>
  <c r="H84" i="11"/>
  <c r="H85" i="11" s="1"/>
  <c r="H86" i="11" s="1"/>
  <c r="G84" i="11"/>
  <c r="G85" i="11" s="1"/>
  <c r="G86" i="11" s="1"/>
  <c r="F84" i="11"/>
  <c r="F85" i="11" s="1"/>
  <c r="F86" i="11" s="1"/>
  <c r="E84" i="11"/>
  <c r="E85" i="11" s="1"/>
  <c r="E86" i="11" s="1"/>
  <c r="D84" i="11"/>
  <c r="D85" i="11" s="1"/>
  <c r="D86" i="11" s="1"/>
  <c r="C84" i="11"/>
  <c r="C85" i="11" s="1"/>
  <c r="C86" i="11" s="1"/>
  <c r="B84" i="11"/>
  <c r="A84" i="11"/>
  <c r="BL80" i="11"/>
  <c r="BK80" i="11"/>
  <c r="BJ80" i="11"/>
  <c r="BI80" i="11"/>
  <c r="BI81" i="11" s="1"/>
  <c r="BI82" i="11" s="1"/>
  <c r="BH80" i="11"/>
  <c r="BH81" i="11" s="1"/>
  <c r="BH82" i="11" s="1"/>
  <c r="BG80" i="11"/>
  <c r="BG81" i="11" s="1"/>
  <c r="BG82" i="11" s="1"/>
  <c r="BF80" i="11"/>
  <c r="BF81" i="11" s="1"/>
  <c r="BF82" i="11" s="1"/>
  <c r="BE80" i="11"/>
  <c r="BE81" i="11" s="1"/>
  <c r="BD80" i="11"/>
  <c r="BD81" i="11" s="1"/>
  <c r="BC80" i="11"/>
  <c r="BC81" i="11" s="1"/>
  <c r="BC82" i="11" s="1"/>
  <c r="BB80" i="11"/>
  <c r="BB81" i="11" s="1"/>
  <c r="BB82" i="11" s="1"/>
  <c r="BA80" i="11"/>
  <c r="BA81" i="11" s="1"/>
  <c r="BA82" i="11" s="1"/>
  <c r="AZ80" i="11"/>
  <c r="AZ81" i="11" s="1"/>
  <c r="AZ82" i="11" s="1"/>
  <c r="AY80" i="11"/>
  <c r="AY81" i="11" s="1"/>
  <c r="AY82" i="11" s="1"/>
  <c r="AX80" i="11"/>
  <c r="AX81" i="11" s="1"/>
  <c r="AX82" i="11" s="1"/>
  <c r="AW80" i="11"/>
  <c r="AW81" i="11" s="1"/>
  <c r="AW82" i="11" s="1"/>
  <c r="AV80" i="11"/>
  <c r="AV81" i="11" s="1"/>
  <c r="AV82" i="11" s="1"/>
  <c r="AU80" i="11"/>
  <c r="AU81" i="11" s="1"/>
  <c r="AU82" i="11" s="1"/>
  <c r="AT80" i="11"/>
  <c r="AT81" i="11" s="1"/>
  <c r="AT82" i="11" s="1"/>
  <c r="AS80" i="11"/>
  <c r="AS81" i="11" s="1"/>
  <c r="AS82" i="11" s="1"/>
  <c r="AR80" i="11"/>
  <c r="AR81" i="11" s="1"/>
  <c r="AR82" i="11" s="1"/>
  <c r="AQ80" i="11"/>
  <c r="AQ81" i="11" s="1"/>
  <c r="AQ82" i="11" s="1"/>
  <c r="AP80" i="11"/>
  <c r="AP81" i="11" s="1"/>
  <c r="AP82" i="11" s="1"/>
  <c r="AO80" i="11"/>
  <c r="AO81" i="11" s="1"/>
  <c r="AO82" i="11" s="1"/>
  <c r="AN80" i="11"/>
  <c r="AN81" i="11" s="1"/>
  <c r="AN82" i="11" s="1"/>
  <c r="AM80" i="11"/>
  <c r="AM81" i="11" s="1"/>
  <c r="AM82" i="11" s="1"/>
  <c r="AL80" i="11"/>
  <c r="AL81" i="11" s="1"/>
  <c r="AL82" i="11" s="1"/>
  <c r="AK80" i="11"/>
  <c r="AK81" i="11" s="1"/>
  <c r="AK82" i="11" s="1"/>
  <c r="AJ80" i="11"/>
  <c r="AJ81" i="11" s="1"/>
  <c r="AJ82" i="11" s="1"/>
  <c r="AI80" i="11"/>
  <c r="AI81" i="11" s="1"/>
  <c r="AI82" i="11" s="1"/>
  <c r="AH80" i="11"/>
  <c r="AH81" i="11" s="1"/>
  <c r="AH82" i="11" s="1"/>
  <c r="AG80" i="11"/>
  <c r="AG81" i="11" s="1"/>
  <c r="AG82" i="11" s="1"/>
  <c r="AF80" i="11"/>
  <c r="AF81" i="11" s="1"/>
  <c r="AF82" i="11" s="1"/>
  <c r="AE80" i="11"/>
  <c r="AE81" i="11" s="1"/>
  <c r="AE82" i="11" s="1"/>
  <c r="AD80" i="11"/>
  <c r="AD81" i="11" s="1"/>
  <c r="AD82" i="11" s="1"/>
  <c r="AC80" i="11"/>
  <c r="AC81" i="11" s="1"/>
  <c r="AC82" i="11" s="1"/>
  <c r="AB80" i="11"/>
  <c r="AB81" i="11" s="1"/>
  <c r="AB82" i="11" s="1"/>
  <c r="AA80" i="11"/>
  <c r="AA81" i="11" s="1"/>
  <c r="AA82" i="11" s="1"/>
  <c r="Z80" i="11"/>
  <c r="Z81" i="11" s="1"/>
  <c r="Z82" i="11" s="1"/>
  <c r="Y80" i="11"/>
  <c r="Y81" i="11" s="1"/>
  <c r="Y82" i="11" s="1"/>
  <c r="X80" i="11"/>
  <c r="X81" i="11" s="1"/>
  <c r="X82" i="11" s="1"/>
  <c r="W80" i="11"/>
  <c r="W81" i="11" s="1"/>
  <c r="W82" i="11" s="1"/>
  <c r="V80" i="11"/>
  <c r="V81" i="11" s="1"/>
  <c r="V82" i="11" s="1"/>
  <c r="U80" i="11"/>
  <c r="U81" i="11" s="1"/>
  <c r="U82" i="11" s="1"/>
  <c r="T80" i="11"/>
  <c r="T81" i="11" s="1"/>
  <c r="T82" i="11" s="1"/>
  <c r="S80" i="11"/>
  <c r="S81" i="11" s="1"/>
  <c r="R80" i="11"/>
  <c r="R81" i="11" s="1"/>
  <c r="R82" i="11" s="1"/>
  <c r="Q80" i="11"/>
  <c r="Q81" i="11" s="1"/>
  <c r="P80" i="11"/>
  <c r="P81" i="11" s="1"/>
  <c r="P82" i="11" s="1"/>
  <c r="O80" i="11"/>
  <c r="O81" i="11" s="1"/>
  <c r="O82" i="11" s="1"/>
  <c r="N80" i="11"/>
  <c r="N81" i="11" s="1"/>
  <c r="N82" i="11" s="1"/>
  <c r="M80" i="11"/>
  <c r="M81" i="11" s="1"/>
  <c r="M82" i="11" s="1"/>
  <c r="L80" i="11"/>
  <c r="L81" i="11" s="1"/>
  <c r="L82" i="11" s="1"/>
  <c r="K80" i="11"/>
  <c r="K81" i="11" s="1"/>
  <c r="K82" i="11" s="1"/>
  <c r="J80" i="11"/>
  <c r="J81" i="11" s="1"/>
  <c r="J82" i="11" s="1"/>
  <c r="I80" i="11"/>
  <c r="I81" i="11" s="1"/>
  <c r="I82" i="11" s="1"/>
  <c r="H80" i="11"/>
  <c r="H81" i="11" s="1"/>
  <c r="G80" i="11"/>
  <c r="G81" i="11" s="1"/>
  <c r="G82" i="11" s="1"/>
  <c r="F80" i="11"/>
  <c r="F81" i="11" s="1"/>
  <c r="F82" i="11" s="1"/>
  <c r="E80" i="11"/>
  <c r="E81" i="11" s="1"/>
  <c r="E82" i="11" s="1"/>
  <c r="D80" i="11"/>
  <c r="D81" i="11" s="1"/>
  <c r="D82" i="11" s="1"/>
  <c r="C80" i="11"/>
  <c r="C81" i="11" s="1"/>
  <c r="C82" i="11" s="1"/>
  <c r="B80" i="11"/>
  <c r="A80" i="11"/>
  <c r="BL76" i="11"/>
  <c r="BK76" i="11"/>
  <c r="BJ76" i="11"/>
  <c r="BI76" i="11"/>
  <c r="BI77" i="11" s="1"/>
  <c r="BI78" i="11" s="1"/>
  <c r="BI88" i="11" s="1"/>
  <c r="BH76" i="11"/>
  <c r="BH77" i="11" s="1"/>
  <c r="BH78" i="11" s="1"/>
  <c r="BH88" i="11" s="1"/>
  <c r="BG76" i="11"/>
  <c r="BG77" i="11" s="1"/>
  <c r="BG78" i="11" s="1"/>
  <c r="BG88" i="11" s="1"/>
  <c r="BF76" i="11"/>
  <c r="BF77" i="11" s="1"/>
  <c r="BF78" i="11" s="1"/>
  <c r="BF88" i="11" s="1"/>
  <c r="BE76" i="11"/>
  <c r="BE77" i="11" s="1"/>
  <c r="BD76" i="11"/>
  <c r="BD77" i="11" s="1"/>
  <c r="BC76" i="11"/>
  <c r="BC77" i="11" s="1"/>
  <c r="BC78" i="11" s="1"/>
  <c r="BC88" i="11" s="1"/>
  <c r="BB76" i="11"/>
  <c r="BB77" i="11" s="1"/>
  <c r="BB78" i="11" s="1"/>
  <c r="BB88" i="11" s="1"/>
  <c r="BA76" i="11"/>
  <c r="BA77" i="11" s="1"/>
  <c r="BA78" i="11" s="1"/>
  <c r="BA88" i="11" s="1"/>
  <c r="AZ76" i="11"/>
  <c r="AZ77" i="11" s="1"/>
  <c r="AZ78" i="11" s="1"/>
  <c r="AZ88" i="11" s="1"/>
  <c r="AY76" i="11"/>
  <c r="AY77" i="11" s="1"/>
  <c r="AY78" i="11" s="1"/>
  <c r="AY88" i="11" s="1"/>
  <c r="AX76" i="11"/>
  <c r="AX77" i="11" s="1"/>
  <c r="AX78" i="11" s="1"/>
  <c r="AX88" i="11" s="1"/>
  <c r="AW76" i="11"/>
  <c r="AW77" i="11" s="1"/>
  <c r="AW78" i="11" s="1"/>
  <c r="AW88" i="11" s="1"/>
  <c r="AV76" i="11"/>
  <c r="AV77" i="11" s="1"/>
  <c r="AV78" i="11" s="1"/>
  <c r="AV88" i="11" s="1"/>
  <c r="AU76" i="11"/>
  <c r="AU77" i="11" s="1"/>
  <c r="AU78" i="11" s="1"/>
  <c r="AU88" i="11" s="1"/>
  <c r="AT76" i="11"/>
  <c r="AT77" i="11" s="1"/>
  <c r="AT78" i="11" s="1"/>
  <c r="AT88" i="11" s="1"/>
  <c r="AS76" i="11"/>
  <c r="AS77" i="11" s="1"/>
  <c r="AS78" i="11" s="1"/>
  <c r="AS88" i="11" s="1"/>
  <c r="AR76" i="11"/>
  <c r="AR77" i="11" s="1"/>
  <c r="AR78" i="11" s="1"/>
  <c r="AR88" i="11" s="1"/>
  <c r="AQ76" i="11"/>
  <c r="AQ77" i="11" s="1"/>
  <c r="AQ78" i="11" s="1"/>
  <c r="AQ88" i="11" s="1"/>
  <c r="AP76" i="11"/>
  <c r="AP77" i="11" s="1"/>
  <c r="AP78" i="11" s="1"/>
  <c r="AP88" i="11" s="1"/>
  <c r="AO76" i="11"/>
  <c r="AO77" i="11" s="1"/>
  <c r="AO78" i="11" s="1"/>
  <c r="AO88" i="11" s="1"/>
  <c r="AN76" i="11"/>
  <c r="AN77" i="11" s="1"/>
  <c r="AN78" i="11" s="1"/>
  <c r="AN88" i="11" s="1"/>
  <c r="AM76" i="11"/>
  <c r="AM77" i="11" s="1"/>
  <c r="AM78" i="11" s="1"/>
  <c r="AM88" i="11" s="1"/>
  <c r="AL76" i="11"/>
  <c r="AL77" i="11" s="1"/>
  <c r="AL78" i="11" s="1"/>
  <c r="AL88" i="11" s="1"/>
  <c r="AK76" i="11"/>
  <c r="AK77" i="11" s="1"/>
  <c r="AK78" i="11" s="1"/>
  <c r="AK88" i="11" s="1"/>
  <c r="AJ76" i="11"/>
  <c r="AJ77" i="11" s="1"/>
  <c r="AJ78" i="11" s="1"/>
  <c r="AJ88" i="11" s="1"/>
  <c r="AI76" i="11"/>
  <c r="AI77" i="11" s="1"/>
  <c r="AI78" i="11" s="1"/>
  <c r="AI88" i="11" s="1"/>
  <c r="AH76" i="11"/>
  <c r="AH77" i="11" s="1"/>
  <c r="AH78" i="11" s="1"/>
  <c r="AH88" i="11" s="1"/>
  <c r="AG76" i="11"/>
  <c r="AG77" i="11" s="1"/>
  <c r="AG78" i="11" s="1"/>
  <c r="AG88" i="11" s="1"/>
  <c r="AF76" i="11"/>
  <c r="AF77" i="11" s="1"/>
  <c r="AF78" i="11" s="1"/>
  <c r="AF88" i="11" s="1"/>
  <c r="AE76" i="11"/>
  <c r="AE77" i="11" s="1"/>
  <c r="AE78" i="11" s="1"/>
  <c r="AE88" i="11" s="1"/>
  <c r="AD76" i="11"/>
  <c r="AD77" i="11" s="1"/>
  <c r="AD78" i="11" s="1"/>
  <c r="AD88" i="11" s="1"/>
  <c r="AC76" i="11"/>
  <c r="AC77" i="11" s="1"/>
  <c r="AC78" i="11" s="1"/>
  <c r="AC88" i="11" s="1"/>
  <c r="AB76" i="11"/>
  <c r="AB77" i="11" s="1"/>
  <c r="AB78" i="11" s="1"/>
  <c r="AB88" i="11" s="1"/>
  <c r="AA76" i="11"/>
  <c r="AA77" i="11" s="1"/>
  <c r="AA78" i="11" s="1"/>
  <c r="AA88" i="11" s="1"/>
  <c r="Z76" i="11"/>
  <c r="Z77" i="11" s="1"/>
  <c r="Z78" i="11" s="1"/>
  <c r="Z88" i="11" s="1"/>
  <c r="Y76" i="11"/>
  <c r="Y77" i="11" s="1"/>
  <c r="Y78" i="11" s="1"/>
  <c r="Y88" i="11" s="1"/>
  <c r="X76" i="11"/>
  <c r="X77" i="11" s="1"/>
  <c r="X78" i="11" s="1"/>
  <c r="X88" i="11" s="1"/>
  <c r="W76" i="11"/>
  <c r="W77" i="11" s="1"/>
  <c r="W78" i="11" s="1"/>
  <c r="W88" i="11" s="1"/>
  <c r="V76" i="11"/>
  <c r="V77" i="11" s="1"/>
  <c r="V78" i="11" s="1"/>
  <c r="V88" i="11" s="1"/>
  <c r="U76" i="11"/>
  <c r="U77" i="11" s="1"/>
  <c r="U78" i="11" s="1"/>
  <c r="U88" i="11" s="1"/>
  <c r="T76" i="11"/>
  <c r="T77" i="11" s="1"/>
  <c r="T78" i="11" s="1"/>
  <c r="T88" i="11" s="1"/>
  <c r="S76" i="11"/>
  <c r="S77" i="11" s="1"/>
  <c r="R76" i="11"/>
  <c r="R77" i="11" s="1"/>
  <c r="R78" i="11" s="1"/>
  <c r="R88" i="11" s="1"/>
  <c r="Q76" i="11"/>
  <c r="Q77" i="11" s="1"/>
  <c r="P76" i="11"/>
  <c r="P77" i="11" s="1"/>
  <c r="P78" i="11" s="1"/>
  <c r="P88" i="11" s="1"/>
  <c r="O76" i="11"/>
  <c r="O77" i="11" s="1"/>
  <c r="O78" i="11" s="1"/>
  <c r="O88" i="11" s="1"/>
  <c r="N76" i="11"/>
  <c r="N77" i="11" s="1"/>
  <c r="N78" i="11" s="1"/>
  <c r="N88" i="11" s="1"/>
  <c r="M76" i="11"/>
  <c r="M77" i="11" s="1"/>
  <c r="M78" i="11" s="1"/>
  <c r="M88" i="11" s="1"/>
  <c r="L76" i="11"/>
  <c r="L77" i="11" s="1"/>
  <c r="L78" i="11" s="1"/>
  <c r="L88" i="11" s="1"/>
  <c r="K76" i="11"/>
  <c r="K77" i="11" s="1"/>
  <c r="K78" i="11" s="1"/>
  <c r="K88" i="11" s="1"/>
  <c r="J76" i="11"/>
  <c r="J77" i="11" s="1"/>
  <c r="J78" i="11" s="1"/>
  <c r="J88" i="11" s="1"/>
  <c r="I76" i="11"/>
  <c r="I77" i="11" s="1"/>
  <c r="I78" i="11" s="1"/>
  <c r="I88" i="11" s="1"/>
  <c r="H76" i="11"/>
  <c r="H77" i="11" s="1"/>
  <c r="G76" i="11"/>
  <c r="G77" i="11" s="1"/>
  <c r="G78" i="11" s="1"/>
  <c r="G88" i="11" s="1"/>
  <c r="F76" i="11"/>
  <c r="F77" i="11" s="1"/>
  <c r="F78" i="11" s="1"/>
  <c r="F88" i="11" s="1"/>
  <c r="E76" i="11"/>
  <c r="E77" i="11" s="1"/>
  <c r="E78" i="11" s="1"/>
  <c r="E88" i="11" s="1"/>
  <c r="D76" i="11"/>
  <c r="D77" i="11" s="1"/>
  <c r="D78" i="11" s="1"/>
  <c r="D88" i="11" s="1"/>
  <c r="C76" i="11"/>
  <c r="C77" i="11" s="1"/>
  <c r="C78" i="11" s="1"/>
  <c r="C88" i="11" s="1"/>
  <c r="B76" i="11"/>
  <c r="A76" i="11"/>
  <c r="BL72" i="11"/>
  <c r="BK72" i="11"/>
  <c r="BJ72" i="11"/>
  <c r="BI72" i="11"/>
  <c r="BI73" i="11" s="1"/>
  <c r="BI74" i="11" s="1"/>
  <c r="BH72" i="11"/>
  <c r="BH73" i="11" s="1"/>
  <c r="BH74" i="11" s="1"/>
  <c r="BG72" i="11"/>
  <c r="BG73" i="11" s="1"/>
  <c r="BG74" i="11" s="1"/>
  <c r="BF72" i="11"/>
  <c r="BF73" i="11" s="1"/>
  <c r="BF74" i="11" s="1"/>
  <c r="BE72" i="11"/>
  <c r="BE73" i="11" s="1"/>
  <c r="BD72" i="11"/>
  <c r="BD73" i="11" s="1"/>
  <c r="BC72" i="11"/>
  <c r="BC73" i="11" s="1"/>
  <c r="BC74" i="11" s="1"/>
  <c r="BB72" i="11"/>
  <c r="BB73" i="11" s="1"/>
  <c r="BB74" i="11" s="1"/>
  <c r="BA72" i="11"/>
  <c r="BA73" i="11" s="1"/>
  <c r="BA74" i="11" s="1"/>
  <c r="AZ72" i="11"/>
  <c r="AZ73" i="11" s="1"/>
  <c r="AZ74" i="11" s="1"/>
  <c r="AY72" i="11"/>
  <c r="AY73" i="11" s="1"/>
  <c r="AY74" i="11" s="1"/>
  <c r="AX72" i="11"/>
  <c r="AX73" i="11" s="1"/>
  <c r="AX74" i="11" s="1"/>
  <c r="AW72" i="11"/>
  <c r="AW73" i="11" s="1"/>
  <c r="AW74" i="11" s="1"/>
  <c r="AV72" i="11"/>
  <c r="AV73" i="11" s="1"/>
  <c r="AV74" i="11" s="1"/>
  <c r="AU72" i="11"/>
  <c r="AU73" i="11" s="1"/>
  <c r="AU74" i="11" s="1"/>
  <c r="AT72" i="11"/>
  <c r="AT73" i="11" s="1"/>
  <c r="AT74" i="11" s="1"/>
  <c r="AS72" i="11"/>
  <c r="AS73" i="11" s="1"/>
  <c r="AR72" i="11"/>
  <c r="AR73" i="11" s="1"/>
  <c r="AR74" i="11" s="1"/>
  <c r="AQ72" i="11"/>
  <c r="AQ73" i="11" s="1"/>
  <c r="AQ74" i="11" s="1"/>
  <c r="AP72" i="11"/>
  <c r="AP73" i="11" s="1"/>
  <c r="AP74" i="11" s="1"/>
  <c r="AO72" i="11"/>
  <c r="AO73" i="11" s="1"/>
  <c r="AO74" i="11" s="1"/>
  <c r="AN72" i="11"/>
  <c r="AN73" i="11" s="1"/>
  <c r="AN74" i="11" s="1"/>
  <c r="AM72" i="11"/>
  <c r="AM73" i="11" s="1"/>
  <c r="AL72" i="11"/>
  <c r="AL73" i="11" s="1"/>
  <c r="AK72" i="11"/>
  <c r="AK73" i="11" s="1"/>
  <c r="AK74" i="11" s="1"/>
  <c r="AJ72" i="11"/>
  <c r="AJ73" i="11" s="1"/>
  <c r="AJ74" i="11" s="1"/>
  <c r="AI72" i="11"/>
  <c r="AI73" i="11" s="1"/>
  <c r="AI74" i="11" s="1"/>
  <c r="AH72" i="11"/>
  <c r="AH73" i="11" s="1"/>
  <c r="AH74" i="11" s="1"/>
  <c r="AG72" i="11"/>
  <c r="AG73" i="11" s="1"/>
  <c r="AG74" i="11" s="1"/>
  <c r="AF72" i="11"/>
  <c r="AF73" i="11" s="1"/>
  <c r="AF74" i="11" s="1"/>
  <c r="AE72" i="11"/>
  <c r="AE73" i="11" s="1"/>
  <c r="AE74" i="11" s="1"/>
  <c r="AD72" i="11"/>
  <c r="AD73" i="11" s="1"/>
  <c r="AD74" i="11" s="1"/>
  <c r="AC72" i="11"/>
  <c r="AC73" i="11" s="1"/>
  <c r="AC74" i="11" s="1"/>
  <c r="AB72" i="11"/>
  <c r="AB73" i="11" s="1"/>
  <c r="AB74" i="11" s="1"/>
  <c r="AA72" i="11"/>
  <c r="AA73" i="11" s="1"/>
  <c r="AA74" i="11" s="1"/>
  <c r="Z72" i="11"/>
  <c r="Z73" i="11" s="1"/>
  <c r="Z74" i="11" s="1"/>
  <c r="Y72" i="11"/>
  <c r="Y73" i="11" s="1"/>
  <c r="Y74" i="11" s="1"/>
  <c r="X72" i="11"/>
  <c r="X73" i="11" s="1"/>
  <c r="X74" i="11" s="1"/>
  <c r="W72" i="11"/>
  <c r="W73" i="11" s="1"/>
  <c r="W74" i="11" s="1"/>
  <c r="V72" i="11"/>
  <c r="V73" i="11" s="1"/>
  <c r="V74" i="11" s="1"/>
  <c r="U72" i="11"/>
  <c r="U73" i="11" s="1"/>
  <c r="U74" i="11" s="1"/>
  <c r="T72" i="11"/>
  <c r="T73" i="11" s="1"/>
  <c r="T74" i="11" s="1"/>
  <c r="S72" i="11"/>
  <c r="S73" i="11" s="1"/>
  <c r="R72" i="11"/>
  <c r="R73" i="11" s="1"/>
  <c r="Q72" i="11"/>
  <c r="Q73" i="11" s="1"/>
  <c r="P72" i="11"/>
  <c r="P73" i="11" s="1"/>
  <c r="P74" i="11" s="1"/>
  <c r="O72" i="11"/>
  <c r="O73" i="11" s="1"/>
  <c r="O74" i="11" s="1"/>
  <c r="N72" i="11"/>
  <c r="N73" i="11" s="1"/>
  <c r="N74" i="11" s="1"/>
  <c r="M72" i="11"/>
  <c r="M73" i="11" s="1"/>
  <c r="M74" i="11" s="1"/>
  <c r="L72" i="11"/>
  <c r="L73" i="11" s="1"/>
  <c r="L74" i="11" s="1"/>
  <c r="K72" i="11"/>
  <c r="K73" i="11" s="1"/>
  <c r="K74" i="11" s="1"/>
  <c r="J72" i="11"/>
  <c r="J73" i="11" s="1"/>
  <c r="J74" i="11" s="1"/>
  <c r="I72" i="11"/>
  <c r="I73" i="11" s="1"/>
  <c r="I74" i="11" s="1"/>
  <c r="H72" i="11"/>
  <c r="H73" i="11" s="1"/>
  <c r="H74" i="11" s="1"/>
  <c r="G72" i="11"/>
  <c r="G73" i="11" s="1"/>
  <c r="G74" i="11" s="1"/>
  <c r="F72" i="11"/>
  <c r="F73" i="11" s="1"/>
  <c r="F74" i="11" s="1"/>
  <c r="E72" i="11"/>
  <c r="E73" i="11" s="1"/>
  <c r="E74" i="11" s="1"/>
  <c r="D72" i="11"/>
  <c r="D73" i="11" s="1"/>
  <c r="D74" i="11" s="1"/>
  <c r="C72" i="11"/>
  <c r="C73" i="11" s="1"/>
  <c r="C74" i="11" s="1"/>
  <c r="B72" i="11"/>
  <c r="A72" i="11"/>
  <c r="BL70" i="11"/>
  <c r="BK70" i="11"/>
  <c r="BJ70" i="11"/>
  <c r="BI70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AJ70" i="11"/>
  <c r="AI70" i="11"/>
  <c r="AH70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70" i="11"/>
  <c r="BL69" i="11"/>
  <c r="BK69" i="11"/>
  <c r="BJ69" i="11"/>
  <c r="BI69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AJ69" i="11"/>
  <c r="AI69" i="11"/>
  <c r="AH69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69" i="11"/>
  <c r="BL67" i="11"/>
  <c r="BK67" i="11"/>
  <c r="BJ67" i="11"/>
  <c r="BI67" i="11"/>
  <c r="BI68" i="11" s="1"/>
  <c r="BH67" i="11"/>
  <c r="BH68" i="11" s="1"/>
  <c r="BG67" i="11"/>
  <c r="BG68" i="11" s="1"/>
  <c r="BF67" i="11"/>
  <c r="BF68" i="11" s="1"/>
  <c r="BE67" i="11"/>
  <c r="BE68" i="11" s="1"/>
  <c r="BD67" i="11"/>
  <c r="BD68" i="11" s="1"/>
  <c r="BC67" i="11"/>
  <c r="BC68" i="11" s="1"/>
  <c r="BB67" i="11"/>
  <c r="BB68" i="11" s="1"/>
  <c r="BA67" i="11"/>
  <c r="BA68" i="11" s="1"/>
  <c r="AZ67" i="11"/>
  <c r="AZ68" i="11" s="1"/>
  <c r="AY67" i="11"/>
  <c r="AY68" i="11" s="1"/>
  <c r="AX67" i="11"/>
  <c r="AX68" i="11" s="1"/>
  <c r="AW67" i="11"/>
  <c r="AW68" i="11" s="1"/>
  <c r="AV67" i="11"/>
  <c r="AV68" i="11" s="1"/>
  <c r="AU67" i="11"/>
  <c r="AU68" i="11" s="1"/>
  <c r="AT67" i="11"/>
  <c r="AT68" i="11" s="1"/>
  <c r="AS67" i="11"/>
  <c r="AS68" i="11" s="1"/>
  <c r="AR67" i="11"/>
  <c r="AR68" i="11" s="1"/>
  <c r="AQ67" i="11"/>
  <c r="AQ68" i="11" s="1"/>
  <c r="AP67" i="11"/>
  <c r="AP68" i="11" s="1"/>
  <c r="AO67" i="11"/>
  <c r="AO68" i="11" s="1"/>
  <c r="AN67" i="11"/>
  <c r="AN68" i="11" s="1"/>
  <c r="AM67" i="11"/>
  <c r="AM68" i="11" s="1"/>
  <c r="AL67" i="11"/>
  <c r="AL68" i="11" s="1"/>
  <c r="AK67" i="11"/>
  <c r="AK68" i="11" s="1"/>
  <c r="AJ67" i="11"/>
  <c r="AJ68" i="11" s="1"/>
  <c r="AI67" i="11"/>
  <c r="AI68" i="11" s="1"/>
  <c r="AH67" i="11"/>
  <c r="AH68" i="11" s="1"/>
  <c r="AG67" i="11"/>
  <c r="AG68" i="11" s="1"/>
  <c r="AF67" i="11"/>
  <c r="AF68" i="11" s="1"/>
  <c r="AE67" i="11"/>
  <c r="AE68" i="11" s="1"/>
  <c r="AD67" i="11"/>
  <c r="AD68" i="11" s="1"/>
  <c r="AC67" i="11"/>
  <c r="AC68" i="11" s="1"/>
  <c r="AB67" i="11"/>
  <c r="AB68" i="11" s="1"/>
  <c r="AA67" i="11"/>
  <c r="AA68" i="11" s="1"/>
  <c r="Z67" i="11"/>
  <c r="Z68" i="11" s="1"/>
  <c r="Y67" i="11"/>
  <c r="Y68" i="11" s="1"/>
  <c r="X67" i="11"/>
  <c r="X68" i="11" s="1"/>
  <c r="W67" i="11"/>
  <c r="W68" i="11" s="1"/>
  <c r="V67" i="11"/>
  <c r="V68" i="11" s="1"/>
  <c r="U67" i="11"/>
  <c r="U68" i="11" s="1"/>
  <c r="T67" i="11"/>
  <c r="T68" i="11" s="1"/>
  <c r="S67" i="11"/>
  <c r="S68" i="11" s="1"/>
  <c r="R67" i="11"/>
  <c r="R68" i="11" s="1"/>
  <c r="Q67" i="11"/>
  <c r="Q68" i="11" s="1"/>
  <c r="P67" i="11"/>
  <c r="P68" i="11" s="1"/>
  <c r="O67" i="11"/>
  <c r="O68" i="11" s="1"/>
  <c r="N67" i="11"/>
  <c r="N68" i="11" s="1"/>
  <c r="M67" i="11"/>
  <c r="M68" i="11" s="1"/>
  <c r="L67" i="11"/>
  <c r="L68" i="11" s="1"/>
  <c r="K67" i="11"/>
  <c r="K68" i="11" s="1"/>
  <c r="J67" i="11"/>
  <c r="J68" i="11" s="1"/>
  <c r="I67" i="11"/>
  <c r="I68" i="11" s="1"/>
  <c r="H67" i="11"/>
  <c r="H68" i="11" s="1"/>
  <c r="G67" i="11"/>
  <c r="G68" i="11" s="1"/>
  <c r="F67" i="11"/>
  <c r="F68" i="11" s="1"/>
  <c r="E67" i="11"/>
  <c r="E68" i="11" s="1"/>
  <c r="D67" i="11"/>
  <c r="D68" i="11" s="1"/>
  <c r="C67" i="11"/>
  <c r="C68" i="11" s="1"/>
  <c r="A67" i="11"/>
  <c r="BL65" i="11"/>
  <c r="BK65" i="11"/>
  <c r="BJ65" i="11"/>
  <c r="BI65" i="11"/>
  <c r="BI66" i="11" s="1"/>
  <c r="BH65" i="11"/>
  <c r="BH66" i="11" s="1"/>
  <c r="BG65" i="11"/>
  <c r="BG66" i="11" s="1"/>
  <c r="BF65" i="11"/>
  <c r="BF66" i="11" s="1"/>
  <c r="BE65" i="11"/>
  <c r="BE66" i="11" s="1"/>
  <c r="BD65" i="11"/>
  <c r="BD66" i="11" s="1"/>
  <c r="BC65" i="11"/>
  <c r="BC66" i="11" s="1"/>
  <c r="BB65" i="11"/>
  <c r="BB66" i="11" s="1"/>
  <c r="BA65" i="11"/>
  <c r="BA66" i="11" s="1"/>
  <c r="AZ65" i="11"/>
  <c r="AZ66" i="11" s="1"/>
  <c r="AY65" i="11"/>
  <c r="AY66" i="11" s="1"/>
  <c r="AX65" i="11"/>
  <c r="AX66" i="11" s="1"/>
  <c r="AW65" i="11"/>
  <c r="AW66" i="11" s="1"/>
  <c r="AV65" i="11"/>
  <c r="AV66" i="11" s="1"/>
  <c r="AU65" i="11"/>
  <c r="AU66" i="11" s="1"/>
  <c r="AT65" i="11"/>
  <c r="AT66" i="11" s="1"/>
  <c r="AS65" i="11"/>
  <c r="AS66" i="11" s="1"/>
  <c r="AR65" i="11"/>
  <c r="AR66" i="11" s="1"/>
  <c r="AQ65" i="11"/>
  <c r="AQ66" i="11" s="1"/>
  <c r="AP65" i="11"/>
  <c r="AP66" i="11" s="1"/>
  <c r="AO65" i="11"/>
  <c r="AO66" i="11" s="1"/>
  <c r="AN65" i="11"/>
  <c r="AN66" i="11" s="1"/>
  <c r="AM65" i="11"/>
  <c r="AM66" i="11" s="1"/>
  <c r="AL65" i="11"/>
  <c r="AL66" i="11" s="1"/>
  <c r="AK65" i="11"/>
  <c r="AK66" i="11" s="1"/>
  <c r="AJ65" i="11"/>
  <c r="AJ66" i="11" s="1"/>
  <c r="AI65" i="11"/>
  <c r="AI66" i="11" s="1"/>
  <c r="AH65" i="11"/>
  <c r="AH66" i="11" s="1"/>
  <c r="AG65" i="11"/>
  <c r="AG66" i="11" s="1"/>
  <c r="AF65" i="11"/>
  <c r="AF66" i="11" s="1"/>
  <c r="AE65" i="11"/>
  <c r="AE66" i="11" s="1"/>
  <c r="AD65" i="11"/>
  <c r="AD66" i="11" s="1"/>
  <c r="AC65" i="11"/>
  <c r="AC66" i="11" s="1"/>
  <c r="AB65" i="11"/>
  <c r="AB66" i="11" s="1"/>
  <c r="AA65" i="11"/>
  <c r="AA66" i="11" s="1"/>
  <c r="Z65" i="11"/>
  <c r="Z66" i="11" s="1"/>
  <c r="Y65" i="11"/>
  <c r="Y66" i="11" s="1"/>
  <c r="X65" i="11"/>
  <c r="X66" i="11" s="1"/>
  <c r="W65" i="11"/>
  <c r="W66" i="11" s="1"/>
  <c r="V65" i="11"/>
  <c r="V66" i="11" s="1"/>
  <c r="U65" i="11"/>
  <c r="U66" i="11" s="1"/>
  <c r="T65" i="11"/>
  <c r="T66" i="11" s="1"/>
  <c r="S65" i="11"/>
  <c r="S66" i="11" s="1"/>
  <c r="R65" i="11"/>
  <c r="R66" i="11" s="1"/>
  <c r="Q65" i="11"/>
  <c r="Q66" i="11" s="1"/>
  <c r="P65" i="11"/>
  <c r="P66" i="11" s="1"/>
  <c r="O65" i="11"/>
  <c r="O66" i="11" s="1"/>
  <c r="N65" i="11"/>
  <c r="N66" i="11" s="1"/>
  <c r="M65" i="11"/>
  <c r="M66" i="11" s="1"/>
  <c r="L65" i="11"/>
  <c r="L66" i="11" s="1"/>
  <c r="K65" i="11"/>
  <c r="K66" i="11" s="1"/>
  <c r="J65" i="11"/>
  <c r="J66" i="11" s="1"/>
  <c r="I65" i="11"/>
  <c r="I66" i="11" s="1"/>
  <c r="H65" i="11"/>
  <c r="H66" i="11" s="1"/>
  <c r="G65" i="11"/>
  <c r="G66" i="11" s="1"/>
  <c r="F65" i="11"/>
  <c r="F66" i="11" s="1"/>
  <c r="E65" i="11"/>
  <c r="E66" i="11" s="1"/>
  <c r="D65" i="11"/>
  <c r="D66" i="11" s="1"/>
  <c r="C65" i="11"/>
  <c r="C66" i="11" s="1"/>
  <c r="A65" i="11"/>
  <c r="BL64" i="11"/>
  <c r="BK64" i="11"/>
  <c r="BJ64" i="11"/>
  <c r="BI64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64" i="11"/>
  <c r="BL63" i="11"/>
  <c r="BK63" i="11"/>
  <c r="BJ63" i="11"/>
  <c r="BI63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A63" i="11"/>
  <c r="BL57" i="11"/>
  <c r="BK57" i="11"/>
  <c r="BJ57" i="11"/>
  <c r="BI57" i="11"/>
  <c r="BI58" i="11" s="1"/>
  <c r="BH57" i="11"/>
  <c r="BH58" i="11" s="1"/>
  <c r="BG57" i="11"/>
  <c r="BG58" i="11" s="1"/>
  <c r="BG59" i="11" s="1"/>
  <c r="BG61" i="11" s="1"/>
  <c r="H63" i="3" s="1"/>
  <c r="BF57" i="11"/>
  <c r="BF58" i="11" s="1"/>
  <c r="BF59" i="11" s="1"/>
  <c r="BF61" i="11" s="1"/>
  <c r="H62" i="3" s="1"/>
  <c r="BE57" i="11"/>
  <c r="BE58" i="11" s="1"/>
  <c r="BE59" i="11" s="1"/>
  <c r="BE61" i="11" s="1"/>
  <c r="H61" i="3" s="1"/>
  <c r="BD57" i="11"/>
  <c r="BD58" i="11" s="1"/>
  <c r="BC57" i="11"/>
  <c r="BC58" i="11" s="1"/>
  <c r="BB57" i="11"/>
  <c r="BB58" i="11" s="1"/>
  <c r="BB59" i="11" s="1"/>
  <c r="BB61" i="11" s="1"/>
  <c r="H58" i="3" s="1"/>
  <c r="BA57" i="11"/>
  <c r="BA58" i="11" s="1"/>
  <c r="AZ57" i="11"/>
  <c r="AZ58" i="11" s="1"/>
  <c r="AY57" i="11"/>
  <c r="AY58" i="11" s="1"/>
  <c r="AX57" i="11"/>
  <c r="AX58" i="11" s="1"/>
  <c r="AW57" i="11"/>
  <c r="AW58" i="11" s="1"/>
  <c r="AV57" i="11"/>
  <c r="AV58" i="11" s="1"/>
  <c r="AU57" i="11"/>
  <c r="AU58" i="11" s="1"/>
  <c r="AT57" i="11"/>
  <c r="AT58" i="11" s="1"/>
  <c r="AS57" i="11"/>
  <c r="AS58" i="11" s="1"/>
  <c r="AR57" i="11"/>
  <c r="AR58" i="11" s="1"/>
  <c r="AQ57" i="11"/>
  <c r="AQ58" i="11" s="1"/>
  <c r="AP57" i="11"/>
  <c r="AP58" i="11" s="1"/>
  <c r="AO57" i="11"/>
  <c r="AO58" i="11" s="1"/>
  <c r="AN57" i="11"/>
  <c r="AN58" i="11" s="1"/>
  <c r="AM57" i="11"/>
  <c r="AM58" i="11" s="1"/>
  <c r="AL57" i="11"/>
  <c r="AL58" i="11" s="1"/>
  <c r="AK57" i="11"/>
  <c r="AK58" i="11" s="1"/>
  <c r="AK59" i="11" s="1"/>
  <c r="AK61" i="11" s="1"/>
  <c r="H41" i="3" s="1"/>
  <c r="AJ57" i="11"/>
  <c r="AJ58" i="11" s="1"/>
  <c r="AJ59" i="11" s="1"/>
  <c r="AJ61" i="11" s="1"/>
  <c r="H40" i="3" s="1"/>
  <c r="AI57" i="11"/>
  <c r="AI58" i="11" s="1"/>
  <c r="AI59" i="11" s="1"/>
  <c r="AI61" i="11" s="1"/>
  <c r="H39" i="3" s="1"/>
  <c r="AH57" i="11"/>
  <c r="AH58" i="11" s="1"/>
  <c r="AH59" i="11" s="1"/>
  <c r="AH61" i="11" s="1"/>
  <c r="H38" i="3" s="1"/>
  <c r="AG57" i="11"/>
  <c r="AG58" i="11" s="1"/>
  <c r="AG59" i="11" s="1"/>
  <c r="AG61" i="11" s="1"/>
  <c r="H37" i="3" s="1"/>
  <c r="AF57" i="11"/>
  <c r="AF58" i="11" s="1"/>
  <c r="AF59" i="11" s="1"/>
  <c r="AF61" i="11" s="1"/>
  <c r="H36" i="3" s="1"/>
  <c r="AE57" i="11"/>
  <c r="AE58" i="11" s="1"/>
  <c r="AE59" i="11" s="1"/>
  <c r="AE61" i="11" s="1"/>
  <c r="H35" i="3" s="1"/>
  <c r="AD57" i="11"/>
  <c r="AD58" i="11" s="1"/>
  <c r="AD59" i="11" s="1"/>
  <c r="AD61" i="11" s="1"/>
  <c r="H34" i="3" s="1"/>
  <c r="AC57" i="11"/>
  <c r="AC58" i="11" s="1"/>
  <c r="AC59" i="11" s="1"/>
  <c r="AC61" i="11" s="1"/>
  <c r="H33" i="3" s="1"/>
  <c r="AB57" i="11"/>
  <c r="AB58" i="11" s="1"/>
  <c r="AB59" i="11" s="1"/>
  <c r="AB61" i="11" s="1"/>
  <c r="H32" i="3" s="1"/>
  <c r="AA57" i="11"/>
  <c r="AA58" i="11" s="1"/>
  <c r="AA59" i="11" s="1"/>
  <c r="AA61" i="11" s="1"/>
  <c r="H31" i="3" s="1"/>
  <c r="Z57" i="11"/>
  <c r="Z58" i="11" s="1"/>
  <c r="Y57" i="11"/>
  <c r="Y58" i="11" s="1"/>
  <c r="Y59" i="11" s="1"/>
  <c r="Y61" i="11" s="1"/>
  <c r="H29" i="3" s="1"/>
  <c r="X57" i="11"/>
  <c r="X58" i="11" s="1"/>
  <c r="X59" i="11" s="1"/>
  <c r="X61" i="11" s="1"/>
  <c r="H28" i="3" s="1"/>
  <c r="W57" i="11"/>
  <c r="W58" i="11" s="1"/>
  <c r="V57" i="11"/>
  <c r="V58" i="11" s="1"/>
  <c r="U57" i="11"/>
  <c r="U58" i="11" s="1"/>
  <c r="T57" i="11"/>
  <c r="T58" i="11" s="1"/>
  <c r="S57" i="11"/>
  <c r="S58" i="11" s="1"/>
  <c r="S59" i="11" s="1"/>
  <c r="S61" i="11" s="1"/>
  <c r="H23" i="3" s="1"/>
  <c r="R57" i="11"/>
  <c r="R58" i="11" s="1"/>
  <c r="R59" i="11" s="1"/>
  <c r="R61" i="11" s="1"/>
  <c r="H22" i="3" s="1"/>
  <c r="Q57" i="11"/>
  <c r="Q58" i="11" s="1"/>
  <c r="Q59" i="11" s="1"/>
  <c r="Q61" i="11" s="1"/>
  <c r="H21" i="3" s="1"/>
  <c r="P57" i="11"/>
  <c r="P58" i="11" s="1"/>
  <c r="P59" i="11" s="1"/>
  <c r="P61" i="11" s="1"/>
  <c r="H20" i="3" s="1"/>
  <c r="O57" i="11"/>
  <c r="O58" i="11" s="1"/>
  <c r="O59" i="11" s="1"/>
  <c r="O61" i="11" s="1"/>
  <c r="H19" i="3" s="1"/>
  <c r="N57" i="11"/>
  <c r="N58" i="11" s="1"/>
  <c r="N59" i="11" s="1"/>
  <c r="N61" i="11" s="1"/>
  <c r="H18" i="3" s="1"/>
  <c r="M57" i="11"/>
  <c r="M58" i="11" s="1"/>
  <c r="M59" i="11" s="1"/>
  <c r="M61" i="11" s="1"/>
  <c r="H17" i="3" s="1"/>
  <c r="L57" i="11"/>
  <c r="L58" i="11" s="1"/>
  <c r="L59" i="11" s="1"/>
  <c r="L61" i="11" s="1"/>
  <c r="H16" i="3" s="1"/>
  <c r="K57" i="11"/>
  <c r="K58" i="11" s="1"/>
  <c r="K59" i="11" s="1"/>
  <c r="K61" i="11" s="1"/>
  <c r="H15" i="3" s="1"/>
  <c r="J57" i="11"/>
  <c r="J58" i="11" s="1"/>
  <c r="I57" i="11"/>
  <c r="I58" i="11" s="1"/>
  <c r="I59" i="11" s="1"/>
  <c r="I61" i="11" s="1"/>
  <c r="H13" i="3" s="1"/>
  <c r="H57" i="11"/>
  <c r="H58" i="11" s="1"/>
  <c r="G57" i="11"/>
  <c r="G58" i="11" s="1"/>
  <c r="G59" i="11" s="1"/>
  <c r="G61" i="11" s="1"/>
  <c r="H11" i="3" s="1"/>
  <c r="F57" i="11"/>
  <c r="F58" i="11" s="1"/>
  <c r="F59" i="11" s="1"/>
  <c r="F61" i="11" s="1"/>
  <c r="H10" i="3" s="1"/>
  <c r="E57" i="11"/>
  <c r="E58" i="11" s="1"/>
  <c r="E59" i="11" s="1"/>
  <c r="E61" i="11" s="1"/>
  <c r="H9" i="3" s="1"/>
  <c r="D57" i="11"/>
  <c r="D58" i="11" s="1"/>
  <c r="D59" i="11" s="1"/>
  <c r="D61" i="11" s="1"/>
  <c r="H8" i="3" s="1"/>
  <c r="C57" i="11"/>
  <c r="C58" i="11" s="1"/>
  <c r="C59" i="11" s="1"/>
  <c r="C61" i="11" s="1"/>
  <c r="H7" i="3" s="1"/>
  <c r="B57" i="11"/>
  <c r="A57" i="11"/>
  <c r="BL53" i="11"/>
  <c r="BK53" i="11"/>
  <c r="BJ53" i="11"/>
  <c r="BI53" i="11"/>
  <c r="BI54" i="11" s="1"/>
  <c r="BH53" i="11"/>
  <c r="BH54" i="11" s="1"/>
  <c r="BG53" i="11"/>
  <c r="BG54" i="11" s="1"/>
  <c r="BG55" i="11" s="1"/>
  <c r="BF53" i="11"/>
  <c r="BF54" i="11" s="1"/>
  <c r="BF55" i="11" s="1"/>
  <c r="BE53" i="11"/>
  <c r="BE54" i="11" s="1"/>
  <c r="BE55" i="11" s="1"/>
  <c r="BD53" i="11"/>
  <c r="BD54" i="11" s="1"/>
  <c r="BC53" i="11"/>
  <c r="BC54" i="11" s="1"/>
  <c r="BB53" i="11"/>
  <c r="BB54" i="11" s="1"/>
  <c r="BB55" i="11" s="1"/>
  <c r="BA53" i="11"/>
  <c r="BA54" i="11" s="1"/>
  <c r="BA55" i="11" s="1"/>
  <c r="AZ53" i="11"/>
  <c r="AZ54" i="11" s="1"/>
  <c r="AZ55" i="11" s="1"/>
  <c r="AY53" i="11"/>
  <c r="AY54" i="11" s="1"/>
  <c r="AX53" i="11"/>
  <c r="AX54" i="11" s="1"/>
  <c r="AW53" i="11"/>
  <c r="AW54" i="11" s="1"/>
  <c r="AV53" i="11"/>
  <c r="AV54" i="11" s="1"/>
  <c r="AU53" i="11"/>
  <c r="AU54" i="11" s="1"/>
  <c r="AT53" i="11"/>
  <c r="AT54" i="11" s="1"/>
  <c r="AS53" i="11"/>
  <c r="AS54" i="11" s="1"/>
  <c r="AR53" i="11"/>
  <c r="AR54" i="11" s="1"/>
  <c r="AQ53" i="11"/>
  <c r="AQ54" i="11" s="1"/>
  <c r="AP53" i="11"/>
  <c r="AP54" i="11" s="1"/>
  <c r="AO53" i="11"/>
  <c r="AO54" i="11" s="1"/>
  <c r="AN53" i="11"/>
  <c r="AN54" i="11" s="1"/>
  <c r="AM53" i="11"/>
  <c r="AM54" i="11" s="1"/>
  <c r="AL53" i="11"/>
  <c r="AL54" i="11" s="1"/>
  <c r="AK53" i="11"/>
  <c r="AK54" i="11" s="1"/>
  <c r="AK55" i="11" s="1"/>
  <c r="AJ53" i="11"/>
  <c r="AJ54" i="11" s="1"/>
  <c r="AJ55" i="11" s="1"/>
  <c r="AI53" i="11"/>
  <c r="AI54" i="11" s="1"/>
  <c r="AI55" i="11" s="1"/>
  <c r="AH53" i="11"/>
  <c r="AH54" i="11" s="1"/>
  <c r="AH55" i="11" s="1"/>
  <c r="AG53" i="11"/>
  <c r="AG54" i="11" s="1"/>
  <c r="AG55" i="11" s="1"/>
  <c r="AF53" i="11"/>
  <c r="AF54" i="11" s="1"/>
  <c r="AF55" i="11" s="1"/>
  <c r="AE53" i="11"/>
  <c r="AE54" i="11" s="1"/>
  <c r="AE55" i="11" s="1"/>
  <c r="AD53" i="11"/>
  <c r="AD54" i="11" s="1"/>
  <c r="AD55" i="11" s="1"/>
  <c r="AC53" i="11"/>
  <c r="AC54" i="11" s="1"/>
  <c r="AC55" i="11" s="1"/>
  <c r="AB53" i="11"/>
  <c r="AB54" i="11" s="1"/>
  <c r="AB55" i="11" s="1"/>
  <c r="AA53" i="11"/>
  <c r="AA54" i="11" s="1"/>
  <c r="AA55" i="11" s="1"/>
  <c r="Z53" i="11"/>
  <c r="Z54" i="11" s="1"/>
  <c r="Y53" i="11"/>
  <c r="Y54" i="11" s="1"/>
  <c r="Y55" i="11" s="1"/>
  <c r="X53" i="11"/>
  <c r="X54" i="11" s="1"/>
  <c r="X55" i="11" s="1"/>
  <c r="W53" i="11"/>
  <c r="W54" i="11" s="1"/>
  <c r="V53" i="11"/>
  <c r="V54" i="11" s="1"/>
  <c r="U53" i="11"/>
  <c r="U54" i="11" s="1"/>
  <c r="T53" i="11"/>
  <c r="T54" i="11" s="1"/>
  <c r="S53" i="11"/>
  <c r="S54" i="11" s="1"/>
  <c r="S55" i="11" s="1"/>
  <c r="R53" i="11"/>
  <c r="R54" i="11" s="1"/>
  <c r="R55" i="11" s="1"/>
  <c r="Q53" i="11"/>
  <c r="Q54" i="11" s="1"/>
  <c r="Q55" i="11" s="1"/>
  <c r="P53" i="11"/>
  <c r="P54" i="11" s="1"/>
  <c r="P55" i="11" s="1"/>
  <c r="O53" i="11"/>
  <c r="O54" i="11" s="1"/>
  <c r="O55" i="11" s="1"/>
  <c r="N53" i="11"/>
  <c r="N54" i="11" s="1"/>
  <c r="N55" i="11" s="1"/>
  <c r="M53" i="11"/>
  <c r="M54" i="11" s="1"/>
  <c r="M55" i="11" s="1"/>
  <c r="L53" i="11"/>
  <c r="L54" i="11" s="1"/>
  <c r="L55" i="11" s="1"/>
  <c r="K53" i="11"/>
  <c r="K54" i="11" s="1"/>
  <c r="K55" i="11" s="1"/>
  <c r="J53" i="11"/>
  <c r="J54" i="11" s="1"/>
  <c r="I53" i="11"/>
  <c r="I54" i="11" s="1"/>
  <c r="I55" i="11" s="1"/>
  <c r="H53" i="11"/>
  <c r="H54" i="11" s="1"/>
  <c r="G53" i="11"/>
  <c r="G54" i="11" s="1"/>
  <c r="G55" i="11" s="1"/>
  <c r="F53" i="11"/>
  <c r="F54" i="11" s="1"/>
  <c r="F55" i="11" s="1"/>
  <c r="E53" i="11"/>
  <c r="E54" i="11" s="1"/>
  <c r="E55" i="11" s="1"/>
  <c r="D53" i="11"/>
  <c r="D54" i="11" s="1"/>
  <c r="D55" i="11" s="1"/>
  <c r="C53" i="11"/>
  <c r="C54" i="11" s="1"/>
  <c r="C55" i="11" s="1"/>
  <c r="B53" i="11"/>
  <c r="A53" i="11"/>
  <c r="BL49" i="11"/>
  <c r="BK49" i="11"/>
  <c r="BJ49" i="11"/>
  <c r="BI49" i="11"/>
  <c r="BI50" i="11" s="1"/>
  <c r="BH49" i="11"/>
  <c r="BH50" i="11" s="1"/>
  <c r="BG49" i="11"/>
  <c r="BG50" i="11" s="1"/>
  <c r="BG51" i="11" s="1"/>
  <c r="BF49" i="11"/>
  <c r="BF50" i="11" s="1"/>
  <c r="BF51" i="11" s="1"/>
  <c r="BE49" i="11"/>
  <c r="BE50" i="11" s="1"/>
  <c r="BE51" i="11" s="1"/>
  <c r="BD49" i="11"/>
  <c r="BD50" i="11" s="1"/>
  <c r="BC49" i="11"/>
  <c r="BC50" i="11" s="1"/>
  <c r="BC51" i="11" s="1"/>
  <c r="BB49" i="11"/>
  <c r="BB50" i="11" s="1"/>
  <c r="BB51" i="11" s="1"/>
  <c r="BA49" i="11"/>
  <c r="BA50" i="11" s="1"/>
  <c r="BA51" i="11" s="1"/>
  <c r="AZ49" i="11"/>
  <c r="AZ50" i="11" s="1"/>
  <c r="AZ51" i="11" s="1"/>
  <c r="AY49" i="11"/>
  <c r="AY50" i="11" s="1"/>
  <c r="AX49" i="11"/>
  <c r="AX50" i="11" s="1"/>
  <c r="AW49" i="11"/>
  <c r="AW50" i="11" s="1"/>
  <c r="AV49" i="11"/>
  <c r="AV50" i="11" s="1"/>
  <c r="AU49" i="11"/>
  <c r="AU50" i="11" s="1"/>
  <c r="AT49" i="11"/>
  <c r="AT50" i="11" s="1"/>
  <c r="AS49" i="11"/>
  <c r="AS50" i="11" s="1"/>
  <c r="AR49" i="11"/>
  <c r="AR50" i="11" s="1"/>
  <c r="AQ49" i="11"/>
  <c r="AQ50" i="11" s="1"/>
  <c r="AP49" i="11"/>
  <c r="AP50" i="11" s="1"/>
  <c r="AO49" i="11"/>
  <c r="AO50" i="11" s="1"/>
  <c r="AN49" i="11"/>
  <c r="AN50" i="11" s="1"/>
  <c r="AM49" i="11"/>
  <c r="AM50" i="11" s="1"/>
  <c r="AL49" i="11"/>
  <c r="AL50" i="11" s="1"/>
  <c r="AK49" i="11"/>
  <c r="AK50" i="11" s="1"/>
  <c r="AK51" i="11" s="1"/>
  <c r="AJ49" i="11"/>
  <c r="AJ50" i="11" s="1"/>
  <c r="AJ51" i="11" s="1"/>
  <c r="AI49" i="11"/>
  <c r="AI50" i="11" s="1"/>
  <c r="AI51" i="11" s="1"/>
  <c r="AH49" i="11"/>
  <c r="AH50" i="11" s="1"/>
  <c r="AH51" i="11" s="1"/>
  <c r="AG49" i="11"/>
  <c r="AG50" i="11" s="1"/>
  <c r="AG51" i="11" s="1"/>
  <c r="AF49" i="11"/>
  <c r="AF50" i="11" s="1"/>
  <c r="AF51" i="11" s="1"/>
  <c r="AE49" i="11"/>
  <c r="AE50" i="11" s="1"/>
  <c r="AE51" i="11" s="1"/>
  <c r="AD49" i="11"/>
  <c r="AD50" i="11" s="1"/>
  <c r="AD51" i="11" s="1"/>
  <c r="AC49" i="11"/>
  <c r="AC50" i="11" s="1"/>
  <c r="AC51" i="11" s="1"/>
  <c r="AB49" i="11"/>
  <c r="AB50" i="11" s="1"/>
  <c r="AB51" i="11" s="1"/>
  <c r="AA49" i="11"/>
  <c r="AA50" i="11" s="1"/>
  <c r="AA51" i="11" s="1"/>
  <c r="Z49" i="11"/>
  <c r="Z50" i="11" s="1"/>
  <c r="Y49" i="11"/>
  <c r="Y50" i="11" s="1"/>
  <c r="Y51" i="11" s="1"/>
  <c r="X49" i="11"/>
  <c r="X50" i="11" s="1"/>
  <c r="X51" i="11" s="1"/>
  <c r="W49" i="11"/>
  <c r="W50" i="11" s="1"/>
  <c r="V49" i="11"/>
  <c r="V50" i="11" s="1"/>
  <c r="V51" i="11" s="1"/>
  <c r="U49" i="11"/>
  <c r="U50" i="11" s="1"/>
  <c r="U51" i="11" s="1"/>
  <c r="T49" i="11"/>
  <c r="T50" i="11" s="1"/>
  <c r="S49" i="11"/>
  <c r="S50" i="11" s="1"/>
  <c r="S51" i="11" s="1"/>
  <c r="R49" i="11"/>
  <c r="R50" i="11" s="1"/>
  <c r="R51" i="11" s="1"/>
  <c r="Q49" i="11"/>
  <c r="Q50" i="11" s="1"/>
  <c r="Q51" i="11" s="1"/>
  <c r="P49" i="11"/>
  <c r="P50" i="11" s="1"/>
  <c r="P51" i="11" s="1"/>
  <c r="O49" i="11"/>
  <c r="O50" i="11" s="1"/>
  <c r="O51" i="11" s="1"/>
  <c r="N49" i="11"/>
  <c r="N50" i="11" s="1"/>
  <c r="N51" i="11" s="1"/>
  <c r="M49" i="11"/>
  <c r="M50" i="11" s="1"/>
  <c r="M51" i="11" s="1"/>
  <c r="L49" i="11"/>
  <c r="L50" i="11" s="1"/>
  <c r="L51" i="11" s="1"/>
  <c r="K49" i="11"/>
  <c r="K50" i="11" s="1"/>
  <c r="K51" i="11" s="1"/>
  <c r="J49" i="11"/>
  <c r="J50" i="11" s="1"/>
  <c r="I49" i="11"/>
  <c r="I50" i="11" s="1"/>
  <c r="I51" i="11" s="1"/>
  <c r="H49" i="11"/>
  <c r="H50" i="11" s="1"/>
  <c r="H51" i="11" s="1"/>
  <c r="G49" i="11"/>
  <c r="G50" i="11" s="1"/>
  <c r="G51" i="11" s="1"/>
  <c r="F49" i="11"/>
  <c r="F50" i="11" s="1"/>
  <c r="F51" i="11" s="1"/>
  <c r="E49" i="11"/>
  <c r="E50" i="11" s="1"/>
  <c r="E51" i="11" s="1"/>
  <c r="D49" i="11"/>
  <c r="D50" i="11" s="1"/>
  <c r="D51" i="11" s="1"/>
  <c r="C49" i="11"/>
  <c r="C50" i="11" s="1"/>
  <c r="C51" i="11" s="1"/>
  <c r="B49" i="11"/>
  <c r="A49" i="11"/>
  <c r="BL45" i="11"/>
  <c r="BK45" i="11"/>
  <c r="BJ45" i="11"/>
  <c r="BI45" i="11"/>
  <c r="BI46" i="11" s="1"/>
  <c r="BH45" i="11"/>
  <c r="BH46" i="11" s="1"/>
  <c r="BG45" i="11"/>
  <c r="BG46" i="11" s="1"/>
  <c r="BG47" i="11" s="1"/>
  <c r="BF45" i="11"/>
  <c r="BF46" i="11" s="1"/>
  <c r="BF47" i="11" s="1"/>
  <c r="BE45" i="11"/>
  <c r="BE46" i="11" s="1"/>
  <c r="BD45" i="11"/>
  <c r="BD46" i="11" s="1"/>
  <c r="BC45" i="11"/>
  <c r="BC46" i="11" s="1"/>
  <c r="BC47" i="11" s="1"/>
  <c r="BB45" i="11"/>
  <c r="BB46" i="11" s="1"/>
  <c r="BB47" i="11" s="1"/>
  <c r="BA45" i="11"/>
  <c r="BA46" i="11" s="1"/>
  <c r="BA47" i="11" s="1"/>
  <c r="AZ45" i="11"/>
  <c r="AZ46" i="11" s="1"/>
  <c r="AZ47" i="11" s="1"/>
  <c r="AY45" i="11"/>
  <c r="AY46" i="11" s="1"/>
  <c r="AX45" i="11"/>
  <c r="AX46" i="11" s="1"/>
  <c r="AW45" i="11"/>
  <c r="AW46" i="11" s="1"/>
  <c r="AV45" i="11"/>
  <c r="AV46" i="11" s="1"/>
  <c r="AU45" i="11"/>
  <c r="AU46" i="11" s="1"/>
  <c r="AT45" i="11"/>
  <c r="AT46" i="11" s="1"/>
  <c r="AS45" i="11"/>
  <c r="AS46" i="11" s="1"/>
  <c r="AR45" i="11"/>
  <c r="AR46" i="11" s="1"/>
  <c r="AQ45" i="11"/>
  <c r="AQ46" i="11" s="1"/>
  <c r="AP45" i="11"/>
  <c r="AP46" i="11" s="1"/>
  <c r="AO45" i="11"/>
  <c r="AO46" i="11" s="1"/>
  <c r="AN45" i="11"/>
  <c r="AN46" i="11" s="1"/>
  <c r="AM45" i="11"/>
  <c r="AM46" i="11" s="1"/>
  <c r="AL45" i="11"/>
  <c r="AL46" i="11" s="1"/>
  <c r="AK45" i="11"/>
  <c r="AK46" i="11" s="1"/>
  <c r="AK47" i="11" s="1"/>
  <c r="AJ45" i="11"/>
  <c r="AJ46" i="11" s="1"/>
  <c r="AJ47" i="11" s="1"/>
  <c r="AI45" i="11"/>
  <c r="AI46" i="11" s="1"/>
  <c r="AI47" i="11" s="1"/>
  <c r="AH45" i="11"/>
  <c r="AH46" i="11" s="1"/>
  <c r="AH47" i="11" s="1"/>
  <c r="AG45" i="11"/>
  <c r="AG46" i="11" s="1"/>
  <c r="AG47" i="11" s="1"/>
  <c r="AF45" i="11"/>
  <c r="AF46" i="11" s="1"/>
  <c r="AF47" i="11" s="1"/>
  <c r="AE45" i="11"/>
  <c r="AE46" i="11" s="1"/>
  <c r="AE47" i="11" s="1"/>
  <c r="AD45" i="11"/>
  <c r="AD46" i="11" s="1"/>
  <c r="AD47" i="11" s="1"/>
  <c r="AC45" i="11"/>
  <c r="AC46" i="11" s="1"/>
  <c r="AC47" i="11" s="1"/>
  <c r="AB45" i="11"/>
  <c r="AB46" i="11" s="1"/>
  <c r="AB47" i="11" s="1"/>
  <c r="AA45" i="11"/>
  <c r="AA46" i="11" s="1"/>
  <c r="AA47" i="11" s="1"/>
  <c r="Z45" i="11"/>
  <c r="Z46" i="11" s="1"/>
  <c r="Y45" i="11"/>
  <c r="Y46" i="11" s="1"/>
  <c r="Y47" i="11" s="1"/>
  <c r="X45" i="11"/>
  <c r="X46" i="11" s="1"/>
  <c r="X47" i="11" s="1"/>
  <c r="W45" i="11"/>
  <c r="W46" i="11" s="1"/>
  <c r="V45" i="11"/>
  <c r="V46" i="11" s="1"/>
  <c r="V47" i="11" s="1"/>
  <c r="U45" i="11"/>
  <c r="U46" i="11" s="1"/>
  <c r="U47" i="11" s="1"/>
  <c r="T45" i="11"/>
  <c r="T46" i="11" s="1"/>
  <c r="S45" i="11"/>
  <c r="S46" i="11" s="1"/>
  <c r="S47" i="11" s="1"/>
  <c r="R45" i="11"/>
  <c r="R46" i="11" s="1"/>
  <c r="R47" i="11" s="1"/>
  <c r="Q45" i="11"/>
  <c r="Q46" i="11" s="1"/>
  <c r="Q47" i="11" s="1"/>
  <c r="P45" i="11"/>
  <c r="P46" i="11" s="1"/>
  <c r="P47" i="11" s="1"/>
  <c r="O45" i="11"/>
  <c r="O46" i="11" s="1"/>
  <c r="O47" i="11" s="1"/>
  <c r="N45" i="11"/>
  <c r="N46" i="11" s="1"/>
  <c r="N47" i="11" s="1"/>
  <c r="M45" i="11"/>
  <c r="M46" i="11" s="1"/>
  <c r="M47" i="11" s="1"/>
  <c r="L45" i="11"/>
  <c r="L46" i="11" s="1"/>
  <c r="L47" i="11" s="1"/>
  <c r="K45" i="11"/>
  <c r="K46" i="11" s="1"/>
  <c r="J45" i="11"/>
  <c r="J46" i="11" s="1"/>
  <c r="I45" i="11"/>
  <c r="I46" i="11" s="1"/>
  <c r="I47" i="11" s="1"/>
  <c r="H45" i="11"/>
  <c r="H46" i="11" s="1"/>
  <c r="H47" i="11" s="1"/>
  <c r="G45" i="11"/>
  <c r="G46" i="11" s="1"/>
  <c r="G47" i="11" s="1"/>
  <c r="F45" i="11"/>
  <c r="F46" i="11" s="1"/>
  <c r="F47" i="11" s="1"/>
  <c r="E45" i="11"/>
  <c r="E46" i="11" s="1"/>
  <c r="E47" i="11" s="1"/>
  <c r="D45" i="11"/>
  <c r="D46" i="11" s="1"/>
  <c r="D47" i="11" s="1"/>
  <c r="C45" i="11"/>
  <c r="C46" i="11" s="1"/>
  <c r="C47" i="11" s="1"/>
  <c r="B45" i="11"/>
  <c r="A45" i="11"/>
  <c r="BL41" i="11"/>
  <c r="BK41" i="11"/>
  <c r="BJ41" i="11"/>
  <c r="BI41" i="11"/>
  <c r="BI42" i="11" s="1"/>
  <c r="BH41" i="11"/>
  <c r="BH42" i="11" s="1"/>
  <c r="BG41" i="11"/>
  <c r="BG42" i="11" s="1"/>
  <c r="BG43" i="11" s="1"/>
  <c r="BF41" i="11"/>
  <c r="BF42" i="11" s="1"/>
  <c r="BF43" i="11" s="1"/>
  <c r="BE41" i="11"/>
  <c r="BE42" i="11" s="1"/>
  <c r="BD41" i="11"/>
  <c r="BD42" i="11" s="1"/>
  <c r="BC41" i="11"/>
  <c r="BC42" i="11" s="1"/>
  <c r="BC43" i="11" s="1"/>
  <c r="BB41" i="11"/>
  <c r="BB42" i="11" s="1"/>
  <c r="BB43" i="11" s="1"/>
  <c r="BA41" i="11"/>
  <c r="BA42" i="11" s="1"/>
  <c r="BA43" i="11" s="1"/>
  <c r="AZ41" i="11"/>
  <c r="AZ42" i="11" s="1"/>
  <c r="AZ43" i="11" s="1"/>
  <c r="AY41" i="11"/>
  <c r="AY42" i="11" s="1"/>
  <c r="AX41" i="11"/>
  <c r="AX42" i="11" s="1"/>
  <c r="AW41" i="11"/>
  <c r="AW42" i="11" s="1"/>
  <c r="AV41" i="11"/>
  <c r="AV42" i="11" s="1"/>
  <c r="AU41" i="11"/>
  <c r="AU42" i="11" s="1"/>
  <c r="AT41" i="11"/>
  <c r="AT42" i="11" s="1"/>
  <c r="AS41" i="11"/>
  <c r="AS42" i="11" s="1"/>
  <c r="AR41" i="11"/>
  <c r="AR42" i="11" s="1"/>
  <c r="AQ41" i="11"/>
  <c r="AQ42" i="11" s="1"/>
  <c r="AP41" i="11"/>
  <c r="AP42" i="11" s="1"/>
  <c r="AO41" i="11"/>
  <c r="AO42" i="11" s="1"/>
  <c r="AN41" i="11"/>
  <c r="AN42" i="11" s="1"/>
  <c r="AM41" i="11"/>
  <c r="AM42" i="11" s="1"/>
  <c r="AL41" i="11"/>
  <c r="AL42" i="11" s="1"/>
  <c r="AK41" i="11"/>
  <c r="AK42" i="11" s="1"/>
  <c r="AK43" i="11" s="1"/>
  <c r="AJ41" i="11"/>
  <c r="AJ42" i="11" s="1"/>
  <c r="AJ43" i="11" s="1"/>
  <c r="AI41" i="11"/>
  <c r="AI42" i="11" s="1"/>
  <c r="AI43" i="11" s="1"/>
  <c r="AH41" i="11"/>
  <c r="AH42" i="11" s="1"/>
  <c r="AH43" i="11" s="1"/>
  <c r="AG41" i="11"/>
  <c r="AG42" i="11" s="1"/>
  <c r="AG43" i="11" s="1"/>
  <c r="AF41" i="11"/>
  <c r="AF42" i="11" s="1"/>
  <c r="AF43" i="11" s="1"/>
  <c r="AE41" i="11"/>
  <c r="AE42" i="11" s="1"/>
  <c r="AE43" i="11" s="1"/>
  <c r="AD41" i="11"/>
  <c r="AD42" i="11" s="1"/>
  <c r="AD43" i="11" s="1"/>
  <c r="AC41" i="11"/>
  <c r="AC42" i="11" s="1"/>
  <c r="AC43" i="11" s="1"/>
  <c r="AB41" i="11"/>
  <c r="AB42" i="11" s="1"/>
  <c r="AB43" i="11" s="1"/>
  <c r="AA41" i="11"/>
  <c r="AA42" i="11" s="1"/>
  <c r="AA43" i="11" s="1"/>
  <c r="Z41" i="11"/>
  <c r="Z42" i="11" s="1"/>
  <c r="Z43" i="11" s="1"/>
  <c r="Y41" i="11"/>
  <c r="Y42" i="11" s="1"/>
  <c r="Y43" i="11" s="1"/>
  <c r="X41" i="11"/>
  <c r="X42" i="11" s="1"/>
  <c r="X43" i="11" s="1"/>
  <c r="W41" i="11"/>
  <c r="W42" i="11" s="1"/>
  <c r="V41" i="11"/>
  <c r="V42" i="11" s="1"/>
  <c r="V43" i="11" s="1"/>
  <c r="U41" i="11"/>
  <c r="U42" i="11" s="1"/>
  <c r="U43" i="11" s="1"/>
  <c r="T41" i="11"/>
  <c r="T42" i="11" s="1"/>
  <c r="T43" i="11" s="1"/>
  <c r="S41" i="11"/>
  <c r="S42" i="11" s="1"/>
  <c r="S43" i="11" s="1"/>
  <c r="R41" i="11"/>
  <c r="R42" i="11" s="1"/>
  <c r="R43" i="11" s="1"/>
  <c r="Q41" i="11"/>
  <c r="Q42" i="11" s="1"/>
  <c r="Q43" i="11" s="1"/>
  <c r="P41" i="11"/>
  <c r="P42" i="11" s="1"/>
  <c r="P43" i="11" s="1"/>
  <c r="O41" i="11"/>
  <c r="O42" i="11" s="1"/>
  <c r="O43" i="11" s="1"/>
  <c r="N41" i="11"/>
  <c r="N42" i="11" s="1"/>
  <c r="N43" i="11" s="1"/>
  <c r="M41" i="11"/>
  <c r="M42" i="11" s="1"/>
  <c r="M43" i="11" s="1"/>
  <c r="L41" i="11"/>
  <c r="L42" i="11" s="1"/>
  <c r="L43" i="11" s="1"/>
  <c r="K41" i="11"/>
  <c r="K42" i="11" s="1"/>
  <c r="K43" i="11" s="1"/>
  <c r="J41" i="11"/>
  <c r="J42" i="11" s="1"/>
  <c r="I41" i="11"/>
  <c r="I42" i="11" s="1"/>
  <c r="I43" i="11" s="1"/>
  <c r="H41" i="11"/>
  <c r="H42" i="11" s="1"/>
  <c r="H43" i="11" s="1"/>
  <c r="G41" i="11"/>
  <c r="G42" i="11" s="1"/>
  <c r="G43" i="11" s="1"/>
  <c r="F41" i="11"/>
  <c r="F42" i="11" s="1"/>
  <c r="F43" i="11" s="1"/>
  <c r="E41" i="11"/>
  <c r="E42" i="11" s="1"/>
  <c r="E43" i="11" s="1"/>
  <c r="D41" i="11"/>
  <c r="D42" i="11" s="1"/>
  <c r="D43" i="11" s="1"/>
  <c r="C41" i="11"/>
  <c r="C42" i="11" s="1"/>
  <c r="C43" i="11" s="1"/>
  <c r="B41" i="11"/>
  <c r="A41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40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39" i="11"/>
  <c r="BL33" i="11"/>
  <c r="BK33" i="11"/>
  <c r="BJ33" i="11"/>
  <c r="BI33" i="11"/>
  <c r="BI34" i="11" s="1"/>
  <c r="BH33" i="11"/>
  <c r="BH34" i="11" s="1"/>
  <c r="BG33" i="11"/>
  <c r="BG34" i="11" s="1"/>
  <c r="BG35" i="11" s="1"/>
  <c r="BG37" i="11" s="1"/>
  <c r="BF33" i="11"/>
  <c r="BF34" i="11" s="1"/>
  <c r="BF35" i="11" s="1"/>
  <c r="BF37" i="11" s="1"/>
  <c r="BE33" i="11"/>
  <c r="BE34" i="11" s="1"/>
  <c r="BD33" i="11"/>
  <c r="BD34" i="11" s="1"/>
  <c r="BC33" i="11"/>
  <c r="BC34" i="11" s="1"/>
  <c r="BC35" i="11" s="1"/>
  <c r="BC37" i="11" s="1"/>
  <c r="BB33" i="11"/>
  <c r="BB34" i="11" s="1"/>
  <c r="BB35" i="11" s="1"/>
  <c r="BB37" i="11" s="1"/>
  <c r="BA33" i="11"/>
  <c r="BA34" i="11" s="1"/>
  <c r="BA35" i="11" s="1"/>
  <c r="BA37" i="11" s="1"/>
  <c r="AZ33" i="11"/>
  <c r="AZ34" i="11" s="1"/>
  <c r="AZ35" i="11" s="1"/>
  <c r="AZ37" i="11" s="1"/>
  <c r="AY33" i="11"/>
  <c r="AY34" i="11" s="1"/>
  <c r="AY35" i="11" s="1"/>
  <c r="AY37" i="11" s="1"/>
  <c r="AX33" i="11"/>
  <c r="AX34" i="11" s="1"/>
  <c r="AX35" i="11" s="1"/>
  <c r="AX37" i="11" s="1"/>
  <c r="AW33" i="11"/>
  <c r="AW34" i="11" s="1"/>
  <c r="AW35" i="11" s="1"/>
  <c r="AW37" i="11" s="1"/>
  <c r="AV33" i="11"/>
  <c r="AV34" i="11" s="1"/>
  <c r="AV35" i="11" s="1"/>
  <c r="AV37" i="11" s="1"/>
  <c r="AU33" i="11"/>
  <c r="AU34" i="11" s="1"/>
  <c r="AU35" i="11" s="1"/>
  <c r="AU37" i="11" s="1"/>
  <c r="AT33" i="11"/>
  <c r="AT34" i="11" s="1"/>
  <c r="AT35" i="11" s="1"/>
  <c r="AT37" i="11" s="1"/>
  <c r="AS33" i="11"/>
  <c r="AS34" i="11" s="1"/>
  <c r="AS35" i="11" s="1"/>
  <c r="AS37" i="11" s="1"/>
  <c r="AR33" i="11"/>
  <c r="AR34" i="11" s="1"/>
  <c r="AR35" i="11" s="1"/>
  <c r="AR37" i="11" s="1"/>
  <c r="AQ33" i="11"/>
  <c r="AQ34" i="11" s="1"/>
  <c r="AQ35" i="11" s="1"/>
  <c r="AQ37" i="11" s="1"/>
  <c r="AP33" i="11"/>
  <c r="AP34" i="11" s="1"/>
  <c r="AP35" i="11" s="1"/>
  <c r="AP37" i="11" s="1"/>
  <c r="AO33" i="11"/>
  <c r="AO34" i="11" s="1"/>
  <c r="AO35" i="11" s="1"/>
  <c r="AO37" i="11" s="1"/>
  <c r="AN33" i="11"/>
  <c r="AN34" i="11" s="1"/>
  <c r="AN35" i="11" s="1"/>
  <c r="AN37" i="11" s="1"/>
  <c r="AM33" i="11"/>
  <c r="AM34" i="11" s="1"/>
  <c r="AM35" i="11" s="1"/>
  <c r="AM37" i="11" s="1"/>
  <c r="AL33" i="11"/>
  <c r="AL34" i="11" s="1"/>
  <c r="AL35" i="11" s="1"/>
  <c r="AL37" i="11" s="1"/>
  <c r="AK33" i="11"/>
  <c r="AK34" i="11" s="1"/>
  <c r="AK35" i="11" s="1"/>
  <c r="AK37" i="11" s="1"/>
  <c r="AJ33" i="11"/>
  <c r="AJ34" i="11" s="1"/>
  <c r="AJ35" i="11" s="1"/>
  <c r="AJ37" i="11" s="1"/>
  <c r="AI33" i="11"/>
  <c r="AI34" i="11" s="1"/>
  <c r="AI35" i="11" s="1"/>
  <c r="AI37" i="11" s="1"/>
  <c r="AH33" i="11"/>
  <c r="AH34" i="11" s="1"/>
  <c r="AH35" i="11" s="1"/>
  <c r="AH37" i="11" s="1"/>
  <c r="AG33" i="11"/>
  <c r="AG34" i="11" s="1"/>
  <c r="AG35" i="11" s="1"/>
  <c r="AG37" i="11" s="1"/>
  <c r="AF33" i="11"/>
  <c r="AF34" i="11" s="1"/>
  <c r="AF35" i="11" s="1"/>
  <c r="AF37" i="11" s="1"/>
  <c r="AE33" i="11"/>
  <c r="AE34" i="11" s="1"/>
  <c r="AE35" i="11" s="1"/>
  <c r="AE37" i="11" s="1"/>
  <c r="AD33" i="11"/>
  <c r="AD34" i="11" s="1"/>
  <c r="AD35" i="11" s="1"/>
  <c r="AD37" i="11" s="1"/>
  <c r="AC33" i="11"/>
  <c r="AC34" i="11" s="1"/>
  <c r="AC35" i="11" s="1"/>
  <c r="AC37" i="11" s="1"/>
  <c r="AB33" i="11"/>
  <c r="AB34" i="11" s="1"/>
  <c r="AB35" i="11" s="1"/>
  <c r="AB37" i="11" s="1"/>
  <c r="AA33" i="11"/>
  <c r="AA34" i="11" s="1"/>
  <c r="AA35" i="11" s="1"/>
  <c r="AA37" i="11" s="1"/>
  <c r="Z33" i="11"/>
  <c r="Z34" i="11" s="1"/>
  <c r="Z35" i="11" s="1"/>
  <c r="Z37" i="11" s="1"/>
  <c r="Y33" i="11"/>
  <c r="Y34" i="11" s="1"/>
  <c r="Y35" i="11" s="1"/>
  <c r="Y37" i="11" s="1"/>
  <c r="X33" i="11"/>
  <c r="X34" i="11" s="1"/>
  <c r="X35" i="11" s="1"/>
  <c r="X37" i="11" s="1"/>
  <c r="W33" i="11"/>
  <c r="W34" i="11" s="1"/>
  <c r="W35" i="11" s="1"/>
  <c r="W37" i="11" s="1"/>
  <c r="V33" i="11"/>
  <c r="V34" i="11" s="1"/>
  <c r="V35" i="11" s="1"/>
  <c r="V37" i="11" s="1"/>
  <c r="U33" i="11"/>
  <c r="U34" i="11" s="1"/>
  <c r="U35" i="11" s="1"/>
  <c r="U37" i="11" s="1"/>
  <c r="T33" i="11"/>
  <c r="T34" i="11" s="1"/>
  <c r="T35" i="11" s="1"/>
  <c r="T37" i="11" s="1"/>
  <c r="S33" i="11"/>
  <c r="S34" i="11" s="1"/>
  <c r="R33" i="11"/>
  <c r="R34" i="11" s="1"/>
  <c r="R35" i="11" s="1"/>
  <c r="R37" i="11" s="1"/>
  <c r="Q33" i="11"/>
  <c r="Q34" i="11" s="1"/>
  <c r="P33" i="11"/>
  <c r="P34" i="11" s="1"/>
  <c r="P35" i="11" s="1"/>
  <c r="P37" i="11" s="1"/>
  <c r="O33" i="11"/>
  <c r="O34" i="11" s="1"/>
  <c r="O35" i="11" s="1"/>
  <c r="O37" i="11" s="1"/>
  <c r="N33" i="11"/>
  <c r="N34" i="11" s="1"/>
  <c r="N35" i="11" s="1"/>
  <c r="N37" i="11" s="1"/>
  <c r="M33" i="11"/>
  <c r="M34" i="11" s="1"/>
  <c r="M35" i="11" s="1"/>
  <c r="M37" i="11" s="1"/>
  <c r="L33" i="11"/>
  <c r="L34" i="11" s="1"/>
  <c r="L35" i="11" s="1"/>
  <c r="L37" i="11" s="1"/>
  <c r="K33" i="11"/>
  <c r="K34" i="11" s="1"/>
  <c r="J33" i="11"/>
  <c r="J34" i="11" s="1"/>
  <c r="J35" i="11" s="1"/>
  <c r="J37" i="11" s="1"/>
  <c r="I33" i="11"/>
  <c r="I34" i="11" s="1"/>
  <c r="I35" i="11" s="1"/>
  <c r="I37" i="11" s="1"/>
  <c r="H33" i="11"/>
  <c r="H34" i="11" s="1"/>
  <c r="G33" i="11"/>
  <c r="G34" i="11" s="1"/>
  <c r="G35" i="11" s="1"/>
  <c r="G37" i="11" s="1"/>
  <c r="F33" i="11"/>
  <c r="F34" i="11" s="1"/>
  <c r="F35" i="11" s="1"/>
  <c r="F37" i="11" s="1"/>
  <c r="E33" i="11"/>
  <c r="E34" i="11" s="1"/>
  <c r="E35" i="11" s="1"/>
  <c r="E37" i="11" s="1"/>
  <c r="D33" i="11"/>
  <c r="D34" i="11" s="1"/>
  <c r="D35" i="11" s="1"/>
  <c r="D37" i="11" s="1"/>
  <c r="C33" i="11"/>
  <c r="C34" i="11" s="1"/>
  <c r="C35" i="11" s="1"/>
  <c r="C37" i="11" s="1"/>
  <c r="B33" i="11"/>
  <c r="A33" i="11"/>
  <c r="BL29" i="11"/>
  <c r="BK29" i="11"/>
  <c r="BJ29" i="11"/>
  <c r="BI29" i="11"/>
  <c r="BI30" i="11" s="1"/>
  <c r="BI31" i="11" s="1"/>
  <c r="BH29" i="11"/>
  <c r="BH30" i="11" s="1"/>
  <c r="BH31" i="11" s="1"/>
  <c r="BG29" i="11"/>
  <c r="BG30" i="11" s="1"/>
  <c r="BG31" i="11" s="1"/>
  <c r="BF29" i="11"/>
  <c r="BF30" i="11" s="1"/>
  <c r="BF31" i="11" s="1"/>
  <c r="BE29" i="11"/>
  <c r="BE30" i="11" s="1"/>
  <c r="BE31" i="11" s="1"/>
  <c r="BD29" i="11"/>
  <c r="BD30" i="11" s="1"/>
  <c r="BD31" i="11" s="1"/>
  <c r="BC29" i="11"/>
  <c r="BC30" i="11" s="1"/>
  <c r="BC31" i="11" s="1"/>
  <c r="BB29" i="11"/>
  <c r="BB30" i="11" s="1"/>
  <c r="BB31" i="11" s="1"/>
  <c r="BA29" i="11"/>
  <c r="BA30" i="11" s="1"/>
  <c r="BA31" i="11" s="1"/>
  <c r="AZ29" i="11"/>
  <c r="AZ30" i="11" s="1"/>
  <c r="AZ31" i="11" s="1"/>
  <c r="AY29" i="11"/>
  <c r="AY30" i="11" s="1"/>
  <c r="AY31" i="11" s="1"/>
  <c r="AX29" i="11"/>
  <c r="AX30" i="11" s="1"/>
  <c r="AX31" i="11" s="1"/>
  <c r="AW29" i="11"/>
  <c r="AW30" i="11" s="1"/>
  <c r="AW31" i="11" s="1"/>
  <c r="AV29" i="11"/>
  <c r="AV30" i="11" s="1"/>
  <c r="AV31" i="11" s="1"/>
  <c r="AU29" i="11"/>
  <c r="AU30" i="11" s="1"/>
  <c r="AU31" i="11" s="1"/>
  <c r="AT29" i="11"/>
  <c r="AT30" i="11" s="1"/>
  <c r="AT31" i="11" s="1"/>
  <c r="AS29" i="11"/>
  <c r="AS30" i="11" s="1"/>
  <c r="AS31" i="11" s="1"/>
  <c r="AR29" i="11"/>
  <c r="AR30" i="11" s="1"/>
  <c r="AR31" i="11" s="1"/>
  <c r="AQ29" i="11"/>
  <c r="AQ30" i="11" s="1"/>
  <c r="AQ31" i="11" s="1"/>
  <c r="AP29" i="11"/>
  <c r="AP30" i="11" s="1"/>
  <c r="AP31" i="11" s="1"/>
  <c r="AO29" i="11"/>
  <c r="AO30" i="11" s="1"/>
  <c r="AO31" i="11" s="1"/>
  <c r="AN29" i="11"/>
  <c r="AN30" i="11" s="1"/>
  <c r="AN31" i="11" s="1"/>
  <c r="AM29" i="11"/>
  <c r="AM30" i="11" s="1"/>
  <c r="AM31" i="11" s="1"/>
  <c r="AL29" i="11"/>
  <c r="AL30" i="11" s="1"/>
  <c r="AL31" i="11" s="1"/>
  <c r="AK29" i="11"/>
  <c r="AK30" i="11" s="1"/>
  <c r="AK31" i="11" s="1"/>
  <c r="AJ29" i="11"/>
  <c r="AJ30" i="11" s="1"/>
  <c r="AJ31" i="11" s="1"/>
  <c r="AI29" i="11"/>
  <c r="AI30" i="11" s="1"/>
  <c r="AI31" i="11" s="1"/>
  <c r="AH29" i="11"/>
  <c r="AH30" i="11" s="1"/>
  <c r="AH31" i="11" s="1"/>
  <c r="AG29" i="11"/>
  <c r="AG30" i="11" s="1"/>
  <c r="AG31" i="11" s="1"/>
  <c r="AF29" i="11"/>
  <c r="AF30" i="11" s="1"/>
  <c r="AF31" i="11" s="1"/>
  <c r="AE29" i="11"/>
  <c r="AE30" i="11" s="1"/>
  <c r="AE31" i="11" s="1"/>
  <c r="AD29" i="11"/>
  <c r="AD30" i="11" s="1"/>
  <c r="AD31" i="11" s="1"/>
  <c r="AC29" i="11"/>
  <c r="AC30" i="11" s="1"/>
  <c r="AC31" i="11" s="1"/>
  <c r="AB29" i="11"/>
  <c r="AB30" i="11" s="1"/>
  <c r="AB31" i="11" s="1"/>
  <c r="AA29" i="11"/>
  <c r="AA30" i="11" s="1"/>
  <c r="AA31" i="11" s="1"/>
  <c r="Z29" i="11"/>
  <c r="Z30" i="11" s="1"/>
  <c r="Z31" i="11" s="1"/>
  <c r="Y29" i="11"/>
  <c r="Y30" i="11" s="1"/>
  <c r="Y31" i="11" s="1"/>
  <c r="X29" i="11"/>
  <c r="X30" i="11" s="1"/>
  <c r="X31" i="11" s="1"/>
  <c r="W29" i="11"/>
  <c r="W30" i="11" s="1"/>
  <c r="W31" i="11" s="1"/>
  <c r="V29" i="11"/>
  <c r="V30" i="11" s="1"/>
  <c r="V31" i="11" s="1"/>
  <c r="U29" i="11"/>
  <c r="U30" i="11" s="1"/>
  <c r="U31" i="11" s="1"/>
  <c r="T29" i="11"/>
  <c r="T30" i="11" s="1"/>
  <c r="T31" i="11" s="1"/>
  <c r="S29" i="11"/>
  <c r="S30" i="11" s="1"/>
  <c r="S31" i="11" s="1"/>
  <c r="R29" i="11"/>
  <c r="R30" i="11" s="1"/>
  <c r="R31" i="11" s="1"/>
  <c r="Q29" i="11"/>
  <c r="Q30" i="11" s="1"/>
  <c r="Q31" i="11" s="1"/>
  <c r="P29" i="11"/>
  <c r="P30" i="11" s="1"/>
  <c r="P31" i="11" s="1"/>
  <c r="O29" i="11"/>
  <c r="O30" i="11" s="1"/>
  <c r="O31" i="11" s="1"/>
  <c r="N29" i="11"/>
  <c r="N30" i="11" s="1"/>
  <c r="N31" i="11" s="1"/>
  <c r="M29" i="11"/>
  <c r="M30" i="11" s="1"/>
  <c r="M31" i="11" s="1"/>
  <c r="L29" i="11"/>
  <c r="L30" i="11" s="1"/>
  <c r="L31" i="11" s="1"/>
  <c r="K29" i="11"/>
  <c r="K30" i="11" s="1"/>
  <c r="K31" i="11" s="1"/>
  <c r="J29" i="11"/>
  <c r="J30" i="11" s="1"/>
  <c r="J31" i="11" s="1"/>
  <c r="I29" i="11"/>
  <c r="I30" i="11" s="1"/>
  <c r="I31" i="11" s="1"/>
  <c r="H29" i="11"/>
  <c r="H30" i="11" s="1"/>
  <c r="G29" i="11"/>
  <c r="G30" i="11" s="1"/>
  <c r="G31" i="11" s="1"/>
  <c r="F29" i="11"/>
  <c r="F30" i="11" s="1"/>
  <c r="F31" i="11" s="1"/>
  <c r="E29" i="11"/>
  <c r="E30" i="11" s="1"/>
  <c r="E31" i="11" s="1"/>
  <c r="D29" i="11"/>
  <c r="D30" i="11" s="1"/>
  <c r="D31" i="11" s="1"/>
  <c r="C29" i="11"/>
  <c r="C30" i="11" s="1"/>
  <c r="C31" i="11" s="1"/>
  <c r="B29" i="11"/>
  <c r="A29" i="11"/>
  <c r="BL25" i="11"/>
  <c r="BK25" i="11"/>
  <c r="BJ25" i="11"/>
  <c r="BI25" i="11"/>
  <c r="BI26" i="11" s="1"/>
  <c r="BI27" i="11" s="1"/>
  <c r="BH25" i="11"/>
  <c r="BH26" i="11" s="1"/>
  <c r="BH27" i="11" s="1"/>
  <c r="BG25" i="11"/>
  <c r="BG26" i="11" s="1"/>
  <c r="BG27" i="11" s="1"/>
  <c r="BF25" i="11"/>
  <c r="BF26" i="11" s="1"/>
  <c r="BF27" i="11" s="1"/>
  <c r="BE25" i="11"/>
  <c r="BE26" i="11" s="1"/>
  <c r="BD25" i="11"/>
  <c r="BD26" i="11" s="1"/>
  <c r="BC25" i="11"/>
  <c r="BC26" i="11" s="1"/>
  <c r="BC27" i="11" s="1"/>
  <c r="BB25" i="11"/>
  <c r="BB26" i="11" s="1"/>
  <c r="BB27" i="11" s="1"/>
  <c r="BA25" i="11"/>
  <c r="BA26" i="11" s="1"/>
  <c r="BA27" i="11" s="1"/>
  <c r="AZ25" i="11"/>
  <c r="AZ26" i="11" s="1"/>
  <c r="AZ27" i="11" s="1"/>
  <c r="AY25" i="11"/>
  <c r="AY26" i="11" s="1"/>
  <c r="AY27" i="11" s="1"/>
  <c r="AX25" i="11"/>
  <c r="AX26" i="11" s="1"/>
  <c r="AX27" i="11" s="1"/>
  <c r="AW25" i="11"/>
  <c r="AW26" i="11" s="1"/>
  <c r="AW27" i="11" s="1"/>
  <c r="AV25" i="11"/>
  <c r="AV26" i="11" s="1"/>
  <c r="AV27" i="11" s="1"/>
  <c r="AU25" i="11"/>
  <c r="AU26" i="11" s="1"/>
  <c r="AU27" i="11" s="1"/>
  <c r="AT25" i="11"/>
  <c r="AT26" i="11" s="1"/>
  <c r="AT27" i="11" s="1"/>
  <c r="AS25" i="11"/>
  <c r="AS26" i="11" s="1"/>
  <c r="AS27" i="11" s="1"/>
  <c r="AR25" i="11"/>
  <c r="AR26" i="11" s="1"/>
  <c r="AR27" i="11" s="1"/>
  <c r="AQ25" i="11"/>
  <c r="AQ26" i="11" s="1"/>
  <c r="AQ27" i="11" s="1"/>
  <c r="AP25" i="11"/>
  <c r="AP26" i="11" s="1"/>
  <c r="AP27" i="11" s="1"/>
  <c r="AO25" i="11"/>
  <c r="AO26" i="11" s="1"/>
  <c r="AO27" i="11" s="1"/>
  <c r="AN25" i="11"/>
  <c r="AN26" i="11" s="1"/>
  <c r="AN27" i="11" s="1"/>
  <c r="AM25" i="11"/>
  <c r="AM26" i="11" s="1"/>
  <c r="AM27" i="11" s="1"/>
  <c r="AL25" i="11"/>
  <c r="AL26" i="11" s="1"/>
  <c r="AL27" i="11" s="1"/>
  <c r="AK25" i="11"/>
  <c r="AK26" i="11" s="1"/>
  <c r="AK27" i="11" s="1"/>
  <c r="AJ25" i="11"/>
  <c r="AJ26" i="11" s="1"/>
  <c r="AJ27" i="11" s="1"/>
  <c r="AI25" i="11"/>
  <c r="AI26" i="11" s="1"/>
  <c r="AI27" i="11" s="1"/>
  <c r="AH25" i="11"/>
  <c r="AH26" i="11" s="1"/>
  <c r="AH27" i="11" s="1"/>
  <c r="AG25" i="11"/>
  <c r="AG26" i="11" s="1"/>
  <c r="AG27" i="11" s="1"/>
  <c r="AF25" i="11"/>
  <c r="AF26" i="11" s="1"/>
  <c r="AE25" i="11"/>
  <c r="AE26" i="11" s="1"/>
  <c r="AE27" i="11" s="1"/>
  <c r="AD25" i="11"/>
  <c r="AD26" i="11" s="1"/>
  <c r="AD27" i="11" s="1"/>
  <c r="AC25" i="11"/>
  <c r="AC26" i="11" s="1"/>
  <c r="AC27" i="11" s="1"/>
  <c r="AB25" i="11"/>
  <c r="AB26" i="11" s="1"/>
  <c r="AB27" i="11" s="1"/>
  <c r="AA25" i="11"/>
  <c r="AA26" i="11" s="1"/>
  <c r="AA27" i="11" s="1"/>
  <c r="Z25" i="11"/>
  <c r="Z26" i="11" s="1"/>
  <c r="Z27" i="11" s="1"/>
  <c r="Y25" i="11"/>
  <c r="Y26" i="11" s="1"/>
  <c r="Y27" i="11" s="1"/>
  <c r="X25" i="11"/>
  <c r="X26" i="11" s="1"/>
  <c r="X27" i="11" s="1"/>
  <c r="W25" i="11"/>
  <c r="W26" i="11" s="1"/>
  <c r="W27" i="11" s="1"/>
  <c r="V25" i="11"/>
  <c r="V26" i="11" s="1"/>
  <c r="V27" i="11" s="1"/>
  <c r="U25" i="11"/>
  <c r="U26" i="11" s="1"/>
  <c r="U27" i="11" s="1"/>
  <c r="T25" i="11"/>
  <c r="T26" i="11" s="1"/>
  <c r="T27" i="11" s="1"/>
  <c r="S25" i="11"/>
  <c r="S26" i="11" s="1"/>
  <c r="S27" i="11" s="1"/>
  <c r="R25" i="11"/>
  <c r="R26" i="11" s="1"/>
  <c r="R27" i="11" s="1"/>
  <c r="Q25" i="11"/>
  <c r="Q26" i="11" s="1"/>
  <c r="P25" i="11"/>
  <c r="P26" i="11" s="1"/>
  <c r="P27" i="11" s="1"/>
  <c r="O25" i="11"/>
  <c r="O26" i="11" s="1"/>
  <c r="O27" i="11" s="1"/>
  <c r="N25" i="11"/>
  <c r="N26" i="11" s="1"/>
  <c r="N27" i="11" s="1"/>
  <c r="M25" i="11"/>
  <c r="M26" i="11" s="1"/>
  <c r="M27" i="11" s="1"/>
  <c r="L25" i="11"/>
  <c r="L26" i="11" s="1"/>
  <c r="L27" i="11" s="1"/>
  <c r="K25" i="11"/>
  <c r="K26" i="11" s="1"/>
  <c r="K27" i="11" s="1"/>
  <c r="J25" i="11"/>
  <c r="J26" i="11" s="1"/>
  <c r="J27" i="11" s="1"/>
  <c r="I25" i="11"/>
  <c r="I26" i="11" s="1"/>
  <c r="I27" i="11" s="1"/>
  <c r="H25" i="11"/>
  <c r="H26" i="11" s="1"/>
  <c r="G25" i="11"/>
  <c r="G26" i="11" s="1"/>
  <c r="G27" i="11" s="1"/>
  <c r="F25" i="11"/>
  <c r="F26" i="11" s="1"/>
  <c r="F27" i="11" s="1"/>
  <c r="E25" i="11"/>
  <c r="E26" i="11" s="1"/>
  <c r="E27" i="11" s="1"/>
  <c r="D25" i="11"/>
  <c r="D26" i="11" s="1"/>
  <c r="D27" i="11" s="1"/>
  <c r="C25" i="11"/>
  <c r="C26" i="11" s="1"/>
  <c r="C27" i="11" s="1"/>
  <c r="B25" i="11"/>
  <c r="A25" i="11"/>
  <c r="BL21" i="11"/>
  <c r="BK21" i="11"/>
  <c r="BJ21" i="11"/>
  <c r="BI21" i="11"/>
  <c r="BI22" i="11" s="1"/>
  <c r="BI23" i="11" s="1"/>
  <c r="BH21" i="11"/>
  <c r="BH22" i="11" s="1"/>
  <c r="BH23" i="11" s="1"/>
  <c r="BG21" i="11"/>
  <c r="BG22" i="11" s="1"/>
  <c r="BG23" i="11" s="1"/>
  <c r="BF21" i="11"/>
  <c r="BF22" i="11" s="1"/>
  <c r="BF23" i="11" s="1"/>
  <c r="BE21" i="11"/>
  <c r="BE22" i="11" s="1"/>
  <c r="BD21" i="11"/>
  <c r="BD22" i="11" s="1"/>
  <c r="BC21" i="11"/>
  <c r="BC22" i="11" s="1"/>
  <c r="BC23" i="11" s="1"/>
  <c r="BB21" i="11"/>
  <c r="BB22" i="11" s="1"/>
  <c r="BB23" i="11" s="1"/>
  <c r="BA21" i="11"/>
  <c r="BA22" i="11" s="1"/>
  <c r="BA23" i="11" s="1"/>
  <c r="AZ21" i="11"/>
  <c r="AZ22" i="11" s="1"/>
  <c r="AZ23" i="11" s="1"/>
  <c r="AY21" i="11"/>
  <c r="AY22" i="11" s="1"/>
  <c r="AY23" i="11" s="1"/>
  <c r="AX21" i="11"/>
  <c r="AX22" i="11" s="1"/>
  <c r="AX23" i="11" s="1"/>
  <c r="AW21" i="11"/>
  <c r="AW22" i="11" s="1"/>
  <c r="AW23" i="11" s="1"/>
  <c r="AV21" i="11"/>
  <c r="AV22" i="11" s="1"/>
  <c r="AV23" i="11" s="1"/>
  <c r="AU21" i="11"/>
  <c r="AU22" i="11" s="1"/>
  <c r="AU23" i="11" s="1"/>
  <c r="AT21" i="11"/>
  <c r="AT22" i="11" s="1"/>
  <c r="AT23" i="11" s="1"/>
  <c r="AS21" i="11"/>
  <c r="AS22" i="11" s="1"/>
  <c r="AS23" i="11" s="1"/>
  <c r="AR21" i="11"/>
  <c r="AR22" i="11" s="1"/>
  <c r="AR23" i="11" s="1"/>
  <c r="AQ21" i="11"/>
  <c r="AQ22" i="11" s="1"/>
  <c r="AQ23" i="11" s="1"/>
  <c r="AP21" i="11"/>
  <c r="AP22" i="11" s="1"/>
  <c r="AP23" i="11" s="1"/>
  <c r="AO21" i="11"/>
  <c r="AO22" i="11" s="1"/>
  <c r="AO23" i="11" s="1"/>
  <c r="AN21" i="11"/>
  <c r="AN22" i="11" s="1"/>
  <c r="AN23" i="11" s="1"/>
  <c r="AM21" i="11"/>
  <c r="AM22" i="11" s="1"/>
  <c r="AM23" i="11" s="1"/>
  <c r="AL21" i="11"/>
  <c r="AL22" i="11" s="1"/>
  <c r="AL23" i="11" s="1"/>
  <c r="AK21" i="11"/>
  <c r="AK22" i="11" s="1"/>
  <c r="AK23" i="11" s="1"/>
  <c r="AJ21" i="11"/>
  <c r="AJ22" i="11" s="1"/>
  <c r="AJ23" i="11" s="1"/>
  <c r="AI21" i="11"/>
  <c r="AI22" i="11" s="1"/>
  <c r="AI23" i="11" s="1"/>
  <c r="AH21" i="11"/>
  <c r="AH22" i="11" s="1"/>
  <c r="AH23" i="11" s="1"/>
  <c r="AG21" i="11"/>
  <c r="AG22" i="11" s="1"/>
  <c r="AG23" i="11" s="1"/>
  <c r="AF21" i="11"/>
  <c r="AF22" i="11" s="1"/>
  <c r="AF23" i="11" s="1"/>
  <c r="AE21" i="11"/>
  <c r="AE22" i="11" s="1"/>
  <c r="AE23" i="11" s="1"/>
  <c r="AD21" i="11"/>
  <c r="AD22" i="11" s="1"/>
  <c r="AD23" i="11" s="1"/>
  <c r="AC21" i="11"/>
  <c r="AC22" i="11" s="1"/>
  <c r="AC23" i="11" s="1"/>
  <c r="AB21" i="11"/>
  <c r="AB22" i="11" s="1"/>
  <c r="AA21" i="11"/>
  <c r="AA22" i="11" s="1"/>
  <c r="AA23" i="11" s="1"/>
  <c r="Z21" i="11"/>
  <c r="Z22" i="11" s="1"/>
  <c r="Z23" i="11" s="1"/>
  <c r="Y21" i="11"/>
  <c r="Y22" i="11" s="1"/>
  <c r="Y23" i="11" s="1"/>
  <c r="X21" i="11"/>
  <c r="X22" i="11" s="1"/>
  <c r="X23" i="11" s="1"/>
  <c r="W21" i="11"/>
  <c r="W22" i="11" s="1"/>
  <c r="W23" i="11" s="1"/>
  <c r="V21" i="11"/>
  <c r="V22" i="11" s="1"/>
  <c r="V23" i="11" s="1"/>
  <c r="U21" i="11"/>
  <c r="U22" i="11" s="1"/>
  <c r="U23" i="11" s="1"/>
  <c r="T21" i="11"/>
  <c r="T22" i="11" s="1"/>
  <c r="T23" i="11" s="1"/>
  <c r="S21" i="11"/>
  <c r="S22" i="11" s="1"/>
  <c r="R21" i="11"/>
  <c r="R22" i="11" s="1"/>
  <c r="R23" i="11" s="1"/>
  <c r="Q21" i="11"/>
  <c r="Q22" i="11" s="1"/>
  <c r="P21" i="11"/>
  <c r="P22" i="11" s="1"/>
  <c r="P23" i="11" s="1"/>
  <c r="O21" i="11"/>
  <c r="O22" i="11" s="1"/>
  <c r="O23" i="11" s="1"/>
  <c r="N21" i="11"/>
  <c r="N22" i="11" s="1"/>
  <c r="N23" i="11" s="1"/>
  <c r="M21" i="11"/>
  <c r="M22" i="11" s="1"/>
  <c r="M23" i="11" s="1"/>
  <c r="L21" i="11"/>
  <c r="L22" i="11" s="1"/>
  <c r="L23" i="11" s="1"/>
  <c r="K21" i="11"/>
  <c r="K22" i="11" s="1"/>
  <c r="K23" i="11" s="1"/>
  <c r="J21" i="11"/>
  <c r="J22" i="11" s="1"/>
  <c r="J23" i="11" s="1"/>
  <c r="I21" i="11"/>
  <c r="I22" i="11" s="1"/>
  <c r="I23" i="11" s="1"/>
  <c r="H21" i="11"/>
  <c r="H22" i="11" s="1"/>
  <c r="G21" i="11"/>
  <c r="G22" i="11" s="1"/>
  <c r="G23" i="11" s="1"/>
  <c r="F21" i="11"/>
  <c r="F22" i="11" s="1"/>
  <c r="F23" i="11" s="1"/>
  <c r="E21" i="11"/>
  <c r="E22" i="11" s="1"/>
  <c r="E23" i="11" s="1"/>
  <c r="D21" i="11"/>
  <c r="D22" i="11" s="1"/>
  <c r="C21" i="11"/>
  <c r="C22" i="11" s="1"/>
  <c r="C23" i="11" s="1"/>
  <c r="B21" i="11"/>
  <c r="A21" i="11"/>
  <c r="BL17" i="11"/>
  <c r="BK17" i="11"/>
  <c r="BJ17" i="11"/>
  <c r="BI17" i="11"/>
  <c r="BI18" i="11" s="1"/>
  <c r="BI19" i="11" s="1"/>
  <c r="BH17" i="11"/>
  <c r="BH18" i="11" s="1"/>
  <c r="BH19" i="11" s="1"/>
  <c r="BG17" i="11"/>
  <c r="BG18" i="11" s="1"/>
  <c r="BG19" i="11" s="1"/>
  <c r="BF17" i="11"/>
  <c r="BF18" i="11" s="1"/>
  <c r="BF19" i="11" s="1"/>
  <c r="BE17" i="11"/>
  <c r="BE18" i="11" s="1"/>
  <c r="BD17" i="11"/>
  <c r="BD18" i="11" s="1"/>
  <c r="BC17" i="11"/>
  <c r="BC18" i="11" s="1"/>
  <c r="BC19" i="11" s="1"/>
  <c r="BB17" i="11"/>
  <c r="BB18" i="11" s="1"/>
  <c r="BB19" i="11" s="1"/>
  <c r="BA17" i="11"/>
  <c r="BA18" i="11" s="1"/>
  <c r="BA19" i="11" s="1"/>
  <c r="AZ17" i="11"/>
  <c r="AZ18" i="11" s="1"/>
  <c r="AZ19" i="11" s="1"/>
  <c r="AY17" i="11"/>
  <c r="AY18" i="11" s="1"/>
  <c r="AY19" i="11" s="1"/>
  <c r="AX17" i="11"/>
  <c r="AX18" i="11" s="1"/>
  <c r="AX19" i="11" s="1"/>
  <c r="AW17" i="11"/>
  <c r="AW18" i="11" s="1"/>
  <c r="AW19" i="11" s="1"/>
  <c r="AV17" i="11"/>
  <c r="AV18" i="11" s="1"/>
  <c r="AV19" i="11" s="1"/>
  <c r="AU17" i="11"/>
  <c r="AU18" i="11" s="1"/>
  <c r="AU19" i="11" s="1"/>
  <c r="AT17" i="11"/>
  <c r="AT18" i="11" s="1"/>
  <c r="AT19" i="11" s="1"/>
  <c r="AS17" i="11"/>
  <c r="AS18" i="11" s="1"/>
  <c r="AS19" i="11" s="1"/>
  <c r="AR17" i="11"/>
  <c r="AR18" i="11" s="1"/>
  <c r="AR19" i="11" s="1"/>
  <c r="AQ17" i="11"/>
  <c r="AQ18" i="11" s="1"/>
  <c r="AQ19" i="11" s="1"/>
  <c r="AP17" i="11"/>
  <c r="AP18" i="11" s="1"/>
  <c r="AP19" i="11" s="1"/>
  <c r="AO17" i="11"/>
  <c r="AO18" i="11" s="1"/>
  <c r="AO19" i="11" s="1"/>
  <c r="AN17" i="11"/>
  <c r="AN18" i="11" s="1"/>
  <c r="AN19" i="11" s="1"/>
  <c r="AM17" i="11"/>
  <c r="AM18" i="11" s="1"/>
  <c r="AM19" i="11" s="1"/>
  <c r="AL17" i="11"/>
  <c r="AL18" i="11" s="1"/>
  <c r="AL19" i="11" s="1"/>
  <c r="AK17" i="11"/>
  <c r="AK18" i="11" s="1"/>
  <c r="AK19" i="11" s="1"/>
  <c r="AJ17" i="11"/>
  <c r="AJ18" i="11" s="1"/>
  <c r="AI17" i="11"/>
  <c r="AI18" i="11" s="1"/>
  <c r="AI19" i="11" s="1"/>
  <c r="AH17" i="11"/>
  <c r="AH18" i="11" s="1"/>
  <c r="AH19" i="11" s="1"/>
  <c r="AG17" i="11"/>
  <c r="AG18" i="11" s="1"/>
  <c r="AG19" i="11" s="1"/>
  <c r="AF17" i="11"/>
  <c r="AF18" i="11" s="1"/>
  <c r="AE17" i="11"/>
  <c r="AE18" i="11" s="1"/>
  <c r="AE19" i="11" s="1"/>
  <c r="AD17" i="11"/>
  <c r="AD18" i="11" s="1"/>
  <c r="AD19" i="11" s="1"/>
  <c r="AC17" i="11"/>
  <c r="AC18" i="11" s="1"/>
  <c r="AC19" i="11" s="1"/>
  <c r="AB17" i="11"/>
  <c r="AB18" i="11" s="1"/>
  <c r="AA17" i="11"/>
  <c r="AA18" i="11" s="1"/>
  <c r="AA19" i="11" s="1"/>
  <c r="Z17" i="11"/>
  <c r="Z18" i="11" s="1"/>
  <c r="Z19" i="11" s="1"/>
  <c r="Y17" i="11"/>
  <c r="Y18" i="11" s="1"/>
  <c r="Y19" i="11" s="1"/>
  <c r="X17" i="11"/>
  <c r="X18" i="11" s="1"/>
  <c r="X19" i="11" s="1"/>
  <c r="W17" i="11"/>
  <c r="W18" i="11" s="1"/>
  <c r="W19" i="11" s="1"/>
  <c r="V17" i="11"/>
  <c r="V18" i="11" s="1"/>
  <c r="V19" i="11" s="1"/>
  <c r="U17" i="11"/>
  <c r="U18" i="11" s="1"/>
  <c r="U19" i="11" s="1"/>
  <c r="T17" i="11"/>
  <c r="T18" i="11" s="1"/>
  <c r="T19" i="11" s="1"/>
  <c r="S17" i="11"/>
  <c r="S18" i="11" s="1"/>
  <c r="R17" i="11"/>
  <c r="R18" i="11" s="1"/>
  <c r="R19" i="11" s="1"/>
  <c r="Q17" i="11"/>
  <c r="Q18" i="11" s="1"/>
  <c r="P17" i="11"/>
  <c r="P18" i="11" s="1"/>
  <c r="P19" i="11" s="1"/>
  <c r="O17" i="11"/>
  <c r="O18" i="11" s="1"/>
  <c r="O19" i="11" s="1"/>
  <c r="N17" i="11"/>
  <c r="N18" i="11" s="1"/>
  <c r="N19" i="11" s="1"/>
  <c r="M17" i="11"/>
  <c r="M18" i="11" s="1"/>
  <c r="M19" i="11" s="1"/>
  <c r="L17" i="11"/>
  <c r="L18" i="11" s="1"/>
  <c r="L19" i="11" s="1"/>
  <c r="K17" i="11"/>
  <c r="K18" i="11" s="1"/>
  <c r="J17" i="11"/>
  <c r="J18" i="11" s="1"/>
  <c r="J19" i="11" s="1"/>
  <c r="I17" i="11"/>
  <c r="I18" i="11" s="1"/>
  <c r="I19" i="11" s="1"/>
  <c r="H17" i="11"/>
  <c r="H18" i="11" s="1"/>
  <c r="G17" i="11"/>
  <c r="G18" i="11" s="1"/>
  <c r="G19" i="11" s="1"/>
  <c r="F17" i="11"/>
  <c r="F18" i="11" s="1"/>
  <c r="F19" i="11" s="1"/>
  <c r="E17" i="11"/>
  <c r="E18" i="11" s="1"/>
  <c r="E19" i="11" s="1"/>
  <c r="D17" i="11"/>
  <c r="D18" i="11" s="1"/>
  <c r="D19" i="11" s="1"/>
  <c r="C17" i="11"/>
  <c r="C18" i="11" s="1"/>
  <c r="C19" i="11" s="1"/>
  <c r="B17" i="11"/>
  <c r="A17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16" i="11"/>
  <c r="BL14" i="11"/>
  <c r="BK14" i="11"/>
  <c r="BJ14" i="11"/>
  <c r="BI14" i="11"/>
  <c r="BI15" i="11" s="1"/>
  <c r="BH14" i="11"/>
  <c r="BH15" i="11" s="1"/>
  <c r="BG14" i="11"/>
  <c r="BG15" i="11" s="1"/>
  <c r="BF14" i="11"/>
  <c r="BF15" i="11" s="1"/>
  <c r="BE14" i="11"/>
  <c r="BE15" i="11" s="1"/>
  <c r="BD14" i="11"/>
  <c r="BD15" i="11" s="1"/>
  <c r="BC14" i="11"/>
  <c r="BC15" i="11" s="1"/>
  <c r="BB14" i="11"/>
  <c r="BB15" i="11" s="1"/>
  <c r="BA14" i="11"/>
  <c r="BA15" i="11" s="1"/>
  <c r="AZ14" i="11"/>
  <c r="AZ15" i="11" s="1"/>
  <c r="AY14" i="11"/>
  <c r="AY15" i="11" s="1"/>
  <c r="AX14" i="11"/>
  <c r="AX15" i="11" s="1"/>
  <c r="AW14" i="11"/>
  <c r="AW15" i="11" s="1"/>
  <c r="AV14" i="11"/>
  <c r="AV15" i="11" s="1"/>
  <c r="AU14" i="11"/>
  <c r="AU15" i="11" s="1"/>
  <c r="AT14" i="11"/>
  <c r="AT15" i="11" s="1"/>
  <c r="AS14" i="11"/>
  <c r="AS15" i="11" s="1"/>
  <c r="AR14" i="11"/>
  <c r="AR15" i="11" s="1"/>
  <c r="AQ14" i="11"/>
  <c r="AQ15" i="11" s="1"/>
  <c r="AP14" i="11"/>
  <c r="AP15" i="11" s="1"/>
  <c r="AO14" i="11"/>
  <c r="AO15" i="11" s="1"/>
  <c r="AN14" i="11"/>
  <c r="AN15" i="11" s="1"/>
  <c r="AM14" i="11"/>
  <c r="AM15" i="11" s="1"/>
  <c r="AL14" i="11"/>
  <c r="AL15" i="11" s="1"/>
  <c r="AK14" i="11"/>
  <c r="AK15" i="11" s="1"/>
  <c r="AJ14" i="11"/>
  <c r="AJ15" i="11" s="1"/>
  <c r="AI14" i="11"/>
  <c r="AI15" i="11" s="1"/>
  <c r="AH14" i="11"/>
  <c r="AH15" i="11" s="1"/>
  <c r="AG14" i="11"/>
  <c r="AG15" i="11" s="1"/>
  <c r="AF14" i="11"/>
  <c r="AF15" i="11" s="1"/>
  <c r="AE14" i="11"/>
  <c r="AE15" i="11" s="1"/>
  <c r="AD14" i="11"/>
  <c r="AD15" i="11" s="1"/>
  <c r="AC14" i="11"/>
  <c r="AC15" i="11" s="1"/>
  <c r="AB14" i="11"/>
  <c r="AB15" i="11" s="1"/>
  <c r="AA14" i="11"/>
  <c r="AA15" i="11" s="1"/>
  <c r="Z14" i="11"/>
  <c r="Z15" i="11" s="1"/>
  <c r="Y14" i="11"/>
  <c r="Y15" i="11" s="1"/>
  <c r="X14" i="11"/>
  <c r="X15" i="11" s="1"/>
  <c r="W14" i="11"/>
  <c r="W15" i="11" s="1"/>
  <c r="V14" i="11"/>
  <c r="V15" i="11" s="1"/>
  <c r="U14" i="11"/>
  <c r="U15" i="11" s="1"/>
  <c r="T14" i="11"/>
  <c r="T15" i="11" s="1"/>
  <c r="S14" i="11"/>
  <c r="S15" i="11" s="1"/>
  <c r="R14" i="11"/>
  <c r="R15" i="11" s="1"/>
  <c r="Q14" i="11"/>
  <c r="Q15" i="11" s="1"/>
  <c r="P14" i="11"/>
  <c r="P15" i="11" s="1"/>
  <c r="O14" i="11"/>
  <c r="O15" i="11" s="1"/>
  <c r="N14" i="11"/>
  <c r="N15" i="11" s="1"/>
  <c r="M14" i="11"/>
  <c r="M15" i="11" s="1"/>
  <c r="L14" i="11"/>
  <c r="L15" i="11" s="1"/>
  <c r="K14" i="11"/>
  <c r="K15" i="11" s="1"/>
  <c r="J14" i="11"/>
  <c r="J15" i="11" s="1"/>
  <c r="I14" i="11"/>
  <c r="I15" i="11" s="1"/>
  <c r="H14" i="11"/>
  <c r="H15" i="11" s="1"/>
  <c r="G14" i="11"/>
  <c r="G15" i="11" s="1"/>
  <c r="F14" i="11"/>
  <c r="F15" i="11" s="1"/>
  <c r="E14" i="11"/>
  <c r="E15" i="11" s="1"/>
  <c r="D14" i="11"/>
  <c r="D15" i="11" s="1"/>
  <c r="C14" i="11"/>
  <c r="C15" i="11" s="1"/>
  <c r="A14" i="11"/>
  <c r="BL12" i="11"/>
  <c r="BK12" i="11"/>
  <c r="BJ12" i="11"/>
  <c r="BI12" i="11"/>
  <c r="BI13" i="11" s="1"/>
  <c r="BH12" i="11"/>
  <c r="BH13" i="11" s="1"/>
  <c r="BG12" i="11"/>
  <c r="BG13" i="11" s="1"/>
  <c r="BF12" i="11"/>
  <c r="BF13" i="11" s="1"/>
  <c r="BE12" i="11"/>
  <c r="BE13" i="11" s="1"/>
  <c r="BD12" i="11"/>
  <c r="BD13" i="11" s="1"/>
  <c r="BC12" i="11"/>
  <c r="BC13" i="11" s="1"/>
  <c r="BB12" i="11"/>
  <c r="BB13" i="11" s="1"/>
  <c r="BA12" i="11"/>
  <c r="BA13" i="11" s="1"/>
  <c r="AZ12" i="11"/>
  <c r="AZ13" i="11" s="1"/>
  <c r="AY12" i="11"/>
  <c r="AY13" i="11" s="1"/>
  <c r="AX12" i="11"/>
  <c r="AX13" i="11" s="1"/>
  <c r="AW12" i="11"/>
  <c r="AW13" i="11" s="1"/>
  <c r="AV12" i="11"/>
  <c r="AV13" i="11" s="1"/>
  <c r="AU12" i="11"/>
  <c r="AU13" i="11" s="1"/>
  <c r="AT12" i="11"/>
  <c r="AT13" i="11" s="1"/>
  <c r="AS12" i="11"/>
  <c r="AS13" i="11" s="1"/>
  <c r="AR12" i="11"/>
  <c r="AR13" i="11" s="1"/>
  <c r="AQ12" i="11"/>
  <c r="AQ13" i="11" s="1"/>
  <c r="AP12" i="11"/>
  <c r="AP13" i="11" s="1"/>
  <c r="AO12" i="11"/>
  <c r="AO13" i="11" s="1"/>
  <c r="AN12" i="11"/>
  <c r="AN13" i="11" s="1"/>
  <c r="AM12" i="11"/>
  <c r="AM13" i="11" s="1"/>
  <c r="AL12" i="11"/>
  <c r="AL13" i="11" s="1"/>
  <c r="AK12" i="11"/>
  <c r="AK13" i="11" s="1"/>
  <c r="AJ12" i="11"/>
  <c r="AJ13" i="11" s="1"/>
  <c r="AI12" i="11"/>
  <c r="AI13" i="11" s="1"/>
  <c r="AH12" i="11"/>
  <c r="AH13" i="11" s="1"/>
  <c r="AG12" i="11"/>
  <c r="AG13" i="11" s="1"/>
  <c r="AF12" i="11"/>
  <c r="AF13" i="11" s="1"/>
  <c r="AE12" i="11"/>
  <c r="AE13" i="11" s="1"/>
  <c r="AD12" i="11"/>
  <c r="AD13" i="11" s="1"/>
  <c r="AC12" i="11"/>
  <c r="AC13" i="11" s="1"/>
  <c r="AB12" i="11"/>
  <c r="AB13" i="11" s="1"/>
  <c r="AA12" i="11"/>
  <c r="AA13" i="11" s="1"/>
  <c r="Z12" i="11"/>
  <c r="Z13" i="11" s="1"/>
  <c r="Y12" i="11"/>
  <c r="Y13" i="11" s="1"/>
  <c r="X12" i="11"/>
  <c r="X13" i="11" s="1"/>
  <c r="W12" i="11"/>
  <c r="W13" i="11" s="1"/>
  <c r="V12" i="11"/>
  <c r="V13" i="11" s="1"/>
  <c r="U12" i="11"/>
  <c r="U13" i="11" s="1"/>
  <c r="T12" i="11"/>
  <c r="T13" i="11" s="1"/>
  <c r="S12" i="11"/>
  <c r="S13" i="11" s="1"/>
  <c r="R12" i="11"/>
  <c r="R13" i="11" s="1"/>
  <c r="Q12" i="11"/>
  <c r="Q13" i="11" s="1"/>
  <c r="P12" i="11"/>
  <c r="P13" i="11" s="1"/>
  <c r="O12" i="11"/>
  <c r="O13" i="11" s="1"/>
  <c r="N12" i="11"/>
  <c r="N13" i="11" s="1"/>
  <c r="M12" i="11"/>
  <c r="M13" i="11" s="1"/>
  <c r="L12" i="11"/>
  <c r="L13" i="11" s="1"/>
  <c r="K12" i="11"/>
  <c r="K13" i="11" s="1"/>
  <c r="J12" i="11"/>
  <c r="J13" i="11" s="1"/>
  <c r="I12" i="11"/>
  <c r="I13" i="11" s="1"/>
  <c r="H12" i="11"/>
  <c r="H13" i="11" s="1"/>
  <c r="G12" i="11"/>
  <c r="G13" i="11" s="1"/>
  <c r="F12" i="11"/>
  <c r="F13" i="11" s="1"/>
  <c r="E12" i="11"/>
  <c r="E13" i="11" s="1"/>
  <c r="D12" i="11"/>
  <c r="D13" i="11" s="1"/>
  <c r="C12" i="11"/>
  <c r="C13" i="11" s="1"/>
  <c r="A12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11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10" i="11"/>
  <c r="BL9" i="11"/>
  <c r="BK9" i="11"/>
  <c r="BJ9" i="11"/>
  <c r="BI9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9" i="11"/>
  <c r="BL8" i="11"/>
  <c r="BK8" i="11"/>
  <c r="BJ8" i="11"/>
  <c r="BI8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8" i="11"/>
  <c r="BL7" i="11"/>
  <c r="BK7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7" i="11"/>
  <c r="BL6" i="11"/>
  <c r="BK6" i="11"/>
  <c r="BJ6" i="11"/>
  <c r="BI6" i="11"/>
  <c r="BH6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A6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A5" i="11"/>
  <c r="BL4" i="11"/>
  <c r="BK4" i="11"/>
  <c r="BJ4" i="11"/>
  <c r="BI4" i="11"/>
  <c r="BH4" i="11"/>
  <c r="BG4" i="11"/>
  <c r="BF4" i="11"/>
  <c r="BE4" i="11"/>
  <c r="BD4" i="11"/>
  <c r="BC4" i="11"/>
  <c r="BB4" i="11"/>
  <c r="BA4" i="11"/>
  <c r="AZ4" i="11"/>
  <c r="AY4" i="11"/>
  <c r="AX4" i="11"/>
  <c r="AW4" i="11"/>
  <c r="AV4" i="11"/>
  <c r="AU4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A4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A3" i="11"/>
  <c r="BL2" i="11"/>
  <c r="BK2" i="11"/>
  <c r="BJ2" i="11"/>
  <c r="BI2" i="11"/>
  <c r="BH2" i="11"/>
  <c r="BG2" i="11"/>
  <c r="BF2" i="11"/>
  <c r="BE2" i="11"/>
  <c r="BD2" i="11"/>
  <c r="BC2" i="11"/>
  <c r="BB2" i="11"/>
  <c r="BA2" i="11"/>
  <c r="AZ2" i="11"/>
  <c r="AY2" i="11"/>
  <c r="AX2" i="11"/>
  <c r="AW2" i="11"/>
  <c r="AV2" i="11"/>
  <c r="AU2" i="11"/>
  <c r="AT2" i="11"/>
  <c r="AS2" i="11"/>
  <c r="AR2" i="11"/>
  <c r="AQ2" i="11"/>
  <c r="AP2" i="11"/>
  <c r="AO2" i="11"/>
  <c r="AN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C2" i="11"/>
  <c r="B2" i="11"/>
  <c r="A2" i="11"/>
  <c r="BL1" i="11"/>
  <c r="BK1" i="11"/>
  <c r="BJ1" i="11"/>
  <c r="BI1" i="11"/>
  <c r="BH1" i="11"/>
  <c r="BG1" i="11"/>
  <c r="BF1" i="11"/>
  <c r="BE1" i="11"/>
  <c r="BD1" i="11"/>
  <c r="BC1" i="11"/>
  <c r="BB1" i="11"/>
  <c r="BA1" i="11"/>
  <c r="AZ1" i="11"/>
  <c r="AY1" i="11"/>
  <c r="AX1" i="11"/>
  <c r="AW1" i="11"/>
  <c r="AV1" i="11"/>
  <c r="AU1" i="11"/>
  <c r="AT1" i="11"/>
  <c r="AS1" i="11"/>
  <c r="AR1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E1" i="11"/>
  <c r="D1" i="11"/>
  <c r="C1" i="11"/>
  <c r="H98" i="11" l="1"/>
  <c r="H102" i="11"/>
  <c r="H106" i="11"/>
  <c r="H108" i="11" s="1"/>
  <c r="H12" i="5" s="1"/>
  <c r="H27" i="11"/>
  <c r="H31" i="11"/>
  <c r="H35" i="11"/>
  <c r="H37" i="11" s="1"/>
  <c r="H55" i="11"/>
  <c r="H59" i="11"/>
  <c r="H61" i="11" s="1"/>
  <c r="H12" i="3" s="1"/>
  <c r="H19" i="11"/>
  <c r="K19" i="11"/>
  <c r="Q19" i="11"/>
  <c r="S19" i="11"/>
  <c r="AB19" i="11"/>
  <c r="AF19" i="11"/>
  <c r="AJ19" i="11"/>
  <c r="BD19" i="11"/>
  <c r="BE19" i="11"/>
  <c r="D23" i="11"/>
  <c r="H23" i="11"/>
  <c r="Q23" i="11"/>
  <c r="S23" i="11"/>
  <c r="AB23" i="11"/>
  <c r="BD23" i="11"/>
  <c r="BE23" i="11"/>
  <c r="Q27" i="11"/>
  <c r="AF27" i="11"/>
  <c r="BD27" i="11"/>
  <c r="BE27" i="11"/>
  <c r="K35" i="11"/>
  <c r="K37" i="11" s="1"/>
  <c r="Q35" i="11"/>
  <c r="Q37" i="11" s="1"/>
  <c r="S35" i="11"/>
  <c r="S37" i="11" s="1"/>
  <c r="BD35" i="11"/>
  <c r="BD37" i="11" s="1"/>
  <c r="BE35" i="11"/>
  <c r="BE37" i="11" s="1"/>
  <c r="BH35" i="11"/>
  <c r="BH37" i="11" s="1"/>
  <c r="BI35" i="11"/>
  <c r="BI37" i="11" s="1"/>
  <c r="J43" i="11"/>
  <c r="W43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BD43" i="11"/>
  <c r="BE43" i="11"/>
  <c r="BH43" i="11"/>
  <c r="BI43" i="11"/>
  <c r="J47" i="11"/>
  <c r="K47" i="11"/>
  <c r="T47" i="11"/>
  <c r="W47" i="11"/>
  <c r="Z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BD47" i="11"/>
  <c r="BE47" i="11"/>
  <c r="BH47" i="11"/>
  <c r="BI47" i="11"/>
  <c r="J51" i="11"/>
  <c r="T51" i="11"/>
  <c r="W51" i="11"/>
  <c r="Z51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BD51" i="11"/>
  <c r="BH51" i="11"/>
  <c r="BI51" i="11"/>
  <c r="J55" i="11"/>
  <c r="T55" i="11"/>
  <c r="U55" i="11"/>
  <c r="V55" i="11"/>
  <c r="W55" i="11"/>
  <c r="Z55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BC55" i="11"/>
  <c r="BD55" i="11"/>
  <c r="BH55" i="11"/>
  <c r="BI55" i="11"/>
  <c r="J59" i="11"/>
  <c r="J61" i="11" s="1"/>
  <c r="H14" i="3" s="1"/>
  <c r="I14" i="3" s="1"/>
  <c r="T59" i="11"/>
  <c r="T61" i="11" s="1"/>
  <c r="H24" i="3" s="1"/>
  <c r="U59" i="11"/>
  <c r="U61" i="11" s="1"/>
  <c r="H25" i="3" s="1"/>
  <c r="V59" i="11"/>
  <c r="V61" i="11" s="1"/>
  <c r="H26" i="3" s="1"/>
  <c r="W59" i="11"/>
  <c r="W61" i="11" s="1"/>
  <c r="H27" i="3" s="1"/>
  <c r="Z59" i="11"/>
  <c r="Z61" i="11" s="1"/>
  <c r="H30" i="3" s="1"/>
  <c r="I30" i="3" s="1"/>
  <c r="AL59" i="11"/>
  <c r="AL61" i="11" s="1"/>
  <c r="H42" i="3" s="1"/>
  <c r="I42" i="3" s="1"/>
  <c r="AM59" i="11"/>
  <c r="AM61" i="11" s="1"/>
  <c r="H43" i="3" s="1"/>
  <c r="I43" i="3" s="1"/>
  <c r="AN59" i="11"/>
  <c r="AN61" i="11" s="1"/>
  <c r="H44" i="3" s="1"/>
  <c r="I44" i="3" s="1"/>
  <c r="AO59" i="11"/>
  <c r="AO61" i="11" s="1"/>
  <c r="H45" i="3" s="1"/>
  <c r="I45" i="3" s="1"/>
  <c r="AP59" i="11"/>
  <c r="AP61" i="11" s="1"/>
  <c r="H46" i="3" s="1"/>
  <c r="I46" i="3" s="1"/>
  <c r="AQ59" i="11"/>
  <c r="AQ61" i="11" s="1"/>
  <c r="H47" i="3" s="1"/>
  <c r="I47" i="3" s="1"/>
  <c r="AR59" i="11"/>
  <c r="AR61" i="11" s="1"/>
  <c r="H48" i="3" s="1"/>
  <c r="I48" i="3" s="1"/>
  <c r="AS59" i="11"/>
  <c r="AS61" i="11" s="1"/>
  <c r="H49" i="3" s="1"/>
  <c r="I49" i="3" s="1"/>
  <c r="AT59" i="11"/>
  <c r="AT61" i="11" s="1"/>
  <c r="H50" i="3" s="1"/>
  <c r="I50" i="3" s="1"/>
  <c r="AU59" i="11"/>
  <c r="AU61" i="11" s="1"/>
  <c r="H51" i="3" s="1"/>
  <c r="I51" i="3" s="1"/>
  <c r="AV59" i="11"/>
  <c r="AV61" i="11" s="1"/>
  <c r="H52" i="3" s="1"/>
  <c r="I52" i="3" s="1"/>
  <c r="AW59" i="11"/>
  <c r="AW61" i="11" s="1"/>
  <c r="H53" i="3" s="1"/>
  <c r="I53" i="3" s="1"/>
  <c r="AX59" i="11"/>
  <c r="AX61" i="11" s="1"/>
  <c r="H54" i="3" s="1"/>
  <c r="I54" i="3" s="1"/>
  <c r="AY59" i="11"/>
  <c r="AY61" i="11" s="1"/>
  <c r="H55" i="3" s="1"/>
  <c r="I55" i="3" s="1"/>
  <c r="AZ59" i="11"/>
  <c r="AZ61" i="11" s="1"/>
  <c r="H56" i="3" s="1"/>
  <c r="BA59" i="11"/>
  <c r="BA61" i="11" s="1"/>
  <c r="H57" i="3" s="1"/>
  <c r="BC59" i="11"/>
  <c r="BC61" i="11" s="1"/>
  <c r="H59" i="3" s="1"/>
  <c r="BD59" i="11"/>
  <c r="BD61" i="11" s="1"/>
  <c r="H60" i="3" s="1"/>
  <c r="BH59" i="11"/>
  <c r="BH61" i="11" s="1"/>
  <c r="H64" i="3" s="1"/>
  <c r="I64" i="3" s="1"/>
  <c r="BI59" i="11"/>
  <c r="BI61" i="11" s="1"/>
  <c r="H65" i="3" s="1"/>
  <c r="I65" i="3" s="1"/>
  <c r="Q74" i="11"/>
  <c r="R74" i="11"/>
  <c r="S74" i="11"/>
  <c r="AL74" i="11"/>
  <c r="AM74" i="11"/>
  <c r="AS74" i="11"/>
  <c r="BD74" i="11"/>
  <c r="BE74" i="11"/>
  <c r="H78" i="11"/>
  <c r="H88" i="11" s="1"/>
  <c r="Q78" i="11"/>
  <c r="Q88" i="11" s="1"/>
  <c r="S78" i="11"/>
  <c r="S88" i="11" s="1"/>
  <c r="BD78" i="11"/>
  <c r="BD88" i="11" s="1"/>
  <c r="BE78" i="11"/>
  <c r="BE88" i="11" s="1"/>
  <c r="H82" i="11"/>
  <c r="Q82" i="11"/>
  <c r="S82" i="11"/>
  <c r="BD82" i="11"/>
  <c r="BE82" i="11"/>
  <c r="J94" i="11"/>
  <c r="W94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BD94" i="11"/>
  <c r="BE94" i="11"/>
  <c r="BH94" i="11"/>
  <c r="BI94" i="11"/>
  <c r="J98" i="11"/>
  <c r="T98" i="11"/>
  <c r="W98" i="11"/>
  <c r="Z98" i="11"/>
  <c r="AL98" i="11"/>
  <c r="AM98" i="11"/>
  <c r="AN98" i="11"/>
  <c r="AO98" i="11"/>
  <c r="AP98" i="11"/>
  <c r="AQ98" i="11"/>
  <c r="AR98" i="11"/>
  <c r="AS98" i="11"/>
  <c r="AT98" i="11"/>
  <c r="AU98" i="11"/>
  <c r="AV98" i="11"/>
  <c r="AW98" i="11"/>
  <c r="AX98" i="11"/>
  <c r="AY98" i="11"/>
  <c r="BD98" i="11"/>
  <c r="BH98" i="11"/>
  <c r="BI98" i="11"/>
  <c r="J102" i="11"/>
  <c r="T102" i="11"/>
  <c r="W102" i="11"/>
  <c r="Z102" i="11"/>
  <c r="AL102" i="11"/>
  <c r="AM102" i="11"/>
  <c r="AN102" i="11"/>
  <c r="AO102" i="11"/>
  <c r="AP102" i="11"/>
  <c r="AQ102" i="11"/>
  <c r="AR102" i="11"/>
  <c r="AS102" i="11"/>
  <c r="AT102" i="11"/>
  <c r="AU102" i="11"/>
  <c r="AV102" i="11"/>
  <c r="AW102" i="11"/>
  <c r="AX102" i="11"/>
  <c r="AY102" i="11"/>
  <c r="BD102" i="11"/>
  <c r="BH102" i="11"/>
  <c r="BI102" i="11"/>
  <c r="J106" i="11"/>
  <c r="J108" i="11" s="1"/>
  <c r="H14" i="5" s="1"/>
  <c r="I14" i="5" s="1"/>
  <c r="K106" i="11"/>
  <c r="K108" i="11" s="1"/>
  <c r="H15" i="5" s="1"/>
  <c r="T106" i="11"/>
  <c r="T108" i="11" s="1"/>
  <c r="H24" i="5" s="1"/>
  <c r="U106" i="11"/>
  <c r="U108" i="11" s="1"/>
  <c r="H25" i="5" s="1"/>
  <c r="V106" i="11"/>
  <c r="V108" i="11" s="1"/>
  <c r="H26" i="5" s="1"/>
  <c r="W106" i="11"/>
  <c r="W108" i="11" s="1"/>
  <c r="H27" i="5" s="1"/>
  <c r="Z106" i="11"/>
  <c r="Z108" i="11" s="1"/>
  <c r="H30" i="5" s="1"/>
  <c r="I30" i="5" s="1"/>
  <c r="AL106" i="11"/>
  <c r="AL108" i="11" s="1"/>
  <c r="H42" i="5" s="1"/>
  <c r="I42" i="5" s="1"/>
  <c r="AM106" i="11"/>
  <c r="AM108" i="11" s="1"/>
  <c r="H43" i="5" s="1"/>
  <c r="I43" i="5" s="1"/>
  <c r="AN106" i="11"/>
  <c r="AN108" i="11" s="1"/>
  <c r="H44" i="5" s="1"/>
  <c r="I44" i="5" s="1"/>
  <c r="AO106" i="11"/>
  <c r="AO108" i="11" s="1"/>
  <c r="H45" i="5" s="1"/>
  <c r="I45" i="5" s="1"/>
  <c r="AP106" i="11"/>
  <c r="AP108" i="11" s="1"/>
  <c r="H46" i="5" s="1"/>
  <c r="I46" i="5" s="1"/>
  <c r="AQ106" i="11"/>
  <c r="AQ108" i="11" s="1"/>
  <c r="H47" i="5" s="1"/>
  <c r="I47" i="5" s="1"/>
  <c r="AR106" i="11"/>
  <c r="AR108" i="11" s="1"/>
  <c r="H48" i="5" s="1"/>
  <c r="I48" i="5" s="1"/>
  <c r="AS106" i="11"/>
  <c r="AS108" i="11" s="1"/>
  <c r="H49" i="5" s="1"/>
  <c r="I49" i="5" s="1"/>
  <c r="AT106" i="11"/>
  <c r="AT108" i="11" s="1"/>
  <c r="H50" i="5" s="1"/>
  <c r="I50" i="5" s="1"/>
  <c r="AU106" i="11"/>
  <c r="AU108" i="11" s="1"/>
  <c r="H51" i="5" s="1"/>
  <c r="I51" i="5" s="1"/>
  <c r="AV106" i="11"/>
  <c r="AV108" i="11" s="1"/>
  <c r="H52" i="5" s="1"/>
  <c r="I52" i="5" s="1"/>
  <c r="AW106" i="11"/>
  <c r="AW108" i="11" s="1"/>
  <c r="H53" i="5" s="1"/>
  <c r="I53" i="5" s="1"/>
  <c r="AX106" i="11"/>
  <c r="AX108" i="11" s="1"/>
  <c r="H54" i="5" s="1"/>
  <c r="I54" i="5" s="1"/>
  <c r="AY106" i="11"/>
  <c r="AY108" i="11" s="1"/>
  <c r="H55" i="5" s="1"/>
  <c r="I55" i="5" s="1"/>
  <c r="BC106" i="11"/>
  <c r="BC108" i="11" s="1"/>
  <c r="H59" i="5" s="1"/>
  <c r="BD106" i="11"/>
  <c r="BD108" i="11" s="1"/>
  <c r="H60" i="5" s="1"/>
  <c r="BH106" i="11"/>
  <c r="BH108" i="11" s="1"/>
  <c r="H64" i="5" s="1"/>
  <c r="I64" i="5" s="1"/>
  <c r="BI106" i="11"/>
  <c r="BI108" i="11" s="1"/>
  <c r="H65" i="5" s="1"/>
  <c r="I65" i="5" s="1"/>
  <c r="BL129" i="10"/>
  <c r="BK129" i="10"/>
  <c r="BJ129" i="10"/>
  <c r="BI129" i="10"/>
  <c r="BH129" i="10"/>
  <c r="BG129" i="10"/>
  <c r="BF129" i="10"/>
  <c r="BE129" i="10"/>
  <c r="BD129" i="10"/>
  <c r="BC129" i="10"/>
  <c r="BB129" i="10"/>
  <c r="BA129" i="10"/>
  <c r="AZ129" i="10"/>
  <c r="AY129" i="10"/>
  <c r="AX129" i="10"/>
  <c r="AW129" i="10"/>
  <c r="AV129" i="10"/>
  <c r="AU129" i="10"/>
  <c r="AT129" i="10"/>
  <c r="AS129" i="10"/>
  <c r="AR129" i="10"/>
  <c r="AQ129" i="10"/>
  <c r="AP129" i="10"/>
  <c r="AO129" i="10"/>
  <c r="AN129" i="10"/>
  <c r="AM129" i="10"/>
  <c r="AL129" i="10"/>
  <c r="AK129" i="10"/>
  <c r="AJ129" i="10"/>
  <c r="AI129" i="10"/>
  <c r="AH129" i="10"/>
  <c r="AG129" i="10"/>
  <c r="AF129" i="10"/>
  <c r="AE129" i="10"/>
  <c r="AD129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C129" i="10"/>
  <c r="A129" i="10"/>
  <c r="BL128" i="10"/>
  <c r="BK128" i="10"/>
  <c r="BJ128" i="10"/>
  <c r="BI128" i="10"/>
  <c r="BH128" i="10"/>
  <c r="BG128" i="10"/>
  <c r="BF128" i="10"/>
  <c r="BE128" i="10"/>
  <c r="BD128" i="10"/>
  <c r="BC128" i="10"/>
  <c r="BB128" i="10"/>
  <c r="BA128" i="10"/>
  <c r="AZ128" i="10"/>
  <c r="AY128" i="10"/>
  <c r="AX128" i="10"/>
  <c r="AW128" i="10"/>
  <c r="AV128" i="10"/>
  <c r="AU128" i="10"/>
  <c r="AT128" i="10"/>
  <c r="AS128" i="10"/>
  <c r="AR128" i="10"/>
  <c r="AQ128" i="10"/>
  <c r="AP128" i="10"/>
  <c r="AO128" i="10"/>
  <c r="AN128" i="10"/>
  <c r="AM128" i="10"/>
  <c r="AL128" i="10"/>
  <c r="AK128" i="10"/>
  <c r="AJ128" i="10"/>
  <c r="AI128" i="10"/>
  <c r="AH128" i="10"/>
  <c r="AG128" i="10"/>
  <c r="AF128" i="10"/>
  <c r="AE128" i="10"/>
  <c r="AD128" i="10"/>
  <c r="AC128" i="10"/>
  <c r="AB128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D128" i="10"/>
  <c r="C128" i="10"/>
  <c r="A128" i="10"/>
  <c r="BL126" i="10"/>
  <c r="BK126" i="10"/>
  <c r="BJ126" i="10"/>
  <c r="BI126" i="10"/>
  <c r="BI127" i="10" s="1"/>
  <c r="BH126" i="10"/>
  <c r="BH127" i="10" s="1"/>
  <c r="BG126" i="10"/>
  <c r="BG127" i="10" s="1"/>
  <c r="BF126" i="10"/>
  <c r="BF127" i="10" s="1"/>
  <c r="BE126" i="10"/>
  <c r="BE127" i="10" s="1"/>
  <c r="BD126" i="10"/>
  <c r="BD127" i="10" s="1"/>
  <c r="BC126" i="10"/>
  <c r="BC127" i="10" s="1"/>
  <c r="BB126" i="10"/>
  <c r="BB127" i="10" s="1"/>
  <c r="BA126" i="10"/>
  <c r="BA127" i="10" s="1"/>
  <c r="AZ126" i="10"/>
  <c r="AZ127" i="10" s="1"/>
  <c r="AY126" i="10"/>
  <c r="AY127" i="10" s="1"/>
  <c r="AX126" i="10"/>
  <c r="AX127" i="10" s="1"/>
  <c r="AW126" i="10"/>
  <c r="AW127" i="10" s="1"/>
  <c r="AV126" i="10"/>
  <c r="AV127" i="10" s="1"/>
  <c r="AU126" i="10"/>
  <c r="AU127" i="10" s="1"/>
  <c r="AT126" i="10"/>
  <c r="AT127" i="10" s="1"/>
  <c r="AS126" i="10"/>
  <c r="AS127" i="10" s="1"/>
  <c r="AR126" i="10"/>
  <c r="AR127" i="10" s="1"/>
  <c r="AQ126" i="10"/>
  <c r="AQ127" i="10" s="1"/>
  <c r="AP126" i="10"/>
  <c r="AP127" i="10" s="1"/>
  <c r="AO126" i="10"/>
  <c r="AO127" i="10" s="1"/>
  <c r="AN126" i="10"/>
  <c r="AN127" i="10" s="1"/>
  <c r="AM126" i="10"/>
  <c r="AM127" i="10" s="1"/>
  <c r="AL126" i="10"/>
  <c r="AL127" i="10" s="1"/>
  <c r="AK126" i="10"/>
  <c r="AK127" i="10" s="1"/>
  <c r="AJ126" i="10"/>
  <c r="AJ127" i="10" s="1"/>
  <c r="AI126" i="10"/>
  <c r="AI127" i="10" s="1"/>
  <c r="AH126" i="10"/>
  <c r="AH127" i="10" s="1"/>
  <c r="AG126" i="10"/>
  <c r="AG127" i="10" s="1"/>
  <c r="AF126" i="10"/>
  <c r="AF127" i="10" s="1"/>
  <c r="AE126" i="10"/>
  <c r="AE127" i="10" s="1"/>
  <c r="AD126" i="10"/>
  <c r="AD127" i="10" s="1"/>
  <c r="AC126" i="10"/>
  <c r="AC127" i="10" s="1"/>
  <c r="AB126" i="10"/>
  <c r="AB127" i="10" s="1"/>
  <c r="AA126" i="10"/>
  <c r="AA127" i="10" s="1"/>
  <c r="Z126" i="10"/>
  <c r="Z127" i="10" s="1"/>
  <c r="Y126" i="10"/>
  <c r="Y127" i="10" s="1"/>
  <c r="X126" i="10"/>
  <c r="X127" i="10" s="1"/>
  <c r="W126" i="10"/>
  <c r="W127" i="10" s="1"/>
  <c r="V126" i="10"/>
  <c r="V127" i="10" s="1"/>
  <c r="U126" i="10"/>
  <c r="U127" i="10" s="1"/>
  <c r="T126" i="10"/>
  <c r="T127" i="10" s="1"/>
  <c r="S126" i="10"/>
  <c r="S127" i="10" s="1"/>
  <c r="R126" i="10"/>
  <c r="R127" i="10" s="1"/>
  <c r="Q126" i="10"/>
  <c r="Q127" i="10" s="1"/>
  <c r="P126" i="10"/>
  <c r="P127" i="10" s="1"/>
  <c r="O126" i="10"/>
  <c r="O127" i="10" s="1"/>
  <c r="N126" i="10"/>
  <c r="N127" i="10" s="1"/>
  <c r="M126" i="10"/>
  <c r="M127" i="10" s="1"/>
  <c r="L126" i="10"/>
  <c r="L127" i="10" s="1"/>
  <c r="K126" i="10"/>
  <c r="K127" i="10" s="1"/>
  <c r="J126" i="10"/>
  <c r="J127" i="10" s="1"/>
  <c r="I126" i="10"/>
  <c r="I127" i="10" s="1"/>
  <c r="H126" i="10"/>
  <c r="H127" i="10" s="1"/>
  <c r="G126" i="10"/>
  <c r="G127" i="10" s="1"/>
  <c r="F126" i="10"/>
  <c r="F127" i="10" s="1"/>
  <c r="E126" i="10"/>
  <c r="E127" i="10" s="1"/>
  <c r="D126" i="10"/>
  <c r="D127" i="10" s="1"/>
  <c r="C126" i="10"/>
  <c r="C127" i="10" s="1"/>
  <c r="A126" i="10"/>
  <c r="BL124" i="10"/>
  <c r="BK124" i="10"/>
  <c r="BJ124" i="10"/>
  <c r="BI124" i="10"/>
  <c r="BI125" i="10" s="1"/>
  <c r="BH124" i="10"/>
  <c r="BH125" i="10" s="1"/>
  <c r="BG124" i="10"/>
  <c r="BG125" i="10" s="1"/>
  <c r="BF124" i="10"/>
  <c r="BF125" i="10" s="1"/>
  <c r="BE124" i="10"/>
  <c r="BE125" i="10" s="1"/>
  <c r="BD124" i="10"/>
  <c r="BD125" i="10" s="1"/>
  <c r="BC124" i="10"/>
  <c r="BC125" i="10" s="1"/>
  <c r="BB124" i="10"/>
  <c r="BB125" i="10" s="1"/>
  <c r="BA124" i="10"/>
  <c r="BA125" i="10" s="1"/>
  <c r="AZ124" i="10"/>
  <c r="AZ125" i="10" s="1"/>
  <c r="AY124" i="10"/>
  <c r="AY125" i="10" s="1"/>
  <c r="AX124" i="10"/>
  <c r="AX125" i="10" s="1"/>
  <c r="AW124" i="10"/>
  <c r="AW125" i="10" s="1"/>
  <c r="AV124" i="10"/>
  <c r="AV125" i="10" s="1"/>
  <c r="AU124" i="10"/>
  <c r="AU125" i="10" s="1"/>
  <c r="AT124" i="10"/>
  <c r="AT125" i="10" s="1"/>
  <c r="AS124" i="10"/>
  <c r="AS125" i="10" s="1"/>
  <c r="AR124" i="10"/>
  <c r="AR125" i="10" s="1"/>
  <c r="AQ124" i="10"/>
  <c r="AQ125" i="10" s="1"/>
  <c r="AP124" i="10"/>
  <c r="AP125" i="10" s="1"/>
  <c r="AO124" i="10"/>
  <c r="AO125" i="10" s="1"/>
  <c r="AN124" i="10"/>
  <c r="AN125" i="10" s="1"/>
  <c r="AM124" i="10"/>
  <c r="AM125" i="10" s="1"/>
  <c r="AL124" i="10"/>
  <c r="AL125" i="10" s="1"/>
  <c r="AK124" i="10"/>
  <c r="AK125" i="10" s="1"/>
  <c r="AJ124" i="10"/>
  <c r="AJ125" i="10" s="1"/>
  <c r="AI124" i="10"/>
  <c r="AI125" i="10" s="1"/>
  <c r="AH124" i="10"/>
  <c r="AH125" i="10" s="1"/>
  <c r="AG124" i="10"/>
  <c r="AG125" i="10" s="1"/>
  <c r="AF124" i="10"/>
  <c r="AF125" i="10" s="1"/>
  <c r="AE124" i="10"/>
  <c r="AE125" i="10" s="1"/>
  <c r="AD124" i="10"/>
  <c r="AD125" i="10" s="1"/>
  <c r="AC124" i="10"/>
  <c r="AC125" i="10" s="1"/>
  <c r="AB124" i="10"/>
  <c r="AB125" i="10" s="1"/>
  <c r="AA124" i="10"/>
  <c r="AA125" i="10" s="1"/>
  <c r="Z124" i="10"/>
  <c r="Z125" i="10" s="1"/>
  <c r="Y124" i="10"/>
  <c r="Y125" i="10" s="1"/>
  <c r="X124" i="10"/>
  <c r="X125" i="10" s="1"/>
  <c r="W124" i="10"/>
  <c r="W125" i="10" s="1"/>
  <c r="V124" i="10"/>
  <c r="V125" i="10" s="1"/>
  <c r="U124" i="10"/>
  <c r="U125" i="10" s="1"/>
  <c r="T124" i="10"/>
  <c r="T125" i="10" s="1"/>
  <c r="S124" i="10"/>
  <c r="S125" i="10" s="1"/>
  <c r="R124" i="10"/>
  <c r="R125" i="10" s="1"/>
  <c r="Q124" i="10"/>
  <c r="Q125" i="10" s="1"/>
  <c r="P124" i="10"/>
  <c r="P125" i="10" s="1"/>
  <c r="O124" i="10"/>
  <c r="O125" i="10" s="1"/>
  <c r="N124" i="10"/>
  <c r="N125" i="10" s="1"/>
  <c r="M124" i="10"/>
  <c r="M125" i="10" s="1"/>
  <c r="L124" i="10"/>
  <c r="L125" i="10" s="1"/>
  <c r="K124" i="10"/>
  <c r="K125" i="10" s="1"/>
  <c r="J124" i="10"/>
  <c r="J125" i="10" s="1"/>
  <c r="I124" i="10"/>
  <c r="I125" i="10" s="1"/>
  <c r="H124" i="10"/>
  <c r="H125" i="10" s="1"/>
  <c r="G124" i="10"/>
  <c r="G125" i="10" s="1"/>
  <c r="F124" i="10"/>
  <c r="F125" i="10" s="1"/>
  <c r="E124" i="10"/>
  <c r="E125" i="10" s="1"/>
  <c r="D124" i="10"/>
  <c r="D125" i="10" s="1"/>
  <c r="C124" i="10"/>
  <c r="C125" i="10" s="1"/>
  <c r="A124" i="10"/>
  <c r="BL123" i="10"/>
  <c r="BK123" i="10"/>
  <c r="BJ123" i="10"/>
  <c r="BI123" i="10"/>
  <c r="BH123" i="10"/>
  <c r="BG123" i="10"/>
  <c r="BF123" i="10"/>
  <c r="BE123" i="10"/>
  <c r="BD123" i="10"/>
  <c r="BC123" i="10"/>
  <c r="BB123" i="10"/>
  <c r="BA123" i="10"/>
  <c r="AZ123" i="10"/>
  <c r="AY123" i="10"/>
  <c r="AX123" i="10"/>
  <c r="AW123" i="10"/>
  <c r="AV123" i="10"/>
  <c r="AU123" i="10"/>
  <c r="AT123" i="10"/>
  <c r="AS123" i="10"/>
  <c r="AR123" i="10"/>
  <c r="AQ123" i="10"/>
  <c r="AP123" i="10"/>
  <c r="AO123" i="10"/>
  <c r="AN123" i="10"/>
  <c r="AM123" i="10"/>
  <c r="AL123" i="10"/>
  <c r="AK123" i="10"/>
  <c r="AJ123" i="10"/>
  <c r="AI123" i="10"/>
  <c r="AH123" i="10"/>
  <c r="AG123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C123" i="10"/>
  <c r="A123" i="10"/>
  <c r="BL122" i="10"/>
  <c r="BK122" i="10"/>
  <c r="BJ122" i="10"/>
  <c r="BI122" i="10"/>
  <c r="BH122" i="10"/>
  <c r="BG122" i="10"/>
  <c r="BF122" i="10"/>
  <c r="BE122" i="10"/>
  <c r="BD122" i="10"/>
  <c r="BC122" i="10"/>
  <c r="BB122" i="10"/>
  <c r="BA122" i="10"/>
  <c r="AZ122" i="10"/>
  <c r="AY122" i="10"/>
  <c r="AX122" i="10"/>
  <c r="AW122" i="10"/>
  <c r="AV122" i="10"/>
  <c r="AU122" i="10"/>
  <c r="AT122" i="10"/>
  <c r="AS122" i="10"/>
  <c r="AR122" i="10"/>
  <c r="AQ122" i="10"/>
  <c r="AP122" i="10"/>
  <c r="AO122" i="10"/>
  <c r="AN122" i="10"/>
  <c r="AM122" i="10"/>
  <c r="AL122" i="10"/>
  <c r="AK122" i="10"/>
  <c r="AJ122" i="10"/>
  <c r="AI122" i="10"/>
  <c r="AH122" i="10"/>
  <c r="AG122" i="10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D122" i="10"/>
  <c r="C122" i="10"/>
  <c r="A122" i="10"/>
  <c r="BL118" i="10"/>
  <c r="BK118" i="10"/>
  <c r="BJ118" i="10"/>
  <c r="BI118" i="10"/>
  <c r="BI119" i="10" s="1"/>
  <c r="BH118" i="10"/>
  <c r="BH119" i="10" s="1"/>
  <c r="BG118" i="10"/>
  <c r="BG119" i="10" s="1"/>
  <c r="BG120" i="10" s="1"/>
  <c r="BF118" i="10"/>
  <c r="BF119" i="10" s="1"/>
  <c r="BE118" i="10"/>
  <c r="BE119" i="10" s="1"/>
  <c r="BE120" i="10" s="1"/>
  <c r="BD118" i="10"/>
  <c r="BD119" i="10" s="1"/>
  <c r="BD120" i="10" s="1"/>
  <c r="BC118" i="10"/>
  <c r="BC119" i="10" s="1"/>
  <c r="BB118" i="10"/>
  <c r="BB119" i="10" s="1"/>
  <c r="BB120" i="10" s="1"/>
  <c r="BA118" i="10"/>
  <c r="BA119" i="10" s="1"/>
  <c r="AZ118" i="10"/>
  <c r="AZ119" i="10" s="1"/>
  <c r="AY118" i="10"/>
  <c r="AY119" i="10" s="1"/>
  <c r="AX118" i="10"/>
  <c r="AX119" i="10" s="1"/>
  <c r="AW118" i="10"/>
  <c r="AW119" i="10" s="1"/>
  <c r="AV118" i="10"/>
  <c r="AV119" i="10" s="1"/>
  <c r="AU118" i="10"/>
  <c r="AU119" i="10" s="1"/>
  <c r="AT118" i="10"/>
  <c r="AT119" i="10" s="1"/>
  <c r="AS118" i="10"/>
  <c r="AS119" i="10" s="1"/>
  <c r="AR118" i="10"/>
  <c r="AR119" i="10" s="1"/>
  <c r="AQ118" i="10"/>
  <c r="AQ119" i="10" s="1"/>
  <c r="AP118" i="10"/>
  <c r="AP119" i="10" s="1"/>
  <c r="AO118" i="10"/>
  <c r="AO119" i="10" s="1"/>
  <c r="AN118" i="10"/>
  <c r="AN119" i="10" s="1"/>
  <c r="AM118" i="10"/>
  <c r="AM119" i="10" s="1"/>
  <c r="AL118" i="10"/>
  <c r="AL119" i="10" s="1"/>
  <c r="AK118" i="10"/>
  <c r="AK119" i="10" s="1"/>
  <c r="AJ118" i="10"/>
  <c r="AJ119" i="10" s="1"/>
  <c r="AJ120" i="10" s="1"/>
  <c r="AI118" i="10"/>
  <c r="AI119" i="10" s="1"/>
  <c r="AI120" i="10" s="1"/>
  <c r="AH118" i="10"/>
  <c r="AH119" i="10" s="1"/>
  <c r="AH120" i="10" s="1"/>
  <c r="AG118" i="10"/>
  <c r="AG119" i="10" s="1"/>
  <c r="AG120" i="10" s="1"/>
  <c r="AF118" i="10"/>
  <c r="AF119" i="10" s="1"/>
  <c r="AF120" i="10" s="1"/>
  <c r="AE118" i="10"/>
  <c r="AE119" i="10" s="1"/>
  <c r="AE120" i="10" s="1"/>
  <c r="AD118" i="10"/>
  <c r="AD119" i="10" s="1"/>
  <c r="AD120" i="10" s="1"/>
  <c r="AC118" i="10"/>
  <c r="AC119" i="10" s="1"/>
  <c r="AC120" i="10" s="1"/>
  <c r="AB118" i="10"/>
  <c r="AB119" i="10" s="1"/>
  <c r="AB120" i="10" s="1"/>
  <c r="AA118" i="10"/>
  <c r="AA119" i="10" s="1"/>
  <c r="AA120" i="10" s="1"/>
  <c r="Z118" i="10"/>
  <c r="Z119" i="10" s="1"/>
  <c r="Y118" i="10"/>
  <c r="Y119" i="10" s="1"/>
  <c r="X118" i="10"/>
  <c r="X119" i="10" s="1"/>
  <c r="W118" i="10"/>
  <c r="W119" i="10" s="1"/>
  <c r="V118" i="10"/>
  <c r="V119" i="10" s="1"/>
  <c r="U118" i="10"/>
  <c r="U119" i="10" s="1"/>
  <c r="T118" i="10"/>
  <c r="T119" i="10" s="1"/>
  <c r="S118" i="10"/>
  <c r="S119" i="10" s="1"/>
  <c r="R118" i="10"/>
  <c r="R119" i="10" s="1"/>
  <c r="Q118" i="10"/>
  <c r="Q119" i="10" s="1"/>
  <c r="P118" i="10"/>
  <c r="P119" i="10" s="1"/>
  <c r="O118" i="10"/>
  <c r="O119" i="10" s="1"/>
  <c r="O120" i="10" s="1"/>
  <c r="N118" i="10"/>
  <c r="N119" i="10" s="1"/>
  <c r="N120" i="10" s="1"/>
  <c r="M118" i="10"/>
  <c r="M119" i="10" s="1"/>
  <c r="M120" i="10" s="1"/>
  <c r="L118" i="10"/>
  <c r="L119" i="10" s="1"/>
  <c r="L120" i="10" s="1"/>
  <c r="K118" i="10"/>
  <c r="K119" i="10" s="1"/>
  <c r="J118" i="10"/>
  <c r="J119" i="10" s="1"/>
  <c r="I118" i="10"/>
  <c r="I119" i="10" s="1"/>
  <c r="I120" i="10" s="1"/>
  <c r="H118" i="10"/>
  <c r="H119" i="10" s="1"/>
  <c r="G118" i="10"/>
  <c r="G119" i="10" s="1"/>
  <c r="G120" i="10" s="1"/>
  <c r="F118" i="10"/>
  <c r="F119" i="10" s="1"/>
  <c r="E118" i="10"/>
  <c r="E119" i="10" s="1"/>
  <c r="E120" i="10" s="1"/>
  <c r="D118" i="10"/>
  <c r="D119" i="10" s="1"/>
  <c r="D120" i="10" s="1"/>
  <c r="C118" i="10"/>
  <c r="C119" i="10" s="1"/>
  <c r="C120" i="10" s="1"/>
  <c r="B118" i="10"/>
  <c r="A118" i="10"/>
  <c r="BL114" i="10"/>
  <c r="BK114" i="10"/>
  <c r="BJ114" i="10"/>
  <c r="BI114" i="10"/>
  <c r="BI115" i="10" s="1"/>
  <c r="BI116" i="10" s="1"/>
  <c r="BH114" i="10"/>
  <c r="BH115" i="10" s="1"/>
  <c r="BH116" i="10" s="1"/>
  <c r="BG114" i="10"/>
  <c r="BG115" i="10" s="1"/>
  <c r="BF114" i="10"/>
  <c r="BF115" i="10" s="1"/>
  <c r="BE114" i="10"/>
  <c r="BE115" i="10" s="1"/>
  <c r="BE116" i="10" s="1"/>
  <c r="BD114" i="10"/>
  <c r="BD115" i="10" s="1"/>
  <c r="BD116" i="10" s="1"/>
  <c r="BC114" i="10"/>
  <c r="BC115" i="10" s="1"/>
  <c r="BC116" i="10" s="1"/>
  <c r="BB114" i="10"/>
  <c r="BB115" i="10" s="1"/>
  <c r="BB116" i="10" s="1"/>
  <c r="BA114" i="10"/>
  <c r="BA115" i="10" s="1"/>
  <c r="BA116" i="10" s="1"/>
  <c r="AZ114" i="10"/>
  <c r="AZ115" i="10" s="1"/>
  <c r="AZ116" i="10" s="1"/>
  <c r="AY114" i="10"/>
  <c r="AY115" i="10" s="1"/>
  <c r="AY116" i="10" s="1"/>
  <c r="AX114" i="10"/>
  <c r="AX115" i="10" s="1"/>
  <c r="AX116" i="10" s="1"/>
  <c r="AW114" i="10"/>
  <c r="AW115" i="10" s="1"/>
  <c r="AW116" i="10" s="1"/>
  <c r="AV114" i="10"/>
  <c r="AV115" i="10" s="1"/>
  <c r="AV116" i="10" s="1"/>
  <c r="AU114" i="10"/>
  <c r="AU115" i="10" s="1"/>
  <c r="AU116" i="10" s="1"/>
  <c r="AT114" i="10"/>
  <c r="AT115" i="10" s="1"/>
  <c r="AS114" i="10"/>
  <c r="AS115" i="10" s="1"/>
  <c r="AR114" i="10"/>
  <c r="AR115" i="10" s="1"/>
  <c r="AR116" i="10" s="1"/>
  <c r="AQ114" i="10"/>
  <c r="AQ115" i="10" s="1"/>
  <c r="AP114" i="10"/>
  <c r="AP115" i="10" s="1"/>
  <c r="AP116" i="10" s="1"/>
  <c r="AO114" i="10"/>
  <c r="AO115" i="10" s="1"/>
  <c r="AN114" i="10"/>
  <c r="AN115" i="10" s="1"/>
  <c r="AM114" i="10"/>
  <c r="AM115" i="10" s="1"/>
  <c r="AM116" i="10" s="1"/>
  <c r="AL114" i="10"/>
  <c r="AL115" i="10" s="1"/>
  <c r="AK114" i="10"/>
  <c r="AK115" i="10" s="1"/>
  <c r="AJ114" i="10"/>
  <c r="AJ115" i="10" s="1"/>
  <c r="AJ116" i="10" s="1"/>
  <c r="AI114" i="10"/>
  <c r="AI115" i="10" s="1"/>
  <c r="AI116" i="10" s="1"/>
  <c r="AH114" i="10"/>
  <c r="AH115" i="10" s="1"/>
  <c r="AH116" i="10" s="1"/>
  <c r="AG114" i="10"/>
  <c r="AG115" i="10" s="1"/>
  <c r="AG116" i="10" s="1"/>
  <c r="AF114" i="10"/>
  <c r="AF115" i="10" s="1"/>
  <c r="AF116" i="10" s="1"/>
  <c r="AE114" i="10"/>
  <c r="AE115" i="10" s="1"/>
  <c r="AD114" i="10"/>
  <c r="AD115" i="10" s="1"/>
  <c r="AD116" i="10" s="1"/>
  <c r="AC114" i="10"/>
  <c r="AC115" i="10" s="1"/>
  <c r="AC116" i="10" s="1"/>
  <c r="AB114" i="10"/>
  <c r="AB115" i="10" s="1"/>
  <c r="AB116" i="10" s="1"/>
  <c r="AA114" i="10"/>
  <c r="AA115" i="10" s="1"/>
  <c r="AA116" i="10" s="1"/>
  <c r="Z114" i="10"/>
  <c r="Z115" i="10" s="1"/>
  <c r="Z116" i="10" s="1"/>
  <c r="Y114" i="10"/>
  <c r="Y115" i="10" s="1"/>
  <c r="X114" i="10"/>
  <c r="X115" i="10" s="1"/>
  <c r="W114" i="10"/>
  <c r="W115" i="10" s="1"/>
  <c r="V114" i="10"/>
  <c r="V115" i="10" s="1"/>
  <c r="U114" i="10"/>
  <c r="U115" i="10" s="1"/>
  <c r="U116" i="10" s="1"/>
  <c r="T114" i="10"/>
  <c r="T115" i="10" s="1"/>
  <c r="T116" i="10" s="1"/>
  <c r="S114" i="10"/>
  <c r="S115" i="10" s="1"/>
  <c r="R114" i="10"/>
  <c r="R115" i="10" s="1"/>
  <c r="R116" i="10" s="1"/>
  <c r="Q114" i="10"/>
  <c r="Q115" i="10" s="1"/>
  <c r="P114" i="10"/>
  <c r="P115" i="10" s="1"/>
  <c r="P116" i="10" s="1"/>
  <c r="O114" i="10"/>
  <c r="O115" i="10" s="1"/>
  <c r="N114" i="10"/>
  <c r="N115" i="10" s="1"/>
  <c r="M114" i="10"/>
  <c r="M115" i="10" s="1"/>
  <c r="M116" i="10" s="1"/>
  <c r="L114" i="10"/>
  <c r="L115" i="10" s="1"/>
  <c r="L116" i="10" s="1"/>
  <c r="K114" i="10"/>
  <c r="K115" i="10" s="1"/>
  <c r="J114" i="10"/>
  <c r="J115" i="10" s="1"/>
  <c r="J116" i="10" s="1"/>
  <c r="I114" i="10"/>
  <c r="I115" i="10" s="1"/>
  <c r="H114" i="10"/>
  <c r="H115" i="10" s="1"/>
  <c r="G114" i="10"/>
  <c r="G115" i="10" s="1"/>
  <c r="G116" i="10" s="1"/>
  <c r="F114" i="10"/>
  <c r="F115" i="10" s="1"/>
  <c r="E114" i="10"/>
  <c r="E115" i="10" s="1"/>
  <c r="E116" i="10" s="1"/>
  <c r="D114" i="10"/>
  <c r="D115" i="10" s="1"/>
  <c r="D116" i="10" s="1"/>
  <c r="C114" i="10"/>
  <c r="C115" i="10" s="1"/>
  <c r="B114" i="10"/>
  <c r="A114" i="10"/>
  <c r="BL113" i="10"/>
  <c r="BK113" i="10"/>
  <c r="BJ113" i="10"/>
  <c r="BI113" i="10"/>
  <c r="BH113" i="10"/>
  <c r="BG113" i="10"/>
  <c r="BF113" i="10"/>
  <c r="BE113" i="10"/>
  <c r="BD113" i="10"/>
  <c r="BC113" i="10"/>
  <c r="BB113" i="10"/>
  <c r="BA113" i="10"/>
  <c r="AZ113" i="10"/>
  <c r="AY113" i="10"/>
  <c r="AX113" i="10"/>
  <c r="AW113" i="10"/>
  <c r="AV113" i="10"/>
  <c r="AU113" i="10"/>
  <c r="AT113" i="10"/>
  <c r="AS113" i="10"/>
  <c r="AR113" i="10"/>
  <c r="AQ113" i="10"/>
  <c r="AP113" i="10"/>
  <c r="AO113" i="10"/>
  <c r="AN113" i="10"/>
  <c r="AM113" i="10"/>
  <c r="AL113" i="10"/>
  <c r="AK113" i="10"/>
  <c r="AJ113" i="10"/>
  <c r="AI113" i="10"/>
  <c r="AH113" i="10"/>
  <c r="AG113" i="10"/>
  <c r="AF113" i="10"/>
  <c r="AE113" i="10"/>
  <c r="AD113" i="10"/>
  <c r="AC113" i="10"/>
  <c r="AB113" i="10"/>
  <c r="AA113" i="10"/>
  <c r="Z113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D113" i="10"/>
  <c r="C113" i="10"/>
  <c r="A113" i="10"/>
  <c r="BL112" i="10"/>
  <c r="BK112" i="10"/>
  <c r="BJ112" i="10"/>
  <c r="BI112" i="10"/>
  <c r="BH112" i="10"/>
  <c r="BG112" i="10"/>
  <c r="BF112" i="10"/>
  <c r="BE112" i="10"/>
  <c r="BD112" i="10"/>
  <c r="BC112" i="10"/>
  <c r="BB112" i="10"/>
  <c r="BA112" i="10"/>
  <c r="AZ112" i="10"/>
  <c r="AY112" i="10"/>
  <c r="AX112" i="10"/>
  <c r="AW112" i="10"/>
  <c r="AV112" i="10"/>
  <c r="AU112" i="10"/>
  <c r="AT112" i="10"/>
  <c r="AS112" i="10"/>
  <c r="AR112" i="10"/>
  <c r="AQ112" i="10"/>
  <c r="AP112" i="10"/>
  <c r="AO112" i="10"/>
  <c r="AN112" i="10"/>
  <c r="AM112" i="10"/>
  <c r="AL112" i="10"/>
  <c r="AK112" i="10"/>
  <c r="AJ112" i="10"/>
  <c r="AI112" i="10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C112" i="10"/>
  <c r="A112" i="10"/>
  <c r="BL106" i="10"/>
  <c r="BK106" i="10"/>
  <c r="BJ106" i="10"/>
  <c r="BI106" i="10"/>
  <c r="BI107" i="10" s="1"/>
  <c r="BH106" i="10"/>
  <c r="BH107" i="10" s="1"/>
  <c r="BG106" i="10"/>
  <c r="BG107" i="10" s="1"/>
  <c r="BG108" i="10" s="1"/>
  <c r="BG110" i="10" s="1"/>
  <c r="F63" i="5" s="1"/>
  <c r="J63" i="5" s="1"/>
  <c r="BF106" i="10"/>
  <c r="BF107" i="10" s="1"/>
  <c r="BF108" i="10" s="1"/>
  <c r="BF110" i="10" s="1"/>
  <c r="F62" i="5" s="1"/>
  <c r="J62" i="5" s="1"/>
  <c r="BE106" i="10"/>
  <c r="BE107" i="10" s="1"/>
  <c r="BE108" i="10" s="1"/>
  <c r="BE110" i="10" s="1"/>
  <c r="F61" i="5" s="1"/>
  <c r="J61" i="5" s="1"/>
  <c r="BD106" i="10"/>
  <c r="BD107" i="10" s="1"/>
  <c r="BC106" i="10"/>
  <c r="BC107" i="10" s="1"/>
  <c r="BB106" i="10"/>
  <c r="BB107" i="10" s="1"/>
  <c r="BB108" i="10" s="1"/>
  <c r="BB110" i="10" s="1"/>
  <c r="F58" i="5" s="1"/>
  <c r="J58" i="5" s="1"/>
  <c r="BA106" i="10"/>
  <c r="BA107" i="10" s="1"/>
  <c r="BA108" i="10" s="1"/>
  <c r="BA110" i="10" s="1"/>
  <c r="F57" i="5" s="1"/>
  <c r="J57" i="5" s="1"/>
  <c r="AZ106" i="10"/>
  <c r="AZ107" i="10" s="1"/>
  <c r="AZ108" i="10" s="1"/>
  <c r="AZ110" i="10" s="1"/>
  <c r="F56" i="5" s="1"/>
  <c r="J56" i="5" s="1"/>
  <c r="AY106" i="10"/>
  <c r="AY107" i="10" s="1"/>
  <c r="AX106" i="10"/>
  <c r="AX107" i="10" s="1"/>
  <c r="AW106" i="10"/>
  <c r="AW107" i="10" s="1"/>
  <c r="AV106" i="10"/>
  <c r="AV107" i="10" s="1"/>
  <c r="AU106" i="10"/>
  <c r="AU107" i="10" s="1"/>
  <c r="AT106" i="10"/>
  <c r="AT107" i="10" s="1"/>
  <c r="AS106" i="10"/>
  <c r="AS107" i="10" s="1"/>
  <c r="AR106" i="10"/>
  <c r="AR107" i="10" s="1"/>
  <c r="AQ106" i="10"/>
  <c r="AQ107" i="10" s="1"/>
  <c r="AP106" i="10"/>
  <c r="AP107" i="10" s="1"/>
  <c r="AO106" i="10"/>
  <c r="AO107" i="10" s="1"/>
  <c r="AN106" i="10"/>
  <c r="AN107" i="10" s="1"/>
  <c r="AM106" i="10"/>
  <c r="AM107" i="10" s="1"/>
  <c r="AL106" i="10"/>
  <c r="AL107" i="10" s="1"/>
  <c r="AK106" i="10"/>
  <c r="AK107" i="10" s="1"/>
  <c r="AK108" i="10" s="1"/>
  <c r="AK110" i="10" s="1"/>
  <c r="F41" i="5" s="1"/>
  <c r="J41" i="5" s="1"/>
  <c r="AJ106" i="10"/>
  <c r="AJ107" i="10" s="1"/>
  <c r="AJ108" i="10" s="1"/>
  <c r="AJ110" i="10" s="1"/>
  <c r="F40" i="5" s="1"/>
  <c r="J40" i="5" s="1"/>
  <c r="AI106" i="10"/>
  <c r="AI107" i="10" s="1"/>
  <c r="AI108" i="10" s="1"/>
  <c r="AI110" i="10" s="1"/>
  <c r="F39" i="5" s="1"/>
  <c r="J39" i="5" s="1"/>
  <c r="AH106" i="10"/>
  <c r="AH107" i="10" s="1"/>
  <c r="AH108" i="10" s="1"/>
  <c r="AH110" i="10" s="1"/>
  <c r="F38" i="5" s="1"/>
  <c r="J38" i="5" s="1"/>
  <c r="AG106" i="10"/>
  <c r="AG107" i="10" s="1"/>
  <c r="AG108" i="10" s="1"/>
  <c r="AG110" i="10" s="1"/>
  <c r="F37" i="5" s="1"/>
  <c r="J37" i="5" s="1"/>
  <c r="AF106" i="10"/>
  <c r="AF107" i="10" s="1"/>
  <c r="AF108" i="10" s="1"/>
  <c r="AF110" i="10" s="1"/>
  <c r="F36" i="5" s="1"/>
  <c r="J36" i="5" s="1"/>
  <c r="AE106" i="10"/>
  <c r="AE107" i="10" s="1"/>
  <c r="AE108" i="10" s="1"/>
  <c r="AE110" i="10" s="1"/>
  <c r="F35" i="5" s="1"/>
  <c r="J35" i="5" s="1"/>
  <c r="AD106" i="10"/>
  <c r="AD107" i="10" s="1"/>
  <c r="AD108" i="10" s="1"/>
  <c r="AD110" i="10" s="1"/>
  <c r="F34" i="5" s="1"/>
  <c r="J34" i="5" s="1"/>
  <c r="AC106" i="10"/>
  <c r="AC107" i="10" s="1"/>
  <c r="AC108" i="10" s="1"/>
  <c r="AC110" i="10" s="1"/>
  <c r="F33" i="5" s="1"/>
  <c r="J33" i="5" s="1"/>
  <c r="AB106" i="10"/>
  <c r="AB107" i="10" s="1"/>
  <c r="AB108" i="10" s="1"/>
  <c r="AB110" i="10" s="1"/>
  <c r="F32" i="5" s="1"/>
  <c r="J32" i="5" s="1"/>
  <c r="AA106" i="10"/>
  <c r="AA107" i="10" s="1"/>
  <c r="AA108" i="10" s="1"/>
  <c r="AA110" i="10" s="1"/>
  <c r="F31" i="5" s="1"/>
  <c r="J31" i="5" s="1"/>
  <c r="Z106" i="10"/>
  <c r="Z107" i="10" s="1"/>
  <c r="Y106" i="10"/>
  <c r="Y107" i="10" s="1"/>
  <c r="Y108" i="10" s="1"/>
  <c r="Y110" i="10" s="1"/>
  <c r="F29" i="5" s="1"/>
  <c r="J29" i="5" s="1"/>
  <c r="X106" i="10"/>
  <c r="X107" i="10" s="1"/>
  <c r="X108" i="10" s="1"/>
  <c r="X110" i="10" s="1"/>
  <c r="F28" i="5" s="1"/>
  <c r="J28" i="5" s="1"/>
  <c r="W106" i="10"/>
  <c r="W107" i="10" s="1"/>
  <c r="V106" i="10"/>
  <c r="V107" i="10" s="1"/>
  <c r="U106" i="10"/>
  <c r="U107" i="10" s="1"/>
  <c r="T106" i="10"/>
  <c r="T107" i="10" s="1"/>
  <c r="S106" i="10"/>
  <c r="S107" i="10" s="1"/>
  <c r="S108" i="10" s="1"/>
  <c r="S110" i="10" s="1"/>
  <c r="F23" i="5" s="1"/>
  <c r="J23" i="5" s="1"/>
  <c r="R106" i="10"/>
  <c r="R107" i="10" s="1"/>
  <c r="R108" i="10" s="1"/>
  <c r="R110" i="10" s="1"/>
  <c r="F22" i="5" s="1"/>
  <c r="J22" i="5" s="1"/>
  <c r="Q106" i="10"/>
  <c r="Q107" i="10" s="1"/>
  <c r="Q108" i="10" s="1"/>
  <c r="Q110" i="10" s="1"/>
  <c r="F21" i="5" s="1"/>
  <c r="J21" i="5" s="1"/>
  <c r="P106" i="10"/>
  <c r="P107" i="10" s="1"/>
  <c r="P108" i="10" s="1"/>
  <c r="P110" i="10" s="1"/>
  <c r="F20" i="5" s="1"/>
  <c r="J20" i="5" s="1"/>
  <c r="O106" i="10"/>
  <c r="O107" i="10" s="1"/>
  <c r="O108" i="10" s="1"/>
  <c r="O110" i="10" s="1"/>
  <c r="F19" i="5" s="1"/>
  <c r="J19" i="5" s="1"/>
  <c r="N106" i="10"/>
  <c r="N107" i="10" s="1"/>
  <c r="N108" i="10" s="1"/>
  <c r="N110" i="10" s="1"/>
  <c r="F18" i="5" s="1"/>
  <c r="J18" i="5" s="1"/>
  <c r="M106" i="10"/>
  <c r="M107" i="10" s="1"/>
  <c r="M108" i="10" s="1"/>
  <c r="M110" i="10" s="1"/>
  <c r="F17" i="5" s="1"/>
  <c r="J17" i="5" s="1"/>
  <c r="L106" i="10"/>
  <c r="L107" i="10" s="1"/>
  <c r="L108" i="10" s="1"/>
  <c r="L110" i="10" s="1"/>
  <c r="F16" i="5" s="1"/>
  <c r="J16" i="5" s="1"/>
  <c r="K106" i="10"/>
  <c r="K107" i="10" s="1"/>
  <c r="J106" i="10"/>
  <c r="J107" i="10" s="1"/>
  <c r="I106" i="10"/>
  <c r="I107" i="10" s="1"/>
  <c r="I108" i="10" s="1"/>
  <c r="I110" i="10" s="1"/>
  <c r="F13" i="5" s="1"/>
  <c r="J13" i="5" s="1"/>
  <c r="H106" i="10"/>
  <c r="H107" i="10" s="1"/>
  <c r="G106" i="10"/>
  <c r="G107" i="10" s="1"/>
  <c r="G108" i="10" s="1"/>
  <c r="G110" i="10" s="1"/>
  <c r="F11" i="5" s="1"/>
  <c r="J11" i="5" s="1"/>
  <c r="F106" i="10"/>
  <c r="F107" i="10" s="1"/>
  <c r="F108" i="10" s="1"/>
  <c r="F110" i="10" s="1"/>
  <c r="F10" i="5" s="1"/>
  <c r="J10" i="5" s="1"/>
  <c r="E106" i="10"/>
  <c r="E107" i="10" s="1"/>
  <c r="E108" i="10" s="1"/>
  <c r="E110" i="10" s="1"/>
  <c r="F9" i="5" s="1"/>
  <c r="J9" i="5" s="1"/>
  <c r="D106" i="10"/>
  <c r="D107" i="10" s="1"/>
  <c r="D108" i="10" s="1"/>
  <c r="D110" i="10" s="1"/>
  <c r="F8" i="5" s="1"/>
  <c r="J8" i="5" s="1"/>
  <c r="C106" i="10"/>
  <c r="C107" i="10" s="1"/>
  <c r="C108" i="10" s="1"/>
  <c r="C110" i="10" s="1"/>
  <c r="F7" i="5" s="1"/>
  <c r="J7" i="5" s="1"/>
  <c r="B106" i="10"/>
  <c r="A106" i="10"/>
  <c r="BL102" i="10"/>
  <c r="BK102" i="10"/>
  <c r="BJ102" i="10"/>
  <c r="BI102" i="10"/>
  <c r="BI103" i="10" s="1"/>
  <c r="BH102" i="10"/>
  <c r="BH103" i="10" s="1"/>
  <c r="BG102" i="10"/>
  <c r="BG103" i="10" s="1"/>
  <c r="BG104" i="10" s="1"/>
  <c r="BF102" i="10"/>
  <c r="BF103" i="10" s="1"/>
  <c r="BF104" i="10" s="1"/>
  <c r="BE102" i="10"/>
  <c r="BE103" i="10" s="1"/>
  <c r="BE104" i="10" s="1"/>
  <c r="BD102" i="10"/>
  <c r="BD103" i="10" s="1"/>
  <c r="BC102" i="10"/>
  <c r="BC103" i="10" s="1"/>
  <c r="BC104" i="10" s="1"/>
  <c r="BB102" i="10"/>
  <c r="BB103" i="10" s="1"/>
  <c r="BB104" i="10" s="1"/>
  <c r="BA102" i="10"/>
  <c r="BA103" i="10" s="1"/>
  <c r="BA104" i="10" s="1"/>
  <c r="AZ102" i="10"/>
  <c r="AZ103" i="10" s="1"/>
  <c r="AZ104" i="10" s="1"/>
  <c r="AY102" i="10"/>
  <c r="AY103" i="10" s="1"/>
  <c r="AX102" i="10"/>
  <c r="AX103" i="10" s="1"/>
  <c r="AW102" i="10"/>
  <c r="AW103" i="10" s="1"/>
  <c r="AV102" i="10"/>
  <c r="AV103" i="10" s="1"/>
  <c r="AU102" i="10"/>
  <c r="AU103" i="10" s="1"/>
  <c r="AT102" i="10"/>
  <c r="AT103" i="10" s="1"/>
  <c r="AS102" i="10"/>
  <c r="AS103" i="10" s="1"/>
  <c r="AR102" i="10"/>
  <c r="AR103" i="10" s="1"/>
  <c r="AQ102" i="10"/>
  <c r="AQ103" i="10" s="1"/>
  <c r="AP102" i="10"/>
  <c r="AP103" i="10" s="1"/>
  <c r="AO102" i="10"/>
  <c r="AO103" i="10" s="1"/>
  <c r="AN102" i="10"/>
  <c r="AN103" i="10" s="1"/>
  <c r="AM102" i="10"/>
  <c r="AM103" i="10" s="1"/>
  <c r="AL102" i="10"/>
  <c r="AL103" i="10" s="1"/>
  <c r="AK102" i="10"/>
  <c r="AK103" i="10" s="1"/>
  <c r="AK104" i="10" s="1"/>
  <c r="AJ102" i="10"/>
  <c r="AJ103" i="10" s="1"/>
  <c r="AJ104" i="10" s="1"/>
  <c r="AI102" i="10"/>
  <c r="AI103" i="10" s="1"/>
  <c r="AI104" i="10" s="1"/>
  <c r="AH102" i="10"/>
  <c r="AH103" i="10" s="1"/>
  <c r="AH104" i="10" s="1"/>
  <c r="AG102" i="10"/>
  <c r="AG103" i="10" s="1"/>
  <c r="AG104" i="10" s="1"/>
  <c r="AF102" i="10"/>
  <c r="AF103" i="10" s="1"/>
  <c r="AF104" i="10" s="1"/>
  <c r="AE102" i="10"/>
  <c r="AE103" i="10" s="1"/>
  <c r="AE104" i="10" s="1"/>
  <c r="AD102" i="10"/>
  <c r="AD103" i="10" s="1"/>
  <c r="AD104" i="10" s="1"/>
  <c r="AC102" i="10"/>
  <c r="AC103" i="10" s="1"/>
  <c r="AC104" i="10" s="1"/>
  <c r="AB102" i="10"/>
  <c r="AB103" i="10" s="1"/>
  <c r="AB104" i="10" s="1"/>
  <c r="AA102" i="10"/>
  <c r="AA103" i="10" s="1"/>
  <c r="AA104" i="10" s="1"/>
  <c r="Z102" i="10"/>
  <c r="Z103" i="10" s="1"/>
  <c r="Y102" i="10"/>
  <c r="Y103" i="10" s="1"/>
  <c r="Y104" i="10" s="1"/>
  <c r="X102" i="10"/>
  <c r="X103" i="10" s="1"/>
  <c r="X104" i="10" s="1"/>
  <c r="W102" i="10"/>
  <c r="W103" i="10" s="1"/>
  <c r="V102" i="10"/>
  <c r="V103" i="10" s="1"/>
  <c r="V104" i="10" s="1"/>
  <c r="U102" i="10"/>
  <c r="U103" i="10" s="1"/>
  <c r="U104" i="10" s="1"/>
  <c r="T102" i="10"/>
  <c r="T103" i="10" s="1"/>
  <c r="S102" i="10"/>
  <c r="S103" i="10" s="1"/>
  <c r="S104" i="10" s="1"/>
  <c r="R102" i="10"/>
  <c r="R103" i="10" s="1"/>
  <c r="R104" i="10" s="1"/>
  <c r="Q102" i="10"/>
  <c r="Q103" i="10" s="1"/>
  <c r="Q104" i="10" s="1"/>
  <c r="P102" i="10"/>
  <c r="P103" i="10" s="1"/>
  <c r="P104" i="10" s="1"/>
  <c r="O102" i="10"/>
  <c r="O103" i="10" s="1"/>
  <c r="O104" i="10" s="1"/>
  <c r="N102" i="10"/>
  <c r="N103" i="10" s="1"/>
  <c r="N104" i="10" s="1"/>
  <c r="M102" i="10"/>
  <c r="M103" i="10" s="1"/>
  <c r="M104" i="10" s="1"/>
  <c r="L102" i="10"/>
  <c r="L103" i="10" s="1"/>
  <c r="L104" i="10" s="1"/>
  <c r="K102" i="10"/>
  <c r="K103" i="10" s="1"/>
  <c r="K104" i="10" s="1"/>
  <c r="J102" i="10"/>
  <c r="J103" i="10" s="1"/>
  <c r="I102" i="10"/>
  <c r="I103" i="10" s="1"/>
  <c r="I104" i="10" s="1"/>
  <c r="H102" i="10"/>
  <c r="H103" i="10" s="1"/>
  <c r="H104" i="10" s="1"/>
  <c r="G102" i="10"/>
  <c r="G103" i="10" s="1"/>
  <c r="G104" i="10" s="1"/>
  <c r="F102" i="10"/>
  <c r="F103" i="10" s="1"/>
  <c r="F104" i="10" s="1"/>
  <c r="E102" i="10"/>
  <c r="E103" i="10" s="1"/>
  <c r="E104" i="10" s="1"/>
  <c r="D102" i="10"/>
  <c r="D103" i="10" s="1"/>
  <c r="D104" i="10" s="1"/>
  <c r="C102" i="10"/>
  <c r="C103" i="10" s="1"/>
  <c r="C104" i="10" s="1"/>
  <c r="B102" i="10"/>
  <c r="A102" i="10"/>
  <c r="BL98" i="10"/>
  <c r="BK98" i="10"/>
  <c r="BJ98" i="10"/>
  <c r="BI98" i="10"/>
  <c r="BI99" i="10" s="1"/>
  <c r="BH98" i="10"/>
  <c r="BH99" i="10" s="1"/>
  <c r="BG98" i="10"/>
  <c r="BG99" i="10" s="1"/>
  <c r="BG100" i="10" s="1"/>
  <c r="BF98" i="10"/>
  <c r="BF99" i="10" s="1"/>
  <c r="BF100" i="10" s="1"/>
  <c r="BE98" i="10"/>
  <c r="BE99" i="10" s="1"/>
  <c r="BE100" i="10" s="1"/>
  <c r="BD98" i="10"/>
  <c r="BD99" i="10" s="1"/>
  <c r="BC98" i="10"/>
  <c r="BC99" i="10" s="1"/>
  <c r="BC100" i="10" s="1"/>
  <c r="BB98" i="10"/>
  <c r="BB99" i="10" s="1"/>
  <c r="BB100" i="10" s="1"/>
  <c r="BA98" i="10"/>
  <c r="BA99" i="10" s="1"/>
  <c r="BA100" i="10" s="1"/>
  <c r="AZ98" i="10"/>
  <c r="AZ99" i="10" s="1"/>
  <c r="AZ100" i="10" s="1"/>
  <c r="AY98" i="10"/>
  <c r="AY99" i="10" s="1"/>
  <c r="AX98" i="10"/>
  <c r="AX99" i="10" s="1"/>
  <c r="AW98" i="10"/>
  <c r="AW99" i="10" s="1"/>
  <c r="AV98" i="10"/>
  <c r="AV99" i="10" s="1"/>
  <c r="AU98" i="10"/>
  <c r="AU99" i="10" s="1"/>
  <c r="AT98" i="10"/>
  <c r="AT99" i="10" s="1"/>
  <c r="AS98" i="10"/>
  <c r="AS99" i="10" s="1"/>
  <c r="AR98" i="10"/>
  <c r="AR99" i="10" s="1"/>
  <c r="AQ98" i="10"/>
  <c r="AQ99" i="10" s="1"/>
  <c r="AP98" i="10"/>
  <c r="AP99" i="10" s="1"/>
  <c r="AO98" i="10"/>
  <c r="AO99" i="10" s="1"/>
  <c r="AN98" i="10"/>
  <c r="AN99" i="10" s="1"/>
  <c r="AM98" i="10"/>
  <c r="AM99" i="10" s="1"/>
  <c r="AL98" i="10"/>
  <c r="AL99" i="10" s="1"/>
  <c r="AK98" i="10"/>
  <c r="AK99" i="10" s="1"/>
  <c r="AK100" i="10" s="1"/>
  <c r="AJ98" i="10"/>
  <c r="AJ99" i="10" s="1"/>
  <c r="AJ100" i="10" s="1"/>
  <c r="AI98" i="10"/>
  <c r="AI99" i="10" s="1"/>
  <c r="AI100" i="10" s="1"/>
  <c r="AH98" i="10"/>
  <c r="AH99" i="10" s="1"/>
  <c r="AH100" i="10" s="1"/>
  <c r="AG98" i="10"/>
  <c r="AG99" i="10" s="1"/>
  <c r="AG100" i="10" s="1"/>
  <c r="AF98" i="10"/>
  <c r="AF99" i="10" s="1"/>
  <c r="AF100" i="10" s="1"/>
  <c r="AE98" i="10"/>
  <c r="AE99" i="10" s="1"/>
  <c r="AE100" i="10" s="1"/>
  <c r="AD98" i="10"/>
  <c r="AD99" i="10" s="1"/>
  <c r="AD100" i="10" s="1"/>
  <c r="AC98" i="10"/>
  <c r="AC99" i="10" s="1"/>
  <c r="AC100" i="10" s="1"/>
  <c r="AB98" i="10"/>
  <c r="AB99" i="10" s="1"/>
  <c r="AB100" i="10" s="1"/>
  <c r="AA98" i="10"/>
  <c r="AA99" i="10" s="1"/>
  <c r="AA100" i="10" s="1"/>
  <c r="Z98" i="10"/>
  <c r="Z99" i="10" s="1"/>
  <c r="Y98" i="10"/>
  <c r="Y99" i="10" s="1"/>
  <c r="Y100" i="10" s="1"/>
  <c r="X98" i="10"/>
  <c r="X99" i="10" s="1"/>
  <c r="X100" i="10" s="1"/>
  <c r="W98" i="10"/>
  <c r="W99" i="10" s="1"/>
  <c r="V98" i="10"/>
  <c r="V99" i="10" s="1"/>
  <c r="V100" i="10" s="1"/>
  <c r="U98" i="10"/>
  <c r="U99" i="10" s="1"/>
  <c r="U100" i="10" s="1"/>
  <c r="T98" i="10"/>
  <c r="T99" i="10" s="1"/>
  <c r="S98" i="10"/>
  <c r="S99" i="10" s="1"/>
  <c r="S100" i="10" s="1"/>
  <c r="R98" i="10"/>
  <c r="R99" i="10" s="1"/>
  <c r="R100" i="10" s="1"/>
  <c r="Q98" i="10"/>
  <c r="Q99" i="10" s="1"/>
  <c r="Q100" i="10" s="1"/>
  <c r="P98" i="10"/>
  <c r="P99" i="10" s="1"/>
  <c r="P100" i="10" s="1"/>
  <c r="O98" i="10"/>
  <c r="O99" i="10" s="1"/>
  <c r="O100" i="10" s="1"/>
  <c r="N98" i="10"/>
  <c r="N99" i="10" s="1"/>
  <c r="N100" i="10" s="1"/>
  <c r="M98" i="10"/>
  <c r="M99" i="10" s="1"/>
  <c r="M100" i="10" s="1"/>
  <c r="L98" i="10"/>
  <c r="L99" i="10" s="1"/>
  <c r="L100" i="10" s="1"/>
  <c r="K98" i="10"/>
  <c r="K99" i="10" s="1"/>
  <c r="J98" i="10"/>
  <c r="J99" i="10" s="1"/>
  <c r="I98" i="10"/>
  <c r="I99" i="10" s="1"/>
  <c r="I100" i="10" s="1"/>
  <c r="H98" i="10"/>
  <c r="H99" i="10" s="1"/>
  <c r="H100" i="10" s="1"/>
  <c r="G98" i="10"/>
  <c r="G99" i="10" s="1"/>
  <c r="G100" i="10" s="1"/>
  <c r="F98" i="10"/>
  <c r="F99" i="10" s="1"/>
  <c r="F100" i="10" s="1"/>
  <c r="E98" i="10"/>
  <c r="E99" i="10" s="1"/>
  <c r="E100" i="10" s="1"/>
  <c r="D98" i="10"/>
  <c r="D99" i="10" s="1"/>
  <c r="D100" i="10" s="1"/>
  <c r="C98" i="10"/>
  <c r="C99" i="10" s="1"/>
  <c r="C100" i="10" s="1"/>
  <c r="B98" i="10"/>
  <c r="A98" i="10"/>
  <c r="BL94" i="10"/>
  <c r="BK94" i="10"/>
  <c r="BJ94" i="10"/>
  <c r="BI94" i="10"/>
  <c r="BI95" i="10" s="1"/>
  <c r="BH94" i="10"/>
  <c r="BH95" i="10" s="1"/>
  <c r="BG94" i="10"/>
  <c r="BG95" i="10" s="1"/>
  <c r="BG96" i="10" s="1"/>
  <c r="BF94" i="10"/>
  <c r="BF95" i="10" s="1"/>
  <c r="BF96" i="10" s="1"/>
  <c r="BE94" i="10"/>
  <c r="BE95" i="10" s="1"/>
  <c r="BD94" i="10"/>
  <c r="BD95" i="10" s="1"/>
  <c r="BC94" i="10"/>
  <c r="BC95" i="10" s="1"/>
  <c r="BC96" i="10" s="1"/>
  <c r="BB94" i="10"/>
  <c r="BB95" i="10" s="1"/>
  <c r="BB96" i="10" s="1"/>
  <c r="BA94" i="10"/>
  <c r="BA95" i="10" s="1"/>
  <c r="BA96" i="10" s="1"/>
  <c r="AZ94" i="10"/>
  <c r="AZ95" i="10" s="1"/>
  <c r="AZ96" i="10" s="1"/>
  <c r="AY94" i="10"/>
  <c r="AY95" i="10" s="1"/>
  <c r="AX94" i="10"/>
  <c r="AX95" i="10" s="1"/>
  <c r="AW94" i="10"/>
  <c r="AW95" i="10" s="1"/>
  <c r="AV94" i="10"/>
  <c r="AV95" i="10" s="1"/>
  <c r="AU94" i="10"/>
  <c r="AU95" i="10" s="1"/>
  <c r="AT94" i="10"/>
  <c r="AT95" i="10" s="1"/>
  <c r="AS94" i="10"/>
  <c r="AS95" i="10" s="1"/>
  <c r="AR94" i="10"/>
  <c r="AR95" i="10" s="1"/>
  <c r="AQ94" i="10"/>
  <c r="AQ95" i="10" s="1"/>
  <c r="AP94" i="10"/>
  <c r="AP95" i="10" s="1"/>
  <c r="AO94" i="10"/>
  <c r="AO95" i="10" s="1"/>
  <c r="AN94" i="10"/>
  <c r="AN95" i="10" s="1"/>
  <c r="AM94" i="10"/>
  <c r="AM95" i="10" s="1"/>
  <c r="AL94" i="10"/>
  <c r="AL95" i="10" s="1"/>
  <c r="AK94" i="10"/>
  <c r="AK95" i="10" s="1"/>
  <c r="AK96" i="10" s="1"/>
  <c r="AJ94" i="10"/>
  <c r="AJ95" i="10" s="1"/>
  <c r="AJ96" i="10" s="1"/>
  <c r="AI94" i="10"/>
  <c r="AI95" i="10" s="1"/>
  <c r="AI96" i="10" s="1"/>
  <c r="AH94" i="10"/>
  <c r="AH95" i="10" s="1"/>
  <c r="AH96" i="10" s="1"/>
  <c r="AG94" i="10"/>
  <c r="AG95" i="10" s="1"/>
  <c r="AG96" i="10" s="1"/>
  <c r="AF94" i="10"/>
  <c r="AF95" i="10" s="1"/>
  <c r="AF96" i="10" s="1"/>
  <c r="AE94" i="10"/>
  <c r="AE95" i="10" s="1"/>
  <c r="AE96" i="10" s="1"/>
  <c r="AD94" i="10"/>
  <c r="AD95" i="10" s="1"/>
  <c r="AD96" i="10" s="1"/>
  <c r="AC94" i="10"/>
  <c r="AC95" i="10" s="1"/>
  <c r="AC96" i="10" s="1"/>
  <c r="AB94" i="10"/>
  <c r="AB95" i="10" s="1"/>
  <c r="AB96" i="10" s="1"/>
  <c r="AA94" i="10"/>
  <c r="AA95" i="10" s="1"/>
  <c r="AA96" i="10" s="1"/>
  <c r="Z94" i="10"/>
  <c r="Z95" i="10" s="1"/>
  <c r="Z96" i="10" s="1"/>
  <c r="Y94" i="10"/>
  <c r="Y95" i="10" s="1"/>
  <c r="Y96" i="10" s="1"/>
  <c r="X94" i="10"/>
  <c r="X95" i="10" s="1"/>
  <c r="X96" i="10" s="1"/>
  <c r="W94" i="10"/>
  <c r="W95" i="10" s="1"/>
  <c r="W96" i="10" s="1"/>
  <c r="V94" i="10"/>
  <c r="V95" i="10" s="1"/>
  <c r="V96" i="10" s="1"/>
  <c r="U94" i="10"/>
  <c r="U95" i="10" s="1"/>
  <c r="U96" i="10" s="1"/>
  <c r="T94" i="10"/>
  <c r="T95" i="10" s="1"/>
  <c r="T96" i="10" s="1"/>
  <c r="S94" i="10"/>
  <c r="S95" i="10" s="1"/>
  <c r="S96" i="10" s="1"/>
  <c r="R94" i="10"/>
  <c r="R95" i="10" s="1"/>
  <c r="R96" i="10" s="1"/>
  <c r="Q94" i="10"/>
  <c r="Q95" i="10" s="1"/>
  <c r="Q96" i="10" s="1"/>
  <c r="P94" i="10"/>
  <c r="P95" i="10" s="1"/>
  <c r="P96" i="10" s="1"/>
  <c r="O94" i="10"/>
  <c r="O95" i="10" s="1"/>
  <c r="O96" i="10" s="1"/>
  <c r="N94" i="10"/>
  <c r="N95" i="10" s="1"/>
  <c r="N96" i="10" s="1"/>
  <c r="M94" i="10"/>
  <c r="M95" i="10" s="1"/>
  <c r="M96" i="10" s="1"/>
  <c r="L94" i="10"/>
  <c r="L95" i="10" s="1"/>
  <c r="L96" i="10" s="1"/>
  <c r="K94" i="10"/>
  <c r="K95" i="10" s="1"/>
  <c r="K96" i="10" s="1"/>
  <c r="J94" i="10"/>
  <c r="J95" i="10" s="1"/>
  <c r="I94" i="10"/>
  <c r="I95" i="10" s="1"/>
  <c r="I96" i="10" s="1"/>
  <c r="H94" i="10"/>
  <c r="H95" i="10" s="1"/>
  <c r="H96" i="10" s="1"/>
  <c r="G94" i="10"/>
  <c r="G95" i="10" s="1"/>
  <c r="G96" i="10" s="1"/>
  <c r="F94" i="10"/>
  <c r="F95" i="10" s="1"/>
  <c r="F96" i="10" s="1"/>
  <c r="E94" i="10"/>
  <c r="E95" i="10" s="1"/>
  <c r="E96" i="10" s="1"/>
  <c r="D94" i="10"/>
  <c r="D95" i="10" s="1"/>
  <c r="D96" i="10" s="1"/>
  <c r="C94" i="10"/>
  <c r="C95" i="10" s="1"/>
  <c r="C96" i="10" s="1"/>
  <c r="B94" i="10"/>
  <c r="A94" i="10"/>
  <c r="BL93" i="10"/>
  <c r="BK93" i="10"/>
  <c r="BJ93" i="10"/>
  <c r="BI93" i="10"/>
  <c r="BH93" i="10"/>
  <c r="BG93" i="10"/>
  <c r="BF93" i="10"/>
  <c r="BE93" i="10"/>
  <c r="BD93" i="10"/>
  <c r="BC93" i="10"/>
  <c r="BB93" i="10"/>
  <c r="BA93" i="10"/>
  <c r="AZ93" i="10"/>
  <c r="AY93" i="10"/>
  <c r="AX93" i="10"/>
  <c r="AW93" i="10"/>
  <c r="AV93" i="10"/>
  <c r="AU93" i="10"/>
  <c r="AT93" i="10"/>
  <c r="AS93" i="10"/>
  <c r="AR93" i="10"/>
  <c r="AQ93" i="10"/>
  <c r="AP93" i="10"/>
  <c r="AO93" i="10"/>
  <c r="AN93" i="10"/>
  <c r="AM93" i="10"/>
  <c r="AL93" i="10"/>
  <c r="AK93" i="10"/>
  <c r="AJ93" i="10"/>
  <c r="AI93" i="10"/>
  <c r="AH93" i="10"/>
  <c r="AG93" i="10"/>
  <c r="AF93" i="10"/>
  <c r="AE93" i="10"/>
  <c r="AD93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A93" i="10"/>
  <c r="BL92" i="10"/>
  <c r="BK92" i="10"/>
  <c r="BJ92" i="10"/>
  <c r="BI92" i="10"/>
  <c r="BH92" i="10"/>
  <c r="BG92" i="10"/>
  <c r="BF92" i="10"/>
  <c r="BE92" i="10"/>
  <c r="BD92" i="10"/>
  <c r="BC92" i="10"/>
  <c r="BB92" i="10"/>
  <c r="BA92" i="10"/>
  <c r="AZ92" i="10"/>
  <c r="AY92" i="10"/>
  <c r="AX92" i="10"/>
  <c r="AW92" i="10"/>
  <c r="AV92" i="10"/>
  <c r="AU92" i="10"/>
  <c r="AT92" i="10"/>
  <c r="AS92" i="10"/>
  <c r="AR92" i="10"/>
  <c r="AQ92" i="10"/>
  <c r="AP92" i="10"/>
  <c r="AO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A92" i="10"/>
  <c r="BL86" i="10"/>
  <c r="BK86" i="10"/>
  <c r="BJ86" i="10"/>
  <c r="BI86" i="10"/>
  <c r="BI87" i="10" s="1"/>
  <c r="BI88" i="10" s="1"/>
  <c r="BI90" i="10" s="1"/>
  <c r="D65" i="5" s="1"/>
  <c r="BH86" i="10"/>
  <c r="BH87" i="10" s="1"/>
  <c r="BH88" i="10" s="1"/>
  <c r="BH90" i="10" s="1"/>
  <c r="D64" i="5" s="1"/>
  <c r="BG86" i="10"/>
  <c r="BG87" i="10" s="1"/>
  <c r="BG88" i="10" s="1"/>
  <c r="BG90" i="10" s="1"/>
  <c r="D63" i="5" s="1"/>
  <c r="BF86" i="10"/>
  <c r="BF87" i="10" s="1"/>
  <c r="BE86" i="10"/>
  <c r="BE87" i="10" s="1"/>
  <c r="BE88" i="10" s="1"/>
  <c r="BE90" i="10" s="1"/>
  <c r="D61" i="5" s="1"/>
  <c r="BD86" i="10"/>
  <c r="BD87" i="10" s="1"/>
  <c r="BC86" i="10"/>
  <c r="BC87" i="10" s="1"/>
  <c r="BC88" i="10" s="1"/>
  <c r="BC90" i="10" s="1"/>
  <c r="D59" i="5" s="1"/>
  <c r="BB86" i="10"/>
  <c r="BB87" i="10" s="1"/>
  <c r="BB88" i="10" s="1"/>
  <c r="BB90" i="10" s="1"/>
  <c r="D58" i="5" s="1"/>
  <c r="BA86" i="10"/>
  <c r="BA87" i="10" s="1"/>
  <c r="BA88" i="10" s="1"/>
  <c r="BA90" i="10" s="1"/>
  <c r="D57" i="5" s="1"/>
  <c r="AZ86" i="10"/>
  <c r="AZ87" i="10" s="1"/>
  <c r="AZ88" i="10" s="1"/>
  <c r="AZ90" i="10" s="1"/>
  <c r="D56" i="5" s="1"/>
  <c r="AY86" i="10"/>
  <c r="AY87" i="10" s="1"/>
  <c r="AY88" i="10" s="1"/>
  <c r="AY90" i="10" s="1"/>
  <c r="D55" i="5" s="1"/>
  <c r="AX86" i="10"/>
  <c r="AX87" i="10" s="1"/>
  <c r="AX88" i="10" s="1"/>
  <c r="AX90" i="10" s="1"/>
  <c r="D54" i="5" s="1"/>
  <c r="AW86" i="10"/>
  <c r="AW87" i="10" s="1"/>
  <c r="AW88" i="10" s="1"/>
  <c r="AW90" i="10" s="1"/>
  <c r="D53" i="5" s="1"/>
  <c r="AV86" i="10"/>
  <c r="AV87" i="10" s="1"/>
  <c r="AV88" i="10" s="1"/>
  <c r="AV90" i="10" s="1"/>
  <c r="D52" i="5" s="1"/>
  <c r="AU86" i="10"/>
  <c r="AU87" i="10" s="1"/>
  <c r="AU88" i="10" s="1"/>
  <c r="AU90" i="10" s="1"/>
  <c r="D51" i="5" s="1"/>
  <c r="AT86" i="10"/>
  <c r="AT87" i="10" s="1"/>
  <c r="AT88" i="10" s="1"/>
  <c r="AT90" i="10" s="1"/>
  <c r="D50" i="5" s="1"/>
  <c r="AS86" i="10"/>
  <c r="AS87" i="10" s="1"/>
  <c r="AS88" i="10" s="1"/>
  <c r="AS90" i="10" s="1"/>
  <c r="D49" i="5" s="1"/>
  <c r="AR86" i="10"/>
  <c r="AR87" i="10" s="1"/>
  <c r="AR88" i="10" s="1"/>
  <c r="AR90" i="10" s="1"/>
  <c r="D48" i="5" s="1"/>
  <c r="AQ86" i="10"/>
  <c r="AQ87" i="10" s="1"/>
  <c r="AQ88" i="10" s="1"/>
  <c r="AQ90" i="10" s="1"/>
  <c r="D47" i="5" s="1"/>
  <c r="AP86" i="10"/>
  <c r="AP87" i="10" s="1"/>
  <c r="AP88" i="10" s="1"/>
  <c r="AP90" i="10" s="1"/>
  <c r="D46" i="5" s="1"/>
  <c r="AO86" i="10"/>
  <c r="AO87" i="10" s="1"/>
  <c r="AO88" i="10" s="1"/>
  <c r="AO90" i="10" s="1"/>
  <c r="D45" i="5" s="1"/>
  <c r="AN86" i="10"/>
  <c r="AN87" i="10" s="1"/>
  <c r="AN88" i="10" s="1"/>
  <c r="AN90" i="10" s="1"/>
  <c r="D44" i="5" s="1"/>
  <c r="AM86" i="10"/>
  <c r="AM87" i="10" s="1"/>
  <c r="AM88" i="10" s="1"/>
  <c r="AM90" i="10" s="1"/>
  <c r="D43" i="5" s="1"/>
  <c r="AL86" i="10"/>
  <c r="AL87" i="10" s="1"/>
  <c r="AL88" i="10" s="1"/>
  <c r="AL90" i="10" s="1"/>
  <c r="D42" i="5" s="1"/>
  <c r="AK86" i="10"/>
  <c r="AK87" i="10" s="1"/>
  <c r="AK88" i="10" s="1"/>
  <c r="AK90" i="10" s="1"/>
  <c r="D41" i="5" s="1"/>
  <c r="AJ86" i="10"/>
  <c r="AJ87" i="10" s="1"/>
  <c r="AJ88" i="10" s="1"/>
  <c r="AJ90" i="10" s="1"/>
  <c r="D40" i="5" s="1"/>
  <c r="AI86" i="10"/>
  <c r="AI87" i="10" s="1"/>
  <c r="AI88" i="10" s="1"/>
  <c r="AI90" i="10" s="1"/>
  <c r="D39" i="5" s="1"/>
  <c r="AH86" i="10"/>
  <c r="AH87" i="10" s="1"/>
  <c r="AH88" i="10" s="1"/>
  <c r="AH90" i="10" s="1"/>
  <c r="D38" i="5" s="1"/>
  <c r="AG86" i="10"/>
  <c r="AG87" i="10" s="1"/>
  <c r="AG88" i="10" s="1"/>
  <c r="AG90" i="10" s="1"/>
  <c r="D37" i="5" s="1"/>
  <c r="AF86" i="10"/>
  <c r="AF87" i="10" s="1"/>
  <c r="AF88" i="10" s="1"/>
  <c r="AF90" i="10" s="1"/>
  <c r="D36" i="5" s="1"/>
  <c r="AE86" i="10"/>
  <c r="AE87" i="10" s="1"/>
  <c r="AE88" i="10" s="1"/>
  <c r="AE90" i="10" s="1"/>
  <c r="D35" i="5" s="1"/>
  <c r="AD86" i="10"/>
  <c r="AD87" i="10" s="1"/>
  <c r="AD88" i="10" s="1"/>
  <c r="AD90" i="10" s="1"/>
  <c r="D34" i="5" s="1"/>
  <c r="AC86" i="10"/>
  <c r="AC87" i="10" s="1"/>
  <c r="AC88" i="10" s="1"/>
  <c r="AC90" i="10" s="1"/>
  <c r="D33" i="5" s="1"/>
  <c r="AB86" i="10"/>
  <c r="AB87" i="10" s="1"/>
  <c r="AB88" i="10" s="1"/>
  <c r="AB90" i="10" s="1"/>
  <c r="D32" i="5" s="1"/>
  <c r="AA86" i="10"/>
  <c r="AA87" i="10" s="1"/>
  <c r="AA88" i="10" s="1"/>
  <c r="AA90" i="10" s="1"/>
  <c r="D31" i="5" s="1"/>
  <c r="Z86" i="10"/>
  <c r="Z87" i="10" s="1"/>
  <c r="Z88" i="10" s="1"/>
  <c r="Z90" i="10" s="1"/>
  <c r="D30" i="5" s="1"/>
  <c r="Y86" i="10"/>
  <c r="Y87" i="10" s="1"/>
  <c r="Y88" i="10" s="1"/>
  <c r="Y90" i="10" s="1"/>
  <c r="D29" i="5" s="1"/>
  <c r="X86" i="10"/>
  <c r="X87" i="10" s="1"/>
  <c r="X88" i="10" s="1"/>
  <c r="X90" i="10" s="1"/>
  <c r="D28" i="5" s="1"/>
  <c r="W86" i="10"/>
  <c r="W87" i="10" s="1"/>
  <c r="W88" i="10" s="1"/>
  <c r="W90" i="10" s="1"/>
  <c r="D27" i="5" s="1"/>
  <c r="V86" i="10"/>
  <c r="V87" i="10" s="1"/>
  <c r="V88" i="10" s="1"/>
  <c r="V90" i="10" s="1"/>
  <c r="D26" i="5" s="1"/>
  <c r="U86" i="10"/>
  <c r="U87" i="10" s="1"/>
  <c r="U88" i="10" s="1"/>
  <c r="U90" i="10" s="1"/>
  <c r="D25" i="5" s="1"/>
  <c r="T86" i="10"/>
  <c r="T87" i="10" s="1"/>
  <c r="T88" i="10" s="1"/>
  <c r="T90" i="10" s="1"/>
  <c r="D24" i="5" s="1"/>
  <c r="S86" i="10"/>
  <c r="S87" i="10" s="1"/>
  <c r="R86" i="10"/>
  <c r="R87" i="10" s="1"/>
  <c r="Q86" i="10"/>
  <c r="Q87" i="10" s="1"/>
  <c r="P86" i="10"/>
  <c r="P87" i="10" s="1"/>
  <c r="P88" i="10" s="1"/>
  <c r="P90" i="10" s="1"/>
  <c r="D20" i="5" s="1"/>
  <c r="O86" i="10"/>
  <c r="O87" i="10" s="1"/>
  <c r="N86" i="10"/>
  <c r="N87" i="10" s="1"/>
  <c r="M86" i="10"/>
  <c r="M87" i="10" s="1"/>
  <c r="M88" i="10" s="1"/>
  <c r="M90" i="10" s="1"/>
  <c r="D17" i="5" s="1"/>
  <c r="L86" i="10"/>
  <c r="L87" i="10" s="1"/>
  <c r="L88" i="10" s="1"/>
  <c r="L90" i="10" s="1"/>
  <c r="D16" i="5" s="1"/>
  <c r="K86" i="10"/>
  <c r="K87" i="10" s="1"/>
  <c r="K88" i="10" s="1"/>
  <c r="K90" i="10" s="1"/>
  <c r="D15" i="5" s="1"/>
  <c r="J86" i="10"/>
  <c r="J87" i="10" s="1"/>
  <c r="J88" i="10" s="1"/>
  <c r="J90" i="10" s="1"/>
  <c r="D14" i="5" s="1"/>
  <c r="I86" i="10"/>
  <c r="I87" i="10" s="1"/>
  <c r="I88" i="10" s="1"/>
  <c r="I90" i="10" s="1"/>
  <c r="D13" i="5" s="1"/>
  <c r="H86" i="10"/>
  <c r="H87" i="10" s="1"/>
  <c r="G86" i="10"/>
  <c r="G87" i="10" s="1"/>
  <c r="G88" i="10" s="1"/>
  <c r="G90" i="10" s="1"/>
  <c r="D11" i="5" s="1"/>
  <c r="F86" i="10"/>
  <c r="F87" i="10" s="1"/>
  <c r="F88" i="10" s="1"/>
  <c r="F90" i="10" s="1"/>
  <c r="D10" i="5" s="1"/>
  <c r="E86" i="10"/>
  <c r="E87" i="10" s="1"/>
  <c r="E88" i="10" s="1"/>
  <c r="E90" i="10" s="1"/>
  <c r="D9" i="5" s="1"/>
  <c r="D86" i="10"/>
  <c r="D87" i="10" s="1"/>
  <c r="D88" i="10" s="1"/>
  <c r="D90" i="10" s="1"/>
  <c r="D8" i="5" s="1"/>
  <c r="C86" i="10"/>
  <c r="C87" i="10" s="1"/>
  <c r="C88" i="10" s="1"/>
  <c r="C90" i="10" s="1"/>
  <c r="D7" i="5" s="1"/>
  <c r="B86" i="10"/>
  <c r="A86" i="10"/>
  <c r="BL82" i="10"/>
  <c r="BK82" i="10"/>
  <c r="BJ82" i="10"/>
  <c r="BI82" i="10"/>
  <c r="BI83" i="10" s="1"/>
  <c r="BI84" i="10" s="1"/>
  <c r="BH82" i="10"/>
  <c r="BH83" i="10" s="1"/>
  <c r="BH84" i="10" s="1"/>
  <c r="BG82" i="10"/>
  <c r="BG83" i="10" s="1"/>
  <c r="BG84" i="10" s="1"/>
  <c r="BF82" i="10"/>
  <c r="BF83" i="10" s="1"/>
  <c r="BF84" i="10" s="1"/>
  <c r="BE82" i="10"/>
  <c r="BE83" i="10" s="1"/>
  <c r="BD82" i="10"/>
  <c r="BD83" i="10" s="1"/>
  <c r="BC82" i="10"/>
  <c r="BC83" i="10" s="1"/>
  <c r="BC84" i="10" s="1"/>
  <c r="BB82" i="10"/>
  <c r="BB83" i="10" s="1"/>
  <c r="BB84" i="10" s="1"/>
  <c r="BA82" i="10"/>
  <c r="BA83" i="10" s="1"/>
  <c r="BA84" i="10" s="1"/>
  <c r="AZ82" i="10"/>
  <c r="AZ83" i="10" s="1"/>
  <c r="AZ84" i="10" s="1"/>
  <c r="AY82" i="10"/>
  <c r="AY83" i="10" s="1"/>
  <c r="AY84" i="10" s="1"/>
  <c r="AX82" i="10"/>
  <c r="AX83" i="10" s="1"/>
  <c r="AX84" i="10" s="1"/>
  <c r="AW82" i="10"/>
  <c r="AW83" i="10" s="1"/>
  <c r="AW84" i="10" s="1"/>
  <c r="AV82" i="10"/>
  <c r="AV83" i="10" s="1"/>
  <c r="AV84" i="10" s="1"/>
  <c r="AU82" i="10"/>
  <c r="AU83" i="10" s="1"/>
  <c r="AU84" i="10" s="1"/>
  <c r="AT82" i="10"/>
  <c r="AT83" i="10" s="1"/>
  <c r="AT84" i="10" s="1"/>
  <c r="AS82" i="10"/>
  <c r="AS83" i="10" s="1"/>
  <c r="AS84" i="10" s="1"/>
  <c r="AR82" i="10"/>
  <c r="AR83" i="10" s="1"/>
  <c r="AR84" i="10" s="1"/>
  <c r="AQ82" i="10"/>
  <c r="AQ83" i="10" s="1"/>
  <c r="AQ84" i="10" s="1"/>
  <c r="AP82" i="10"/>
  <c r="AP83" i="10" s="1"/>
  <c r="AP84" i="10" s="1"/>
  <c r="AO82" i="10"/>
  <c r="AO83" i="10" s="1"/>
  <c r="AO84" i="10" s="1"/>
  <c r="AN82" i="10"/>
  <c r="AN83" i="10" s="1"/>
  <c r="AN84" i="10" s="1"/>
  <c r="AM82" i="10"/>
  <c r="AM83" i="10" s="1"/>
  <c r="AM84" i="10" s="1"/>
  <c r="AL82" i="10"/>
  <c r="AL83" i="10" s="1"/>
  <c r="AL84" i="10" s="1"/>
  <c r="AK82" i="10"/>
  <c r="AK83" i="10" s="1"/>
  <c r="AK84" i="10" s="1"/>
  <c r="AJ82" i="10"/>
  <c r="AJ83" i="10" s="1"/>
  <c r="AJ84" i="10" s="1"/>
  <c r="AI82" i="10"/>
  <c r="AI83" i="10" s="1"/>
  <c r="AI84" i="10" s="1"/>
  <c r="AH82" i="10"/>
  <c r="AH83" i="10" s="1"/>
  <c r="AH84" i="10" s="1"/>
  <c r="AG82" i="10"/>
  <c r="AG83" i="10" s="1"/>
  <c r="AG84" i="10" s="1"/>
  <c r="AF82" i="10"/>
  <c r="AF83" i="10" s="1"/>
  <c r="AF84" i="10" s="1"/>
  <c r="AE82" i="10"/>
  <c r="AE83" i="10" s="1"/>
  <c r="AE84" i="10" s="1"/>
  <c r="AD82" i="10"/>
  <c r="AD83" i="10" s="1"/>
  <c r="AD84" i="10" s="1"/>
  <c r="AC82" i="10"/>
  <c r="AC83" i="10" s="1"/>
  <c r="AC84" i="10" s="1"/>
  <c r="AB82" i="10"/>
  <c r="AB83" i="10" s="1"/>
  <c r="AB84" i="10" s="1"/>
  <c r="AA82" i="10"/>
  <c r="AA83" i="10" s="1"/>
  <c r="AA84" i="10" s="1"/>
  <c r="Z82" i="10"/>
  <c r="Z83" i="10" s="1"/>
  <c r="Z84" i="10" s="1"/>
  <c r="Y82" i="10"/>
  <c r="Y83" i="10" s="1"/>
  <c r="Y84" i="10" s="1"/>
  <c r="X82" i="10"/>
  <c r="X83" i="10" s="1"/>
  <c r="X84" i="10" s="1"/>
  <c r="W82" i="10"/>
  <c r="W83" i="10" s="1"/>
  <c r="W84" i="10" s="1"/>
  <c r="V82" i="10"/>
  <c r="V83" i="10" s="1"/>
  <c r="V84" i="10" s="1"/>
  <c r="U82" i="10"/>
  <c r="U83" i="10" s="1"/>
  <c r="U84" i="10" s="1"/>
  <c r="T82" i="10"/>
  <c r="T83" i="10" s="1"/>
  <c r="T84" i="10" s="1"/>
  <c r="S82" i="10"/>
  <c r="S83" i="10" s="1"/>
  <c r="R82" i="10"/>
  <c r="R83" i="10" s="1"/>
  <c r="R84" i="10" s="1"/>
  <c r="Q82" i="10"/>
  <c r="Q83" i="10" s="1"/>
  <c r="P82" i="10"/>
  <c r="P83" i="10" s="1"/>
  <c r="P84" i="10" s="1"/>
  <c r="O82" i="10"/>
  <c r="O83" i="10" s="1"/>
  <c r="O84" i="10" s="1"/>
  <c r="N82" i="10"/>
  <c r="N83" i="10" s="1"/>
  <c r="N84" i="10" s="1"/>
  <c r="M82" i="10"/>
  <c r="M83" i="10" s="1"/>
  <c r="M84" i="10" s="1"/>
  <c r="L82" i="10"/>
  <c r="L83" i="10" s="1"/>
  <c r="L84" i="10" s="1"/>
  <c r="K82" i="10"/>
  <c r="K83" i="10" s="1"/>
  <c r="K84" i="10" s="1"/>
  <c r="J82" i="10"/>
  <c r="J83" i="10" s="1"/>
  <c r="J84" i="10" s="1"/>
  <c r="I82" i="10"/>
  <c r="I83" i="10" s="1"/>
  <c r="I84" i="10" s="1"/>
  <c r="H82" i="10"/>
  <c r="H83" i="10" s="1"/>
  <c r="G82" i="10"/>
  <c r="G83" i="10" s="1"/>
  <c r="G84" i="10" s="1"/>
  <c r="F82" i="10"/>
  <c r="F83" i="10" s="1"/>
  <c r="F84" i="10" s="1"/>
  <c r="E82" i="10"/>
  <c r="E83" i="10" s="1"/>
  <c r="E84" i="10" s="1"/>
  <c r="D82" i="10"/>
  <c r="D83" i="10" s="1"/>
  <c r="D84" i="10" s="1"/>
  <c r="C82" i="10"/>
  <c r="C83" i="10" s="1"/>
  <c r="C84" i="10" s="1"/>
  <c r="B82" i="10"/>
  <c r="A82" i="10"/>
  <c r="BL78" i="10"/>
  <c r="BK78" i="10"/>
  <c r="BJ78" i="10"/>
  <c r="BI78" i="10"/>
  <c r="BI79" i="10" s="1"/>
  <c r="BI80" i="10" s="1"/>
  <c r="BH78" i="10"/>
  <c r="BH79" i="10" s="1"/>
  <c r="BH80" i="10" s="1"/>
  <c r="BG78" i="10"/>
  <c r="BG79" i="10" s="1"/>
  <c r="BG80" i="10" s="1"/>
  <c r="BF78" i="10"/>
  <c r="BF79" i="10" s="1"/>
  <c r="BF80" i="10" s="1"/>
  <c r="BE78" i="10"/>
  <c r="BE79" i="10" s="1"/>
  <c r="BD78" i="10"/>
  <c r="BD79" i="10" s="1"/>
  <c r="BC78" i="10"/>
  <c r="BC79" i="10" s="1"/>
  <c r="BC80" i="10" s="1"/>
  <c r="BB78" i="10"/>
  <c r="BB79" i="10" s="1"/>
  <c r="BB80" i="10" s="1"/>
  <c r="BA78" i="10"/>
  <c r="BA79" i="10" s="1"/>
  <c r="BA80" i="10" s="1"/>
  <c r="AZ78" i="10"/>
  <c r="AZ79" i="10" s="1"/>
  <c r="AZ80" i="10" s="1"/>
  <c r="AY78" i="10"/>
  <c r="AY79" i="10" s="1"/>
  <c r="AY80" i="10" s="1"/>
  <c r="AX78" i="10"/>
  <c r="AX79" i="10" s="1"/>
  <c r="AX80" i="10" s="1"/>
  <c r="AW78" i="10"/>
  <c r="AW79" i="10" s="1"/>
  <c r="AW80" i="10" s="1"/>
  <c r="AV78" i="10"/>
  <c r="AV79" i="10" s="1"/>
  <c r="AV80" i="10" s="1"/>
  <c r="AU78" i="10"/>
  <c r="AU79" i="10" s="1"/>
  <c r="AU80" i="10" s="1"/>
  <c r="AT78" i="10"/>
  <c r="AT79" i="10" s="1"/>
  <c r="AT80" i="10" s="1"/>
  <c r="AS78" i="10"/>
  <c r="AS79" i="10" s="1"/>
  <c r="AS80" i="10" s="1"/>
  <c r="AR78" i="10"/>
  <c r="AR79" i="10" s="1"/>
  <c r="AR80" i="10" s="1"/>
  <c r="AQ78" i="10"/>
  <c r="AQ79" i="10" s="1"/>
  <c r="AQ80" i="10" s="1"/>
  <c r="AP78" i="10"/>
  <c r="AP79" i="10" s="1"/>
  <c r="AP80" i="10" s="1"/>
  <c r="AO78" i="10"/>
  <c r="AO79" i="10" s="1"/>
  <c r="AO80" i="10" s="1"/>
  <c r="AN78" i="10"/>
  <c r="AN79" i="10" s="1"/>
  <c r="AN80" i="10" s="1"/>
  <c r="AM78" i="10"/>
  <c r="AM79" i="10" s="1"/>
  <c r="AM80" i="10" s="1"/>
  <c r="AL78" i="10"/>
  <c r="AL79" i="10" s="1"/>
  <c r="AL80" i="10" s="1"/>
  <c r="AK78" i="10"/>
  <c r="AK79" i="10" s="1"/>
  <c r="AK80" i="10" s="1"/>
  <c r="AJ78" i="10"/>
  <c r="AJ79" i="10" s="1"/>
  <c r="AJ80" i="10" s="1"/>
  <c r="AI78" i="10"/>
  <c r="AI79" i="10" s="1"/>
  <c r="AI80" i="10" s="1"/>
  <c r="AH78" i="10"/>
  <c r="AH79" i="10" s="1"/>
  <c r="AH80" i="10" s="1"/>
  <c r="AG78" i="10"/>
  <c r="AG79" i="10" s="1"/>
  <c r="AG80" i="10" s="1"/>
  <c r="AF78" i="10"/>
  <c r="AF79" i="10" s="1"/>
  <c r="AF80" i="10" s="1"/>
  <c r="AE78" i="10"/>
  <c r="AE79" i="10" s="1"/>
  <c r="AE80" i="10" s="1"/>
  <c r="AD78" i="10"/>
  <c r="AD79" i="10" s="1"/>
  <c r="AD80" i="10" s="1"/>
  <c r="AC78" i="10"/>
  <c r="AC79" i="10" s="1"/>
  <c r="AC80" i="10" s="1"/>
  <c r="AB78" i="10"/>
  <c r="AB79" i="10" s="1"/>
  <c r="AB80" i="10" s="1"/>
  <c r="AA78" i="10"/>
  <c r="AA79" i="10" s="1"/>
  <c r="AA80" i="10" s="1"/>
  <c r="Z78" i="10"/>
  <c r="Z79" i="10" s="1"/>
  <c r="Z80" i="10" s="1"/>
  <c r="Y78" i="10"/>
  <c r="Y79" i="10" s="1"/>
  <c r="Y80" i="10" s="1"/>
  <c r="X78" i="10"/>
  <c r="X79" i="10" s="1"/>
  <c r="X80" i="10" s="1"/>
  <c r="W78" i="10"/>
  <c r="W79" i="10" s="1"/>
  <c r="W80" i="10" s="1"/>
  <c r="V78" i="10"/>
  <c r="V79" i="10" s="1"/>
  <c r="V80" i="10" s="1"/>
  <c r="U78" i="10"/>
  <c r="U79" i="10" s="1"/>
  <c r="U80" i="10" s="1"/>
  <c r="T78" i="10"/>
  <c r="T79" i="10" s="1"/>
  <c r="T80" i="10" s="1"/>
  <c r="S78" i="10"/>
  <c r="S79" i="10" s="1"/>
  <c r="R78" i="10"/>
  <c r="R79" i="10" s="1"/>
  <c r="R80" i="10" s="1"/>
  <c r="Q78" i="10"/>
  <c r="Q79" i="10" s="1"/>
  <c r="P78" i="10"/>
  <c r="P79" i="10" s="1"/>
  <c r="P80" i="10" s="1"/>
  <c r="O78" i="10"/>
  <c r="O79" i="10" s="1"/>
  <c r="O80" i="10" s="1"/>
  <c r="N78" i="10"/>
  <c r="N79" i="10" s="1"/>
  <c r="N80" i="10" s="1"/>
  <c r="M78" i="10"/>
  <c r="M79" i="10" s="1"/>
  <c r="M80" i="10" s="1"/>
  <c r="L78" i="10"/>
  <c r="L79" i="10" s="1"/>
  <c r="L80" i="10" s="1"/>
  <c r="K78" i="10"/>
  <c r="K79" i="10" s="1"/>
  <c r="J78" i="10"/>
  <c r="J79" i="10" s="1"/>
  <c r="J80" i="10" s="1"/>
  <c r="I78" i="10"/>
  <c r="I79" i="10" s="1"/>
  <c r="I80" i="10" s="1"/>
  <c r="H78" i="10"/>
  <c r="H79" i="10" s="1"/>
  <c r="G78" i="10"/>
  <c r="G79" i="10" s="1"/>
  <c r="G80" i="10" s="1"/>
  <c r="F78" i="10"/>
  <c r="F79" i="10" s="1"/>
  <c r="F80" i="10" s="1"/>
  <c r="E78" i="10"/>
  <c r="E79" i="10" s="1"/>
  <c r="E80" i="10" s="1"/>
  <c r="D78" i="10"/>
  <c r="D79" i="10" s="1"/>
  <c r="D80" i="10" s="1"/>
  <c r="C78" i="10"/>
  <c r="C79" i="10" s="1"/>
  <c r="C80" i="10" s="1"/>
  <c r="B78" i="10"/>
  <c r="A78" i="10"/>
  <c r="BL74" i="10"/>
  <c r="BK74" i="10"/>
  <c r="BJ74" i="10"/>
  <c r="BI74" i="10"/>
  <c r="BI75" i="10" s="1"/>
  <c r="BI76" i="10" s="1"/>
  <c r="BH74" i="10"/>
  <c r="BH75" i="10" s="1"/>
  <c r="BH76" i="10" s="1"/>
  <c r="BG74" i="10"/>
  <c r="BG75" i="10" s="1"/>
  <c r="BG76" i="10" s="1"/>
  <c r="BF74" i="10"/>
  <c r="BF75" i="10" s="1"/>
  <c r="BF76" i="10" s="1"/>
  <c r="BE74" i="10"/>
  <c r="BE75" i="10" s="1"/>
  <c r="BD74" i="10"/>
  <c r="BD75" i="10" s="1"/>
  <c r="BC74" i="10"/>
  <c r="BC75" i="10" s="1"/>
  <c r="BC76" i="10" s="1"/>
  <c r="BB74" i="10"/>
  <c r="BB75" i="10" s="1"/>
  <c r="BB76" i="10" s="1"/>
  <c r="BA74" i="10"/>
  <c r="BA75" i="10" s="1"/>
  <c r="BA76" i="10" s="1"/>
  <c r="AZ74" i="10"/>
  <c r="AZ75" i="10" s="1"/>
  <c r="AZ76" i="10" s="1"/>
  <c r="AY74" i="10"/>
  <c r="AY75" i="10" s="1"/>
  <c r="AY76" i="10" s="1"/>
  <c r="AX74" i="10"/>
  <c r="AX75" i="10" s="1"/>
  <c r="AX76" i="10" s="1"/>
  <c r="AW74" i="10"/>
  <c r="AW75" i="10" s="1"/>
  <c r="AW76" i="10" s="1"/>
  <c r="AV74" i="10"/>
  <c r="AV75" i="10" s="1"/>
  <c r="AV76" i="10" s="1"/>
  <c r="AU74" i="10"/>
  <c r="AU75" i="10" s="1"/>
  <c r="AU76" i="10" s="1"/>
  <c r="AT74" i="10"/>
  <c r="AT75" i="10" s="1"/>
  <c r="AT76" i="10" s="1"/>
  <c r="AS74" i="10"/>
  <c r="AS75" i="10" s="1"/>
  <c r="AR74" i="10"/>
  <c r="AR75" i="10" s="1"/>
  <c r="AR76" i="10" s="1"/>
  <c r="AQ74" i="10"/>
  <c r="AQ75" i="10" s="1"/>
  <c r="AQ76" i="10" s="1"/>
  <c r="AP74" i="10"/>
  <c r="AP75" i="10" s="1"/>
  <c r="AP76" i="10" s="1"/>
  <c r="AO74" i="10"/>
  <c r="AO75" i="10" s="1"/>
  <c r="AO76" i="10" s="1"/>
  <c r="AN74" i="10"/>
  <c r="AN75" i="10" s="1"/>
  <c r="AN76" i="10" s="1"/>
  <c r="AM74" i="10"/>
  <c r="AM75" i="10" s="1"/>
  <c r="AL74" i="10"/>
  <c r="AL75" i="10" s="1"/>
  <c r="AK74" i="10"/>
  <c r="AK75" i="10" s="1"/>
  <c r="AK76" i="10" s="1"/>
  <c r="AJ74" i="10"/>
  <c r="AJ75" i="10" s="1"/>
  <c r="AJ76" i="10" s="1"/>
  <c r="AI74" i="10"/>
  <c r="AI75" i="10" s="1"/>
  <c r="AI76" i="10" s="1"/>
  <c r="AH74" i="10"/>
  <c r="AH75" i="10" s="1"/>
  <c r="AH76" i="10" s="1"/>
  <c r="AG74" i="10"/>
  <c r="AG75" i="10" s="1"/>
  <c r="AG76" i="10" s="1"/>
  <c r="AF74" i="10"/>
  <c r="AF75" i="10" s="1"/>
  <c r="AF76" i="10" s="1"/>
  <c r="AE74" i="10"/>
  <c r="AE75" i="10" s="1"/>
  <c r="AE76" i="10" s="1"/>
  <c r="AD74" i="10"/>
  <c r="AD75" i="10" s="1"/>
  <c r="AD76" i="10" s="1"/>
  <c r="AC74" i="10"/>
  <c r="AC75" i="10" s="1"/>
  <c r="AC76" i="10" s="1"/>
  <c r="AB74" i="10"/>
  <c r="AB75" i="10" s="1"/>
  <c r="AB76" i="10" s="1"/>
  <c r="AA74" i="10"/>
  <c r="AA75" i="10" s="1"/>
  <c r="AA76" i="10" s="1"/>
  <c r="Z74" i="10"/>
  <c r="Z75" i="10" s="1"/>
  <c r="Z76" i="10" s="1"/>
  <c r="Y74" i="10"/>
  <c r="Y75" i="10" s="1"/>
  <c r="Y76" i="10" s="1"/>
  <c r="X74" i="10"/>
  <c r="X75" i="10" s="1"/>
  <c r="X76" i="10" s="1"/>
  <c r="W74" i="10"/>
  <c r="W75" i="10" s="1"/>
  <c r="W76" i="10" s="1"/>
  <c r="V74" i="10"/>
  <c r="V75" i="10" s="1"/>
  <c r="V76" i="10" s="1"/>
  <c r="U74" i="10"/>
  <c r="U75" i="10" s="1"/>
  <c r="U76" i="10" s="1"/>
  <c r="T74" i="10"/>
  <c r="T75" i="10" s="1"/>
  <c r="T76" i="10" s="1"/>
  <c r="S74" i="10"/>
  <c r="S75" i="10" s="1"/>
  <c r="R74" i="10"/>
  <c r="R75" i="10" s="1"/>
  <c r="R76" i="10" s="1"/>
  <c r="Q74" i="10"/>
  <c r="Q75" i="10" s="1"/>
  <c r="P74" i="10"/>
  <c r="P75" i="10" s="1"/>
  <c r="P76" i="10" s="1"/>
  <c r="O74" i="10"/>
  <c r="O75" i="10" s="1"/>
  <c r="O76" i="10" s="1"/>
  <c r="N74" i="10"/>
  <c r="N75" i="10" s="1"/>
  <c r="N76" i="10" s="1"/>
  <c r="M74" i="10"/>
  <c r="M75" i="10" s="1"/>
  <c r="M76" i="10" s="1"/>
  <c r="L74" i="10"/>
  <c r="L75" i="10" s="1"/>
  <c r="L76" i="10" s="1"/>
  <c r="K74" i="10"/>
  <c r="K75" i="10" s="1"/>
  <c r="K76" i="10" s="1"/>
  <c r="J74" i="10"/>
  <c r="J75" i="10" s="1"/>
  <c r="J76" i="10" s="1"/>
  <c r="I74" i="10"/>
  <c r="I75" i="10" s="1"/>
  <c r="I76" i="10" s="1"/>
  <c r="H74" i="10"/>
  <c r="H75" i="10" s="1"/>
  <c r="G74" i="10"/>
  <c r="G75" i="10" s="1"/>
  <c r="G76" i="10" s="1"/>
  <c r="F74" i="10"/>
  <c r="F75" i="10" s="1"/>
  <c r="F76" i="10" s="1"/>
  <c r="E74" i="10"/>
  <c r="E75" i="10" s="1"/>
  <c r="E76" i="10" s="1"/>
  <c r="D74" i="10"/>
  <c r="D75" i="10" s="1"/>
  <c r="D76" i="10" s="1"/>
  <c r="C74" i="10"/>
  <c r="C75" i="10" s="1"/>
  <c r="C76" i="10" s="1"/>
  <c r="B74" i="10"/>
  <c r="A74" i="10"/>
  <c r="BL72" i="10"/>
  <c r="BK72" i="10"/>
  <c r="BJ72" i="10"/>
  <c r="BI72" i="10"/>
  <c r="BH72" i="10"/>
  <c r="BG72" i="10"/>
  <c r="BF72" i="10"/>
  <c r="BE72" i="10"/>
  <c r="BD72" i="10"/>
  <c r="BC72" i="10"/>
  <c r="BB72" i="10"/>
  <c r="BA72" i="10"/>
  <c r="AZ72" i="10"/>
  <c r="AY72" i="10"/>
  <c r="AX72" i="10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A72" i="10"/>
  <c r="BL71" i="10"/>
  <c r="BK71" i="10"/>
  <c r="BJ71" i="10"/>
  <c r="BI71" i="10"/>
  <c r="BH71" i="10"/>
  <c r="BG71" i="10"/>
  <c r="BF71" i="10"/>
  <c r="BE71" i="10"/>
  <c r="BD71" i="10"/>
  <c r="BC71" i="10"/>
  <c r="BB71" i="10"/>
  <c r="BA71" i="10"/>
  <c r="AZ71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A71" i="10"/>
  <c r="BL69" i="10"/>
  <c r="BK69" i="10"/>
  <c r="BJ69" i="10"/>
  <c r="BI69" i="10"/>
  <c r="BI70" i="10" s="1"/>
  <c r="BH69" i="10"/>
  <c r="BH70" i="10" s="1"/>
  <c r="BG69" i="10"/>
  <c r="BG70" i="10" s="1"/>
  <c r="BF69" i="10"/>
  <c r="BF70" i="10" s="1"/>
  <c r="BE69" i="10"/>
  <c r="BE70" i="10" s="1"/>
  <c r="BD69" i="10"/>
  <c r="BD70" i="10" s="1"/>
  <c r="BC69" i="10"/>
  <c r="BC70" i="10" s="1"/>
  <c r="BB69" i="10"/>
  <c r="BB70" i="10" s="1"/>
  <c r="BA69" i="10"/>
  <c r="BA70" i="10" s="1"/>
  <c r="AZ69" i="10"/>
  <c r="AZ70" i="10" s="1"/>
  <c r="AY69" i="10"/>
  <c r="AY70" i="10" s="1"/>
  <c r="AX69" i="10"/>
  <c r="AX70" i="10" s="1"/>
  <c r="AW69" i="10"/>
  <c r="AW70" i="10" s="1"/>
  <c r="AV69" i="10"/>
  <c r="AV70" i="10" s="1"/>
  <c r="AU69" i="10"/>
  <c r="AU70" i="10" s="1"/>
  <c r="AT69" i="10"/>
  <c r="AT70" i="10" s="1"/>
  <c r="AS69" i="10"/>
  <c r="AS70" i="10" s="1"/>
  <c r="AR69" i="10"/>
  <c r="AR70" i="10" s="1"/>
  <c r="AQ69" i="10"/>
  <c r="AQ70" i="10" s="1"/>
  <c r="AP69" i="10"/>
  <c r="AP70" i="10" s="1"/>
  <c r="AO69" i="10"/>
  <c r="AO70" i="10" s="1"/>
  <c r="AN69" i="10"/>
  <c r="AN70" i="10" s="1"/>
  <c r="AM69" i="10"/>
  <c r="AM70" i="10" s="1"/>
  <c r="AL69" i="10"/>
  <c r="AL70" i="10" s="1"/>
  <c r="AK69" i="10"/>
  <c r="AK70" i="10" s="1"/>
  <c r="AJ69" i="10"/>
  <c r="AJ70" i="10" s="1"/>
  <c r="AI69" i="10"/>
  <c r="AI70" i="10" s="1"/>
  <c r="AH69" i="10"/>
  <c r="AH70" i="10" s="1"/>
  <c r="AG69" i="10"/>
  <c r="AG70" i="10" s="1"/>
  <c r="AF69" i="10"/>
  <c r="AF70" i="10" s="1"/>
  <c r="AE69" i="10"/>
  <c r="AE70" i="10" s="1"/>
  <c r="AD69" i="10"/>
  <c r="AD70" i="10" s="1"/>
  <c r="AC69" i="10"/>
  <c r="AC70" i="10" s="1"/>
  <c r="AB69" i="10"/>
  <c r="AB70" i="10" s="1"/>
  <c r="AA69" i="10"/>
  <c r="AA70" i="10" s="1"/>
  <c r="Z69" i="10"/>
  <c r="Z70" i="10" s="1"/>
  <c r="Y69" i="10"/>
  <c r="Y70" i="10" s="1"/>
  <c r="X69" i="10"/>
  <c r="X70" i="10" s="1"/>
  <c r="W69" i="10"/>
  <c r="W70" i="10" s="1"/>
  <c r="V69" i="10"/>
  <c r="V70" i="10" s="1"/>
  <c r="U69" i="10"/>
  <c r="U70" i="10" s="1"/>
  <c r="T69" i="10"/>
  <c r="T70" i="10" s="1"/>
  <c r="S69" i="10"/>
  <c r="S70" i="10" s="1"/>
  <c r="R69" i="10"/>
  <c r="R70" i="10" s="1"/>
  <c r="Q69" i="10"/>
  <c r="Q70" i="10" s="1"/>
  <c r="P69" i="10"/>
  <c r="P70" i="10" s="1"/>
  <c r="O69" i="10"/>
  <c r="O70" i="10" s="1"/>
  <c r="N69" i="10"/>
  <c r="N70" i="10" s="1"/>
  <c r="M69" i="10"/>
  <c r="M70" i="10" s="1"/>
  <c r="L69" i="10"/>
  <c r="L70" i="10" s="1"/>
  <c r="K69" i="10"/>
  <c r="K70" i="10" s="1"/>
  <c r="J69" i="10"/>
  <c r="J70" i="10" s="1"/>
  <c r="I69" i="10"/>
  <c r="I70" i="10" s="1"/>
  <c r="H69" i="10"/>
  <c r="H70" i="10" s="1"/>
  <c r="G69" i="10"/>
  <c r="G70" i="10" s="1"/>
  <c r="F69" i="10"/>
  <c r="F70" i="10" s="1"/>
  <c r="E69" i="10"/>
  <c r="E70" i="10" s="1"/>
  <c r="D69" i="10"/>
  <c r="D70" i="10" s="1"/>
  <c r="C69" i="10"/>
  <c r="C70" i="10" s="1"/>
  <c r="A69" i="10"/>
  <c r="BL67" i="10"/>
  <c r="BK67" i="10"/>
  <c r="BJ67" i="10"/>
  <c r="BI67" i="10"/>
  <c r="BI68" i="10" s="1"/>
  <c r="BH67" i="10"/>
  <c r="BH68" i="10" s="1"/>
  <c r="BG67" i="10"/>
  <c r="BG68" i="10" s="1"/>
  <c r="BF67" i="10"/>
  <c r="BF68" i="10" s="1"/>
  <c r="BE67" i="10"/>
  <c r="BE68" i="10" s="1"/>
  <c r="BD67" i="10"/>
  <c r="BD68" i="10" s="1"/>
  <c r="BC67" i="10"/>
  <c r="BC68" i="10" s="1"/>
  <c r="BB67" i="10"/>
  <c r="BB68" i="10" s="1"/>
  <c r="BA67" i="10"/>
  <c r="BA68" i="10" s="1"/>
  <c r="AZ67" i="10"/>
  <c r="AZ68" i="10" s="1"/>
  <c r="AY67" i="10"/>
  <c r="AY68" i="10" s="1"/>
  <c r="AX67" i="10"/>
  <c r="AX68" i="10" s="1"/>
  <c r="AW67" i="10"/>
  <c r="AW68" i="10" s="1"/>
  <c r="AV67" i="10"/>
  <c r="AV68" i="10" s="1"/>
  <c r="AU67" i="10"/>
  <c r="AU68" i="10" s="1"/>
  <c r="AT67" i="10"/>
  <c r="AT68" i="10" s="1"/>
  <c r="AS67" i="10"/>
  <c r="AS68" i="10" s="1"/>
  <c r="AR67" i="10"/>
  <c r="AR68" i="10" s="1"/>
  <c r="AQ67" i="10"/>
  <c r="AQ68" i="10" s="1"/>
  <c r="AP67" i="10"/>
  <c r="AP68" i="10" s="1"/>
  <c r="AO67" i="10"/>
  <c r="AO68" i="10" s="1"/>
  <c r="AN67" i="10"/>
  <c r="AN68" i="10" s="1"/>
  <c r="AM67" i="10"/>
  <c r="AM68" i="10" s="1"/>
  <c r="AL67" i="10"/>
  <c r="AL68" i="10" s="1"/>
  <c r="AK67" i="10"/>
  <c r="AK68" i="10" s="1"/>
  <c r="AJ67" i="10"/>
  <c r="AJ68" i="10" s="1"/>
  <c r="AI67" i="10"/>
  <c r="AI68" i="10" s="1"/>
  <c r="AH67" i="10"/>
  <c r="AH68" i="10" s="1"/>
  <c r="AG67" i="10"/>
  <c r="AG68" i="10" s="1"/>
  <c r="AF67" i="10"/>
  <c r="AF68" i="10" s="1"/>
  <c r="AE67" i="10"/>
  <c r="AE68" i="10" s="1"/>
  <c r="AD67" i="10"/>
  <c r="AD68" i="10" s="1"/>
  <c r="AC67" i="10"/>
  <c r="AC68" i="10" s="1"/>
  <c r="AB67" i="10"/>
  <c r="AB68" i="10" s="1"/>
  <c r="AA67" i="10"/>
  <c r="AA68" i="10" s="1"/>
  <c r="Z67" i="10"/>
  <c r="Z68" i="10" s="1"/>
  <c r="Y67" i="10"/>
  <c r="Y68" i="10" s="1"/>
  <c r="X67" i="10"/>
  <c r="X68" i="10" s="1"/>
  <c r="W67" i="10"/>
  <c r="W68" i="10" s="1"/>
  <c r="V67" i="10"/>
  <c r="V68" i="10" s="1"/>
  <c r="U67" i="10"/>
  <c r="U68" i="10" s="1"/>
  <c r="T67" i="10"/>
  <c r="T68" i="10" s="1"/>
  <c r="S67" i="10"/>
  <c r="S68" i="10" s="1"/>
  <c r="R67" i="10"/>
  <c r="R68" i="10" s="1"/>
  <c r="Q67" i="10"/>
  <c r="Q68" i="10" s="1"/>
  <c r="P67" i="10"/>
  <c r="P68" i="10" s="1"/>
  <c r="O67" i="10"/>
  <c r="O68" i="10" s="1"/>
  <c r="N67" i="10"/>
  <c r="N68" i="10" s="1"/>
  <c r="M67" i="10"/>
  <c r="M68" i="10" s="1"/>
  <c r="L67" i="10"/>
  <c r="L68" i="10" s="1"/>
  <c r="K67" i="10"/>
  <c r="K68" i="10" s="1"/>
  <c r="J67" i="10"/>
  <c r="J68" i="10" s="1"/>
  <c r="I67" i="10"/>
  <c r="I68" i="10" s="1"/>
  <c r="H67" i="10"/>
  <c r="H68" i="10" s="1"/>
  <c r="G67" i="10"/>
  <c r="G68" i="10" s="1"/>
  <c r="F67" i="10"/>
  <c r="F68" i="10" s="1"/>
  <c r="E67" i="10"/>
  <c r="E68" i="10" s="1"/>
  <c r="D67" i="10"/>
  <c r="D68" i="10" s="1"/>
  <c r="C67" i="10"/>
  <c r="C68" i="10" s="1"/>
  <c r="A67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A66" i="10"/>
  <c r="BL65" i="10"/>
  <c r="BK65" i="10"/>
  <c r="BJ65" i="10"/>
  <c r="BI65" i="10"/>
  <c r="BH65" i="10"/>
  <c r="BG65" i="10"/>
  <c r="BF65" i="10"/>
  <c r="BE65" i="10"/>
  <c r="BD65" i="10"/>
  <c r="BC65" i="10"/>
  <c r="BB65" i="10"/>
  <c r="BA65" i="10"/>
  <c r="AZ65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A65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BL55" i="10"/>
  <c r="BK55" i="10"/>
  <c r="BJ55" i="10"/>
  <c r="BI55" i="10"/>
  <c r="BI56" i="10" s="1"/>
  <c r="BH55" i="10"/>
  <c r="BH56" i="10" s="1"/>
  <c r="BG55" i="10"/>
  <c r="BG56" i="10" s="1"/>
  <c r="BG57" i="10" s="1"/>
  <c r="BF55" i="10"/>
  <c r="BF56" i="10" s="1"/>
  <c r="BF57" i="10" s="1"/>
  <c r="BE55" i="10"/>
  <c r="BE56" i="10" s="1"/>
  <c r="BE57" i="10" s="1"/>
  <c r="BD55" i="10"/>
  <c r="BD56" i="10" s="1"/>
  <c r="BC55" i="10"/>
  <c r="BC56" i="10" s="1"/>
  <c r="BB55" i="10"/>
  <c r="BB56" i="10" s="1"/>
  <c r="BB57" i="10" s="1"/>
  <c r="BA55" i="10"/>
  <c r="BA56" i="10" s="1"/>
  <c r="BA57" i="10" s="1"/>
  <c r="AZ55" i="10"/>
  <c r="AZ56" i="10" s="1"/>
  <c r="AZ57" i="10" s="1"/>
  <c r="AY55" i="10"/>
  <c r="AY56" i="10" s="1"/>
  <c r="AX55" i="10"/>
  <c r="AX56" i="10" s="1"/>
  <c r="AW55" i="10"/>
  <c r="AW56" i="10" s="1"/>
  <c r="AV55" i="10"/>
  <c r="AV56" i="10" s="1"/>
  <c r="AU55" i="10"/>
  <c r="AU56" i="10" s="1"/>
  <c r="AT55" i="10"/>
  <c r="AT56" i="10" s="1"/>
  <c r="AS55" i="10"/>
  <c r="AS56" i="10" s="1"/>
  <c r="AR55" i="10"/>
  <c r="AR56" i="10" s="1"/>
  <c r="AQ55" i="10"/>
  <c r="AQ56" i="10" s="1"/>
  <c r="AP55" i="10"/>
  <c r="AP56" i="10" s="1"/>
  <c r="AO55" i="10"/>
  <c r="AO56" i="10" s="1"/>
  <c r="AN55" i="10"/>
  <c r="AN56" i="10" s="1"/>
  <c r="AM55" i="10"/>
  <c r="AM56" i="10" s="1"/>
  <c r="AL55" i="10"/>
  <c r="AL56" i="10" s="1"/>
  <c r="AK55" i="10"/>
  <c r="AK56" i="10" s="1"/>
  <c r="AK57" i="10" s="1"/>
  <c r="AJ55" i="10"/>
  <c r="AJ56" i="10" s="1"/>
  <c r="AJ57" i="10" s="1"/>
  <c r="AI55" i="10"/>
  <c r="AI56" i="10" s="1"/>
  <c r="AI57" i="10" s="1"/>
  <c r="AH55" i="10"/>
  <c r="AH56" i="10" s="1"/>
  <c r="AH57" i="10" s="1"/>
  <c r="AG55" i="10"/>
  <c r="AG56" i="10" s="1"/>
  <c r="AG57" i="10" s="1"/>
  <c r="AF55" i="10"/>
  <c r="AF56" i="10" s="1"/>
  <c r="AF57" i="10" s="1"/>
  <c r="AE55" i="10"/>
  <c r="AE56" i="10" s="1"/>
  <c r="AE57" i="10" s="1"/>
  <c r="AD55" i="10"/>
  <c r="AD56" i="10" s="1"/>
  <c r="AD57" i="10" s="1"/>
  <c r="AC55" i="10"/>
  <c r="AC56" i="10" s="1"/>
  <c r="AC57" i="10" s="1"/>
  <c r="AB55" i="10"/>
  <c r="AB56" i="10" s="1"/>
  <c r="AB57" i="10" s="1"/>
  <c r="AA55" i="10"/>
  <c r="AA56" i="10" s="1"/>
  <c r="AA57" i="10" s="1"/>
  <c r="Z55" i="10"/>
  <c r="Z56" i="10" s="1"/>
  <c r="Y55" i="10"/>
  <c r="Y56" i="10" s="1"/>
  <c r="Y57" i="10" s="1"/>
  <c r="X55" i="10"/>
  <c r="X56" i="10" s="1"/>
  <c r="X57" i="10" s="1"/>
  <c r="W55" i="10"/>
  <c r="W56" i="10" s="1"/>
  <c r="V55" i="10"/>
  <c r="V56" i="10" s="1"/>
  <c r="U55" i="10"/>
  <c r="U56" i="10" s="1"/>
  <c r="T55" i="10"/>
  <c r="T56" i="10" s="1"/>
  <c r="S55" i="10"/>
  <c r="S56" i="10" s="1"/>
  <c r="S57" i="10" s="1"/>
  <c r="R55" i="10"/>
  <c r="R56" i="10" s="1"/>
  <c r="R57" i="10" s="1"/>
  <c r="Q55" i="10"/>
  <c r="Q56" i="10" s="1"/>
  <c r="Q57" i="10" s="1"/>
  <c r="P55" i="10"/>
  <c r="P56" i="10" s="1"/>
  <c r="P57" i="10" s="1"/>
  <c r="O55" i="10"/>
  <c r="O56" i="10" s="1"/>
  <c r="O57" i="10" s="1"/>
  <c r="N55" i="10"/>
  <c r="N56" i="10" s="1"/>
  <c r="N57" i="10" s="1"/>
  <c r="M55" i="10"/>
  <c r="M56" i="10" s="1"/>
  <c r="M57" i="10" s="1"/>
  <c r="L55" i="10"/>
  <c r="L56" i="10" s="1"/>
  <c r="L57" i="10" s="1"/>
  <c r="K55" i="10"/>
  <c r="K56" i="10" s="1"/>
  <c r="K57" i="10" s="1"/>
  <c r="J55" i="10"/>
  <c r="J56" i="10" s="1"/>
  <c r="I55" i="10"/>
  <c r="I56" i="10" s="1"/>
  <c r="I57" i="10" s="1"/>
  <c r="H55" i="10"/>
  <c r="H56" i="10" s="1"/>
  <c r="G55" i="10"/>
  <c r="G56" i="10" s="1"/>
  <c r="G57" i="10" s="1"/>
  <c r="F55" i="10"/>
  <c r="F56" i="10" s="1"/>
  <c r="F57" i="10" s="1"/>
  <c r="E55" i="10"/>
  <c r="E56" i="10" s="1"/>
  <c r="E57" i="10" s="1"/>
  <c r="D55" i="10"/>
  <c r="D56" i="10" s="1"/>
  <c r="D57" i="10" s="1"/>
  <c r="C55" i="10"/>
  <c r="C56" i="10" s="1"/>
  <c r="C57" i="10" s="1"/>
  <c r="B55" i="10"/>
  <c r="A55" i="10"/>
  <c r="BL51" i="10"/>
  <c r="BK51" i="10"/>
  <c r="BJ51" i="10"/>
  <c r="BI51" i="10"/>
  <c r="BI52" i="10" s="1"/>
  <c r="BH51" i="10"/>
  <c r="BH52" i="10" s="1"/>
  <c r="BG51" i="10"/>
  <c r="BG52" i="10" s="1"/>
  <c r="BG53" i="10" s="1"/>
  <c r="BF51" i="10"/>
  <c r="BF52" i="10" s="1"/>
  <c r="BF53" i="10" s="1"/>
  <c r="BE51" i="10"/>
  <c r="BE52" i="10" s="1"/>
  <c r="BE53" i="10" s="1"/>
  <c r="BD51" i="10"/>
  <c r="BD52" i="10" s="1"/>
  <c r="BC51" i="10"/>
  <c r="BC52" i="10" s="1"/>
  <c r="BC53" i="10" s="1"/>
  <c r="BB51" i="10"/>
  <c r="BB52" i="10" s="1"/>
  <c r="BB53" i="10" s="1"/>
  <c r="BA51" i="10"/>
  <c r="BA52" i="10" s="1"/>
  <c r="BA53" i="10" s="1"/>
  <c r="AZ51" i="10"/>
  <c r="AZ52" i="10" s="1"/>
  <c r="AZ53" i="10" s="1"/>
  <c r="AY51" i="10"/>
  <c r="AY52" i="10" s="1"/>
  <c r="AX51" i="10"/>
  <c r="AX52" i="10" s="1"/>
  <c r="AW51" i="10"/>
  <c r="AW52" i="10" s="1"/>
  <c r="AV51" i="10"/>
  <c r="AV52" i="10" s="1"/>
  <c r="AU51" i="10"/>
  <c r="AU52" i="10" s="1"/>
  <c r="AT51" i="10"/>
  <c r="AT52" i="10" s="1"/>
  <c r="AS51" i="10"/>
  <c r="AS52" i="10" s="1"/>
  <c r="AR51" i="10"/>
  <c r="AR52" i="10" s="1"/>
  <c r="AQ51" i="10"/>
  <c r="AQ52" i="10" s="1"/>
  <c r="AP51" i="10"/>
  <c r="AP52" i="10" s="1"/>
  <c r="AO51" i="10"/>
  <c r="AO52" i="10" s="1"/>
  <c r="AN51" i="10"/>
  <c r="AN52" i="10" s="1"/>
  <c r="AM51" i="10"/>
  <c r="AM52" i="10" s="1"/>
  <c r="AL51" i="10"/>
  <c r="AL52" i="10" s="1"/>
  <c r="AK51" i="10"/>
  <c r="AK52" i="10" s="1"/>
  <c r="AK53" i="10" s="1"/>
  <c r="AJ51" i="10"/>
  <c r="AJ52" i="10" s="1"/>
  <c r="AJ53" i="10" s="1"/>
  <c r="AI51" i="10"/>
  <c r="AI52" i="10" s="1"/>
  <c r="AI53" i="10" s="1"/>
  <c r="AH51" i="10"/>
  <c r="AH52" i="10" s="1"/>
  <c r="AH53" i="10" s="1"/>
  <c r="AG51" i="10"/>
  <c r="AG52" i="10" s="1"/>
  <c r="AG53" i="10" s="1"/>
  <c r="AF51" i="10"/>
  <c r="AF52" i="10" s="1"/>
  <c r="AF53" i="10" s="1"/>
  <c r="AE51" i="10"/>
  <c r="AE52" i="10" s="1"/>
  <c r="AE53" i="10" s="1"/>
  <c r="AD51" i="10"/>
  <c r="AD52" i="10" s="1"/>
  <c r="AD53" i="10" s="1"/>
  <c r="AC51" i="10"/>
  <c r="AC52" i="10" s="1"/>
  <c r="AC53" i="10" s="1"/>
  <c r="AB51" i="10"/>
  <c r="AB52" i="10" s="1"/>
  <c r="AB53" i="10" s="1"/>
  <c r="AA51" i="10"/>
  <c r="AA52" i="10" s="1"/>
  <c r="AA53" i="10" s="1"/>
  <c r="Z51" i="10"/>
  <c r="Z52" i="10" s="1"/>
  <c r="Y51" i="10"/>
  <c r="Y52" i="10" s="1"/>
  <c r="Y53" i="10" s="1"/>
  <c r="X51" i="10"/>
  <c r="X52" i="10" s="1"/>
  <c r="X53" i="10" s="1"/>
  <c r="W51" i="10"/>
  <c r="W52" i="10" s="1"/>
  <c r="V51" i="10"/>
  <c r="V52" i="10" s="1"/>
  <c r="V53" i="10" s="1"/>
  <c r="U51" i="10"/>
  <c r="U52" i="10" s="1"/>
  <c r="U53" i="10" s="1"/>
  <c r="T51" i="10"/>
  <c r="T52" i="10" s="1"/>
  <c r="S51" i="10"/>
  <c r="S52" i="10" s="1"/>
  <c r="S53" i="10" s="1"/>
  <c r="R51" i="10"/>
  <c r="R52" i="10" s="1"/>
  <c r="R53" i="10" s="1"/>
  <c r="Q51" i="10"/>
  <c r="Q52" i="10" s="1"/>
  <c r="Q53" i="10" s="1"/>
  <c r="P51" i="10"/>
  <c r="P52" i="10" s="1"/>
  <c r="P53" i="10" s="1"/>
  <c r="O51" i="10"/>
  <c r="O52" i="10" s="1"/>
  <c r="O53" i="10" s="1"/>
  <c r="N51" i="10"/>
  <c r="N52" i="10" s="1"/>
  <c r="N53" i="10" s="1"/>
  <c r="M51" i="10"/>
  <c r="M52" i="10" s="1"/>
  <c r="M53" i="10" s="1"/>
  <c r="L51" i="10"/>
  <c r="L52" i="10" s="1"/>
  <c r="L53" i="10" s="1"/>
  <c r="K51" i="10"/>
  <c r="K52" i="10" s="1"/>
  <c r="K53" i="10" s="1"/>
  <c r="J51" i="10"/>
  <c r="J52" i="10" s="1"/>
  <c r="I51" i="10"/>
  <c r="I52" i="10" s="1"/>
  <c r="I53" i="10" s="1"/>
  <c r="H51" i="10"/>
  <c r="H52" i="10" s="1"/>
  <c r="G51" i="10"/>
  <c r="G52" i="10" s="1"/>
  <c r="G53" i="10" s="1"/>
  <c r="F51" i="10"/>
  <c r="F52" i="10" s="1"/>
  <c r="F53" i="10" s="1"/>
  <c r="E51" i="10"/>
  <c r="E52" i="10" s="1"/>
  <c r="E53" i="10" s="1"/>
  <c r="D51" i="10"/>
  <c r="D52" i="10" s="1"/>
  <c r="D53" i="10" s="1"/>
  <c r="C51" i="10"/>
  <c r="C52" i="10" s="1"/>
  <c r="C53" i="10" s="1"/>
  <c r="B51" i="10"/>
  <c r="A51" i="10"/>
  <c r="BL47" i="10"/>
  <c r="BK47" i="10"/>
  <c r="BJ47" i="10"/>
  <c r="BI47" i="10"/>
  <c r="BI48" i="10" s="1"/>
  <c r="BH47" i="10"/>
  <c r="BH48" i="10" s="1"/>
  <c r="BG47" i="10"/>
  <c r="BG48" i="10" s="1"/>
  <c r="BG49" i="10" s="1"/>
  <c r="BF47" i="10"/>
  <c r="BF48" i="10" s="1"/>
  <c r="BF49" i="10" s="1"/>
  <c r="BE47" i="10"/>
  <c r="BE48" i="10" s="1"/>
  <c r="BD47" i="10"/>
  <c r="BD48" i="10" s="1"/>
  <c r="BC47" i="10"/>
  <c r="BC48" i="10" s="1"/>
  <c r="BC49" i="10" s="1"/>
  <c r="BB47" i="10"/>
  <c r="BB48" i="10" s="1"/>
  <c r="BB49" i="10" s="1"/>
  <c r="BA47" i="10"/>
  <c r="BA48" i="10" s="1"/>
  <c r="BA49" i="10" s="1"/>
  <c r="AZ47" i="10"/>
  <c r="AZ48" i="10" s="1"/>
  <c r="AZ49" i="10" s="1"/>
  <c r="AY47" i="10"/>
  <c r="AY48" i="10" s="1"/>
  <c r="AX47" i="10"/>
  <c r="AX48" i="10" s="1"/>
  <c r="AW47" i="10"/>
  <c r="AW48" i="10" s="1"/>
  <c r="AV47" i="10"/>
  <c r="AV48" i="10" s="1"/>
  <c r="AU47" i="10"/>
  <c r="AU48" i="10" s="1"/>
  <c r="AT47" i="10"/>
  <c r="AT48" i="10" s="1"/>
  <c r="AS47" i="10"/>
  <c r="AS48" i="10" s="1"/>
  <c r="AR47" i="10"/>
  <c r="AR48" i="10" s="1"/>
  <c r="AQ47" i="10"/>
  <c r="AQ48" i="10" s="1"/>
  <c r="AP47" i="10"/>
  <c r="AP48" i="10" s="1"/>
  <c r="AO47" i="10"/>
  <c r="AO48" i="10" s="1"/>
  <c r="AN47" i="10"/>
  <c r="AN48" i="10" s="1"/>
  <c r="AM47" i="10"/>
  <c r="AM48" i="10" s="1"/>
  <c r="AL47" i="10"/>
  <c r="AL48" i="10" s="1"/>
  <c r="AK47" i="10"/>
  <c r="AK48" i="10" s="1"/>
  <c r="AK49" i="10" s="1"/>
  <c r="AJ47" i="10"/>
  <c r="AJ48" i="10" s="1"/>
  <c r="AJ49" i="10" s="1"/>
  <c r="AI47" i="10"/>
  <c r="AI48" i="10" s="1"/>
  <c r="AI49" i="10" s="1"/>
  <c r="AH47" i="10"/>
  <c r="AH48" i="10" s="1"/>
  <c r="AH49" i="10" s="1"/>
  <c r="AG47" i="10"/>
  <c r="AG48" i="10" s="1"/>
  <c r="AG49" i="10" s="1"/>
  <c r="AF47" i="10"/>
  <c r="AF48" i="10" s="1"/>
  <c r="AF49" i="10" s="1"/>
  <c r="AE47" i="10"/>
  <c r="AE48" i="10" s="1"/>
  <c r="AE49" i="10" s="1"/>
  <c r="AD47" i="10"/>
  <c r="AD48" i="10" s="1"/>
  <c r="AD49" i="10" s="1"/>
  <c r="AC47" i="10"/>
  <c r="AC48" i="10" s="1"/>
  <c r="AC49" i="10" s="1"/>
  <c r="AB47" i="10"/>
  <c r="AB48" i="10" s="1"/>
  <c r="AB49" i="10" s="1"/>
  <c r="AA47" i="10"/>
  <c r="AA48" i="10" s="1"/>
  <c r="AA49" i="10" s="1"/>
  <c r="Z47" i="10"/>
  <c r="Z48" i="10" s="1"/>
  <c r="Y47" i="10"/>
  <c r="Y48" i="10" s="1"/>
  <c r="Y49" i="10" s="1"/>
  <c r="X47" i="10"/>
  <c r="X48" i="10" s="1"/>
  <c r="X49" i="10" s="1"/>
  <c r="W47" i="10"/>
  <c r="W48" i="10" s="1"/>
  <c r="V47" i="10"/>
  <c r="V48" i="10" s="1"/>
  <c r="V49" i="10" s="1"/>
  <c r="U47" i="10"/>
  <c r="U48" i="10" s="1"/>
  <c r="U49" i="10" s="1"/>
  <c r="T47" i="10"/>
  <c r="T48" i="10" s="1"/>
  <c r="S47" i="10"/>
  <c r="S48" i="10" s="1"/>
  <c r="S49" i="10" s="1"/>
  <c r="R47" i="10"/>
  <c r="R48" i="10" s="1"/>
  <c r="R49" i="10" s="1"/>
  <c r="Q47" i="10"/>
  <c r="Q48" i="10" s="1"/>
  <c r="Q49" i="10" s="1"/>
  <c r="P47" i="10"/>
  <c r="P48" i="10" s="1"/>
  <c r="P49" i="10" s="1"/>
  <c r="O47" i="10"/>
  <c r="O48" i="10" s="1"/>
  <c r="O49" i="10" s="1"/>
  <c r="N47" i="10"/>
  <c r="N48" i="10" s="1"/>
  <c r="N49" i="10" s="1"/>
  <c r="M47" i="10"/>
  <c r="M48" i="10" s="1"/>
  <c r="M49" i="10" s="1"/>
  <c r="L47" i="10"/>
  <c r="L48" i="10" s="1"/>
  <c r="L49" i="10" s="1"/>
  <c r="K47" i="10"/>
  <c r="K48" i="10" s="1"/>
  <c r="J47" i="10"/>
  <c r="J48" i="10" s="1"/>
  <c r="I47" i="10"/>
  <c r="I48" i="10" s="1"/>
  <c r="I49" i="10" s="1"/>
  <c r="H47" i="10"/>
  <c r="H48" i="10" s="1"/>
  <c r="G47" i="10"/>
  <c r="G48" i="10" s="1"/>
  <c r="G49" i="10" s="1"/>
  <c r="F47" i="10"/>
  <c r="F48" i="10" s="1"/>
  <c r="F49" i="10" s="1"/>
  <c r="E47" i="10"/>
  <c r="E48" i="10" s="1"/>
  <c r="E49" i="10" s="1"/>
  <c r="D47" i="10"/>
  <c r="D48" i="10" s="1"/>
  <c r="D49" i="10" s="1"/>
  <c r="C47" i="10"/>
  <c r="C48" i="10" s="1"/>
  <c r="C49" i="10" s="1"/>
  <c r="B47" i="10"/>
  <c r="A47" i="10"/>
  <c r="BL43" i="10"/>
  <c r="BK43" i="10"/>
  <c r="BJ43" i="10"/>
  <c r="BI43" i="10"/>
  <c r="BI44" i="10" s="1"/>
  <c r="BH43" i="10"/>
  <c r="BH44" i="10" s="1"/>
  <c r="BG43" i="10"/>
  <c r="BG44" i="10" s="1"/>
  <c r="BG45" i="10" s="1"/>
  <c r="BF43" i="10"/>
  <c r="BF44" i="10" s="1"/>
  <c r="BF45" i="10" s="1"/>
  <c r="BE43" i="10"/>
  <c r="BE44" i="10" s="1"/>
  <c r="BD43" i="10"/>
  <c r="BD44" i="10" s="1"/>
  <c r="BC43" i="10"/>
  <c r="BC44" i="10" s="1"/>
  <c r="BC45" i="10" s="1"/>
  <c r="BB43" i="10"/>
  <c r="BB44" i="10" s="1"/>
  <c r="BB45" i="10" s="1"/>
  <c r="BA43" i="10"/>
  <c r="BA44" i="10" s="1"/>
  <c r="BA45" i="10" s="1"/>
  <c r="AZ43" i="10"/>
  <c r="AZ44" i="10" s="1"/>
  <c r="AZ45" i="10" s="1"/>
  <c r="AY43" i="10"/>
  <c r="AY44" i="10" s="1"/>
  <c r="AX43" i="10"/>
  <c r="AX44" i="10" s="1"/>
  <c r="AW43" i="10"/>
  <c r="AW44" i="10" s="1"/>
  <c r="AV43" i="10"/>
  <c r="AV44" i="10" s="1"/>
  <c r="AU43" i="10"/>
  <c r="AU44" i="10" s="1"/>
  <c r="AT43" i="10"/>
  <c r="AT44" i="10" s="1"/>
  <c r="AS43" i="10"/>
  <c r="AS44" i="10" s="1"/>
  <c r="AR43" i="10"/>
  <c r="AR44" i="10" s="1"/>
  <c r="AQ43" i="10"/>
  <c r="AQ44" i="10" s="1"/>
  <c r="AP43" i="10"/>
  <c r="AP44" i="10" s="1"/>
  <c r="AO43" i="10"/>
  <c r="AO44" i="10" s="1"/>
  <c r="AN43" i="10"/>
  <c r="AN44" i="10" s="1"/>
  <c r="AM43" i="10"/>
  <c r="AM44" i="10" s="1"/>
  <c r="AL43" i="10"/>
  <c r="AL44" i="10" s="1"/>
  <c r="AK43" i="10"/>
  <c r="AK44" i="10" s="1"/>
  <c r="AK45" i="10" s="1"/>
  <c r="AJ43" i="10"/>
  <c r="AJ44" i="10" s="1"/>
  <c r="AJ45" i="10" s="1"/>
  <c r="AI43" i="10"/>
  <c r="AI44" i="10" s="1"/>
  <c r="AI45" i="10" s="1"/>
  <c r="AH43" i="10"/>
  <c r="AH44" i="10" s="1"/>
  <c r="AH45" i="10" s="1"/>
  <c r="AG43" i="10"/>
  <c r="AG44" i="10" s="1"/>
  <c r="AG45" i="10" s="1"/>
  <c r="AF43" i="10"/>
  <c r="AF44" i="10" s="1"/>
  <c r="AF45" i="10" s="1"/>
  <c r="AE43" i="10"/>
  <c r="AE44" i="10" s="1"/>
  <c r="AE45" i="10" s="1"/>
  <c r="AD43" i="10"/>
  <c r="AD44" i="10" s="1"/>
  <c r="AD45" i="10" s="1"/>
  <c r="AC43" i="10"/>
  <c r="AC44" i="10" s="1"/>
  <c r="AC45" i="10" s="1"/>
  <c r="AB43" i="10"/>
  <c r="AB44" i="10" s="1"/>
  <c r="AB45" i="10" s="1"/>
  <c r="AA43" i="10"/>
  <c r="AA44" i="10" s="1"/>
  <c r="AA45" i="10" s="1"/>
  <c r="Z43" i="10"/>
  <c r="Z44" i="10" s="1"/>
  <c r="Z45" i="10" s="1"/>
  <c r="Y43" i="10"/>
  <c r="Y44" i="10" s="1"/>
  <c r="Y45" i="10" s="1"/>
  <c r="X43" i="10"/>
  <c r="X44" i="10" s="1"/>
  <c r="X45" i="10" s="1"/>
  <c r="W43" i="10"/>
  <c r="W44" i="10" s="1"/>
  <c r="V43" i="10"/>
  <c r="V44" i="10" s="1"/>
  <c r="V45" i="10" s="1"/>
  <c r="U43" i="10"/>
  <c r="U44" i="10" s="1"/>
  <c r="U45" i="10" s="1"/>
  <c r="T43" i="10"/>
  <c r="T44" i="10" s="1"/>
  <c r="T45" i="10" s="1"/>
  <c r="S43" i="10"/>
  <c r="S44" i="10" s="1"/>
  <c r="S45" i="10" s="1"/>
  <c r="R43" i="10"/>
  <c r="R44" i="10" s="1"/>
  <c r="R45" i="10" s="1"/>
  <c r="Q43" i="10"/>
  <c r="Q44" i="10" s="1"/>
  <c r="Q45" i="10" s="1"/>
  <c r="P43" i="10"/>
  <c r="P44" i="10" s="1"/>
  <c r="P45" i="10" s="1"/>
  <c r="O43" i="10"/>
  <c r="O44" i="10" s="1"/>
  <c r="O45" i="10" s="1"/>
  <c r="N43" i="10"/>
  <c r="N44" i="10" s="1"/>
  <c r="N45" i="10" s="1"/>
  <c r="M43" i="10"/>
  <c r="M44" i="10" s="1"/>
  <c r="M45" i="10" s="1"/>
  <c r="L43" i="10"/>
  <c r="L44" i="10" s="1"/>
  <c r="L45" i="10" s="1"/>
  <c r="K43" i="10"/>
  <c r="K44" i="10" s="1"/>
  <c r="K45" i="10" s="1"/>
  <c r="J43" i="10"/>
  <c r="J44" i="10" s="1"/>
  <c r="I43" i="10"/>
  <c r="I44" i="10" s="1"/>
  <c r="I45" i="10" s="1"/>
  <c r="H43" i="10"/>
  <c r="H44" i="10" s="1"/>
  <c r="G43" i="10"/>
  <c r="G44" i="10" s="1"/>
  <c r="G45" i="10" s="1"/>
  <c r="F43" i="10"/>
  <c r="F44" i="10" s="1"/>
  <c r="F45" i="10" s="1"/>
  <c r="E43" i="10"/>
  <c r="E44" i="10" s="1"/>
  <c r="E45" i="10" s="1"/>
  <c r="D43" i="10"/>
  <c r="D44" i="10" s="1"/>
  <c r="D45" i="10" s="1"/>
  <c r="C43" i="10"/>
  <c r="C44" i="10" s="1"/>
  <c r="C45" i="10" s="1"/>
  <c r="B43" i="10"/>
  <c r="A43" i="10"/>
  <c r="BL41" i="10"/>
  <c r="BK41" i="10"/>
  <c r="BJ41" i="10"/>
  <c r="BI41" i="10"/>
  <c r="BH41" i="10"/>
  <c r="BG41" i="10"/>
  <c r="BF41" i="10"/>
  <c r="BE41" i="10"/>
  <c r="BD41" i="10"/>
  <c r="BC41" i="10"/>
  <c r="BB41" i="10"/>
  <c r="BA41" i="10"/>
  <c r="AZ41" i="10"/>
  <c r="AY41" i="10"/>
  <c r="AX41" i="10"/>
  <c r="AW41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A41" i="10"/>
  <c r="BL40" i="10"/>
  <c r="BK40" i="10"/>
  <c r="BJ40" i="10"/>
  <c r="BI40" i="10"/>
  <c r="BH40" i="10"/>
  <c r="BG40" i="10"/>
  <c r="BF40" i="10"/>
  <c r="BE40" i="10"/>
  <c r="BD40" i="10"/>
  <c r="BC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A40" i="10"/>
  <c r="BL34" i="10"/>
  <c r="BK34" i="10"/>
  <c r="BJ34" i="10"/>
  <c r="BI34" i="10"/>
  <c r="BI35" i="10" s="1"/>
  <c r="BH34" i="10"/>
  <c r="BH35" i="10" s="1"/>
  <c r="BG34" i="10"/>
  <c r="BG35" i="10" s="1"/>
  <c r="BG36" i="10" s="1"/>
  <c r="BG38" i="10" s="1"/>
  <c r="D63" i="3" s="1"/>
  <c r="BF34" i="10"/>
  <c r="BF35" i="10" s="1"/>
  <c r="BF36" i="10" s="1"/>
  <c r="BF38" i="10" s="1"/>
  <c r="D62" i="3" s="1"/>
  <c r="BE34" i="10"/>
  <c r="BE35" i="10" s="1"/>
  <c r="BD34" i="10"/>
  <c r="BD35" i="10" s="1"/>
  <c r="BC34" i="10"/>
  <c r="BC35" i="10" s="1"/>
  <c r="BC36" i="10" s="1"/>
  <c r="BC38" i="10" s="1"/>
  <c r="D59" i="3" s="1"/>
  <c r="BB34" i="10"/>
  <c r="BB35" i="10" s="1"/>
  <c r="BB36" i="10" s="1"/>
  <c r="BB38" i="10" s="1"/>
  <c r="D58" i="3" s="1"/>
  <c r="BA34" i="10"/>
  <c r="BA35" i="10" s="1"/>
  <c r="BA36" i="10" s="1"/>
  <c r="BA38" i="10" s="1"/>
  <c r="D57" i="3" s="1"/>
  <c r="AZ34" i="10"/>
  <c r="AZ35" i="10" s="1"/>
  <c r="AZ36" i="10" s="1"/>
  <c r="AZ38" i="10" s="1"/>
  <c r="D56" i="3" s="1"/>
  <c r="AY34" i="10"/>
  <c r="AY35" i="10" s="1"/>
  <c r="AY36" i="10" s="1"/>
  <c r="AY38" i="10" s="1"/>
  <c r="D55" i="3" s="1"/>
  <c r="AX34" i="10"/>
  <c r="AX35" i="10" s="1"/>
  <c r="AX36" i="10" s="1"/>
  <c r="AX38" i="10" s="1"/>
  <c r="D54" i="3" s="1"/>
  <c r="AW34" i="10"/>
  <c r="AW35" i="10" s="1"/>
  <c r="AW36" i="10" s="1"/>
  <c r="AW38" i="10" s="1"/>
  <c r="D53" i="3" s="1"/>
  <c r="AV34" i="10"/>
  <c r="AV35" i="10" s="1"/>
  <c r="AV36" i="10" s="1"/>
  <c r="AV38" i="10" s="1"/>
  <c r="D52" i="3" s="1"/>
  <c r="AU34" i="10"/>
  <c r="AU35" i="10" s="1"/>
  <c r="AU36" i="10" s="1"/>
  <c r="AU38" i="10" s="1"/>
  <c r="D51" i="3" s="1"/>
  <c r="AT34" i="10"/>
  <c r="AT35" i="10" s="1"/>
  <c r="AT36" i="10" s="1"/>
  <c r="AT38" i="10" s="1"/>
  <c r="D50" i="3" s="1"/>
  <c r="AS34" i="10"/>
  <c r="AS35" i="10" s="1"/>
  <c r="AS36" i="10" s="1"/>
  <c r="AS38" i="10" s="1"/>
  <c r="D49" i="3" s="1"/>
  <c r="AR34" i="10"/>
  <c r="AR35" i="10" s="1"/>
  <c r="AR36" i="10" s="1"/>
  <c r="AR38" i="10" s="1"/>
  <c r="D48" i="3" s="1"/>
  <c r="AQ34" i="10"/>
  <c r="AQ35" i="10" s="1"/>
  <c r="AQ36" i="10" s="1"/>
  <c r="AQ38" i="10" s="1"/>
  <c r="D47" i="3" s="1"/>
  <c r="AP34" i="10"/>
  <c r="AP35" i="10" s="1"/>
  <c r="AP36" i="10" s="1"/>
  <c r="AP38" i="10" s="1"/>
  <c r="D46" i="3" s="1"/>
  <c r="AO34" i="10"/>
  <c r="AO35" i="10" s="1"/>
  <c r="AO36" i="10" s="1"/>
  <c r="AO38" i="10" s="1"/>
  <c r="D45" i="3" s="1"/>
  <c r="AN34" i="10"/>
  <c r="AN35" i="10" s="1"/>
  <c r="AN36" i="10" s="1"/>
  <c r="AN38" i="10" s="1"/>
  <c r="D44" i="3" s="1"/>
  <c r="AM34" i="10"/>
  <c r="AM35" i="10" s="1"/>
  <c r="AM36" i="10" s="1"/>
  <c r="AM38" i="10" s="1"/>
  <c r="D43" i="3" s="1"/>
  <c r="AL34" i="10"/>
  <c r="AL35" i="10" s="1"/>
  <c r="AL36" i="10" s="1"/>
  <c r="AL38" i="10" s="1"/>
  <c r="D42" i="3" s="1"/>
  <c r="AK34" i="10"/>
  <c r="AK35" i="10" s="1"/>
  <c r="AK36" i="10" s="1"/>
  <c r="AK38" i="10" s="1"/>
  <c r="D41" i="3" s="1"/>
  <c r="AJ34" i="10"/>
  <c r="AJ35" i="10" s="1"/>
  <c r="AJ36" i="10" s="1"/>
  <c r="AJ38" i="10" s="1"/>
  <c r="D40" i="3" s="1"/>
  <c r="AI34" i="10"/>
  <c r="AI35" i="10" s="1"/>
  <c r="AI36" i="10" s="1"/>
  <c r="AI38" i="10" s="1"/>
  <c r="D39" i="3" s="1"/>
  <c r="AH34" i="10"/>
  <c r="AH35" i="10" s="1"/>
  <c r="AH36" i="10" s="1"/>
  <c r="AH38" i="10" s="1"/>
  <c r="D38" i="3" s="1"/>
  <c r="AG34" i="10"/>
  <c r="AG35" i="10" s="1"/>
  <c r="AG36" i="10" s="1"/>
  <c r="AG38" i="10" s="1"/>
  <c r="D37" i="3" s="1"/>
  <c r="AF34" i="10"/>
  <c r="AF35" i="10" s="1"/>
  <c r="AF36" i="10" s="1"/>
  <c r="AF38" i="10" s="1"/>
  <c r="D36" i="3" s="1"/>
  <c r="AE34" i="10"/>
  <c r="AE35" i="10" s="1"/>
  <c r="AE36" i="10" s="1"/>
  <c r="AE38" i="10" s="1"/>
  <c r="D35" i="3" s="1"/>
  <c r="AD34" i="10"/>
  <c r="AD35" i="10" s="1"/>
  <c r="AD36" i="10" s="1"/>
  <c r="AD38" i="10" s="1"/>
  <c r="D34" i="3" s="1"/>
  <c r="AC34" i="10"/>
  <c r="AC35" i="10" s="1"/>
  <c r="AC36" i="10" s="1"/>
  <c r="AC38" i="10" s="1"/>
  <c r="D33" i="3" s="1"/>
  <c r="AB34" i="10"/>
  <c r="AB35" i="10" s="1"/>
  <c r="AB36" i="10" s="1"/>
  <c r="AB38" i="10" s="1"/>
  <c r="D32" i="3" s="1"/>
  <c r="AA34" i="10"/>
  <c r="AA35" i="10" s="1"/>
  <c r="AA36" i="10" s="1"/>
  <c r="AA38" i="10" s="1"/>
  <c r="D31" i="3" s="1"/>
  <c r="Z34" i="10"/>
  <c r="Z35" i="10" s="1"/>
  <c r="Z36" i="10" s="1"/>
  <c r="Z38" i="10" s="1"/>
  <c r="D30" i="3" s="1"/>
  <c r="Y34" i="10"/>
  <c r="Y35" i="10" s="1"/>
  <c r="Y36" i="10" s="1"/>
  <c r="Y38" i="10" s="1"/>
  <c r="D29" i="3" s="1"/>
  <c r="X34" i="10"/>
  <c r="X35" i="10" s="1"/>
  <c r="X36" i="10" s="1"/>
  <c r="X38" i="10" s="1"/>
  <c r="D28" i="3" s="1"/>
  <c r="W34" i="10"/>
  <c r="W35" i="10" s="1"/>
  <c r="W36" i="10" s="1"/>
  <c r="W38" i="10" s="1"/>
  <c r="D27" i="3" s="1"/>
  <c r="V34" i="10"/>
  <c r="V35" i="10" s="1"/>
  <c r="V36" i="10" s="1"/>
  <c r="V38" i="10" s="1"/>
  <c r="D26" i="3" s="1"/>
  <c r="U34" i="10"/>
  <c r="U35" i="10" s="1"/>
  <c r="U36" i="10" s="1"/>
  <c r="U38" i="10" s="1"/>
  <c r="D25" i="3" s="1"/>
  <c r="T34" i="10"/>
  <c r="T35" i="10" s="1"/>
  <c r="T36" i="10" s="1"/>
  <c r="T38" i="10" s="1"/>
  <c r="D24" i="3" s="1"/>
  <c r="S34" i="10"/>
  <c r="S35" i="10" s="1"/>
  <c r="R34" i="10"/>
  <c r="R35" i="10" s="1"/>
  <c r="R36" i="10" s="1"/>
  <c r="R38" i="10" s="1"/>
  <c r="D22" i="3" s="1"/>
  <c r="Q34" i="10"/>
  <c r="Q35" i="10" s="1"/>
  <c r="P34" i="10"/>
  <c r="P35" i="10" s="1"/>
  <c r="P36" i="10" s="1"/>
  <c r="P38" i="10" s="1"/>
  <c r="D20" i="3" s="1"/>
  <c r="O34" i="10"/>
  <c r="O35" i="10" s="1"/>
  <c r="O36" i="10" s="1"/>
  <c r="O38" i="10" s="1"/>
  <c r="D19" i="3" s="1"/>
  <c r="N34" i="10"/>
  <c r="N35" i="10" s="1"/>
  <c r="M34" i="10"/>
  <c r="M35" i="10" s="1"/>
  <c r="M36" i="10" s="1"/>
  <c r="M38" i="10" s="1"/>
  <c r="D17" i="3" s="1"/>
  <c r="L34" i="10"/>
  <c r="L35" i="10" s="1"/>
  <c r="L36" i="10" s="1"/>
  <c r="L38" i="10" s="1"/>
  <c r="D16" i="3" s="1"/>
  <c r="K34" i="10"/>
  <c r="K35" i="10" s="1"/>
  <c r="K36" i="10" s="1"/>
  <c r="K38" i="10" s="1"/>
  <c r="D15" i="3" s="1"/>
  <c r="J34" i="10"/>
  <c r="J35" i="10" s="1"/>
  <c r="J36" i="10" s="1"/>
  <c r="J38" i="10" s="1"/>
  <c r="D14" i="3" s="1"/>
  <c r="I34" i="10"/>
  <c r="I35" i="10" s="1"/>
  <c r="I36" i="10" s="1"/>
  <c r="I38" i="10" s="1"/>
  <c r="D13" i="3" s="1"/>
  <c r="H34" i="10"/>
  <c r="H35" i="10" s="1"/>
  <c r="G34" i="10"/>
  <c r="G35" i="10" s="1"/>
  <c r="G36" i="10" s="1"/>
  <c r="G38" i="10" s="1"/>
  <c r="D11" i="3" s="1"/>
  <c r="F34" i="10"/>
  <c r="F35" i="10" s="1"/>
  <c r="F36" i="10" s="1"/>
  <c r="F38" i="10" s="1"/>
  <c r="D10" i="3" s="1"/>
  <c r="E34" i="10"/>
  <c r="E35" i="10" s="1"/>
  <c r="E36" i="10" s="1"/>
  <c r="E38" i="10" s="1"/>
  <c r="D9" i="3" s="1"/>
  <c r="D34" i="10"/>
  <c r="D35" i="10" s="1"/>
  <c r="D36" i="10" s="1"/>
  <c r="D38" i="10" s="1"/>
  <c r="D8" i="3" s="1"/>
  <c r="C34" i="10"/>
  <c r="C35" i="10" s="1"/>
  <c r="C36" i="10" s="1"/>
  <c r="C38" i="10" s="1"/>
  <c r="D7" i="3" s="1"/>
  <c r="B34" i="10"/>
  <c r="A34" i="10"/>
  <c r="BL30" i="10"/>
  <c r="BK30" i="10"/>
  <c r="BJ30" i="10"/>
  <c r="BI30" i="10"/>
  <c r="BI31" i="10" s="1"/>
  <c r="BI32" i="10" s="1"/>
  <c r="BH30" i="10"/>
  <c r="BH31" i="10" s="1"/>
  <c r="BH32" i="10" s="1"/>
  <c r="BG30" i="10"/>
  <c r="BG31" i="10" s="1"/>
  <c r="BG32" i="10" s="1"/>
  <c r="BF30" i="10"/>
  <c r="BF31" i="10" s="1"/>
  <c r="BF32" i="10" s="1"/>
  <c r="BE30" i="10"/>
  <c r="BE31" i="10" s="1"/>
  <c r="BD30" i="10"/>
  <c r="BD31" i="10" s="1"/>
  <c r="BC30" i="10"/>
  <c r="BC31" i="10" s="1"/>
  <c r="BC32" i="10" s="1"/>
  <c r="BB30" i="10"/>
  <c r="BB31" i="10" s="1"/>
  <c r="BB32" i="10" s="1"/>
  <c r="BA30" i="10"/>
  <c r="BA31" i="10" s="1"/>
  <c r="BA32" i="10" s="1"/>
  <c r="AZ30" i="10"/>
  <c r="AZ31" i="10" s="1"/>
  <c r="AZ32" i="10" s="1"/>
  <c r="AY30" i="10"/>
  <c r="AY31" i="10" s="1"/>
  <c r="AX30" i="10"/>
  <c r="AX31" i="10" s="1"/>
  <c r="AW30" i="10"/>
  <c r="AW31" i="10" s="1"/>
  <c r="AV30" i="10"/>
  <c r="AV31" i="10" s="1"/>
  <c r="AU30" i="10"/>
  <c r="AU31" i="10" s="1"/>
  <c r="AT30" i="10"/>
  <c r="AT31" i="10" s="1"/>
  <c r="AS30" i="10"/>
  <c r="AS31" i="10" s="1"/>
  <c r="AR30" i="10"/>
  <c r="AR31" i="10" s="1"/>
  <c r="AQ30" i="10"/>
  <c r="AQ31" i="10" s="1"/>
  <c r="AQ32" i="10" s="1"/>
  <c r="AP30" i="10"/>
  <c r="AP31" i="10" s="1"/>
  <c r="AO30" i="10"/>
  <c r="AO31" i="10" s="1"/>
  <c r="AN30" i="10"/>
  <c r="AN31" i="10" s="1"/>
  <c r="AM30" i="10"/>
  <c r="AM31" i="10" s="1"/>
  <c r="AM32" i="10" s="1"/>
  <c r="AL30" i="10"/>
  <c r="AL31" i="10" s="1"/>
  <c r="AK30" i="10"/>
  <c r="AK31" i="10" s="1"/>
  <c r="AK32" i="10" s="1"/>
  <c r="AJ30" i="10"/>
  <c r="AJ31" i="10" s="1"/>
  <c r="AJ32" i="10" s="1"/>
  <c r="AI30" i="10"/>
  <c r="AI31" i="10" s="1"/>
  <c r="AI32" i="10" s="1"/>
  <c r="AH30" i="10"/>
  <c r="AH31" i="10" s="1"/>
  <c r="AH32" i="10" s="1"/>
  <c r="AG30" i="10"/>
  <c r="AG31" i="10" s="1"/>
  <c r="AG32" i="10" s="1"/>
  <c r="AF30" i="10"/>
  <c r="AF31" i="10" s="1"/>
  <c r="AF32" i="10" s="1"/>
  <c r="AE30" i="10"/>
  <c r="AE31" i="10" s="1"/>
  <c r="AE32" i="10" s="1"/>
  <c r="AD30" i="10"/>
  <c r="AD31" i="10" s="1"/>
  <c r="AD32" i="10" s="1"/>
  <c r="AC30" i="10"/>
  <c r="AC31" i="10" s="1"/>
  <c r="AC32" i="10" s="1"/>
  <c r="AB30" i="10"/>
  <c r="AB31" i="10" s="1"/>
  <c r="AB32" i="10" s="1"/>
  <c r="AA30" i="10"/>
  <c r="AA31" i="10" s="1"/>
  <c r="AA32" i="10" s="1"/>
  <c r="Z30" i="10"/>
  <c r="Z31" i="10" s="1"/>
  <c r="Z32" i="10" s="1"/>
  <c r="Y30" i="10"/>
  <c r="Y31" i="10" s="1"/>
  <c r="Y32" i="10" s="1"/>
  <c r="X30" i="10"/>
  <c r="X31" i="10" s="1"/>
  <c r="X32" i="10" s="1"/>
  <c r="W30" i="10"/>
  <c r="W31" i="10" s="1"/>
  <c r="W32" i="10" s="1"/>
  <c r="V30" i="10"/>
  <c r="V31" i="10" s="1"/>
  <c r="V32" i="10" s="1"/>
  <c r="U30" i="10"/>
  <c r="U31" i="10" s="1"/>
  <c r="U32" i="10" s="1"/>
  <c r="T30" i="10"/>
  <c r="T31" i="10" s="1"/>
  <c r="T32" i="10" s="1"/>
  <c r="S30" i="10"/>
  <c r="S31" i="10" s="1"/>
  <c r="R30" i="10"/>
  <c r="R31" i="10" s="1"/>
  <c r="R32" i="10" s="1"/>
  <c r="Q30" i="10"/>
  <c r="Q31" i="10" s="1"/>
  <c r="P30" i="10"/>
  <c r="P31" i="10" s="1"/>
  <c r="P32" i="10" s="1"/>
  <c r="O30" i="10"/>
  <c r="O31" i="10" s="1"/>
  <c r="O32" i="10" s="1"/>
  <c r="N30" i="10"/>
  <c r="N31" i="10" s="1"/>
  <c r="N32" i="10" s="1"/>
  <c r="M30" i="10"/>
  <c r="M31" i="10" s="1"/>
  <c r="M32" i="10" s="1"/>
  <c r="L30" i="10"/>
  <c r="L31" i="10" s="1"/>
  <c r="L32" i="10" s="1"/>
  <c r="K30" i="10"/>
  <c r="K31" i="10" s="1"/>
  <c r="K32" i="10" s="1"/>
  <c r="J30" i="10"/>
  <c r="J31" i="10" s="1"/>
  <c r="J32" i="10" s="1"/>
  <c r="I30" i="10"/>
  <c r="I31" i="10" s="1"/>
  <c r="I32" i="10" s="1"/>
  <c r="H30" i="10"/>
  <c r="H31" i="10" s="1"/>
  <c r="G30" i="10"/>
  <c r="G31" i="10" s="1"/>
  <c r="G32" i="10" s="1"/>
  <c r="F30" i="10"/>
  <c r="F31" i="10" s="1"/>
  <c r="F32" i="10" s="1"/>
  <c r="E30" i="10"/>
  <c r="E31" i="10" s="1"/>
  <c r="E32" i="10" s="1"/>
  <c r="D30" i="10"/>
  <c r="D31" i="10" s="1"/>
  <c r="D32" i="10" s="1"/>
  <c r="C30" i="10"/>
  <c r="C31" i="10" s="1"/>
  <c r="C32" i="10" s="1"/>
  <c r="B30" i="10"/>
  <c r="A30" i="10"/>
  <c r="BL26" i="10"/>
  <c r="BK26" i="10"/>
  <c r="BJ26" i="10"/>
  <c r="BI26" i="10"/>
  <c r="BI27" i="10" s="1"/>
  <c r="BI28" i="10" s="1"/>
  <c r="BH26" i="10"/>
  <c r="BH27" i="10" s="1"/>
  <c r="BH28" i="10" s="1"/>
  <c r="BG26" i="10"/>
  <c r="BG27" i="10" s="1"/>
  <c r="BF26" i="10"/>
  <c r="BF27" i="10" s="1"/>
  <c r="BF28" i="10" s="1"/>
  <c r="BE26" i="10"/>
  <c r="BE27" i="10" s="1"/>
  <c r="BD26" i="10"/>
  <c r="BD27" i="10" s="1"/>
  <c r="BC26" i="10"/>
  <c r="BC27" i="10" s="1"/>
  <c r="BC28" i="10" s="1"/>
  <c r="BB26" i="10"/>
  <c r="BB27" i="10" s="1"/>
  <c r="BB28" i="10" s="1"/>
  <c r="BA26" i="10"/>
  <c r="BA27" i="10" s="1"/>
  <c r="BA28" i="10" s="1"/>
  <c r="AZ26" i="10"/>
  <c r="AZ27" i="10" s="1"/>
  <c r="AZ28" i="10" s="1"/>
  <c r="AY26" i="10"/>
  <c r="AY27" i="10" s="1"/>
  <c r="AY28" i="10" s="1"/>
  <c r="AX26" i="10"/>
  <c r="AX27" i="10" s="1"/>
  <c r="AX28" i="10" s="1"/>
  <c r="AW26" i="10"/>
  <c r="AW27" i="10" s="1"/>
  <c r="AW28" i="10" s="1"/>
  <c r="AV26" i="10"/>
  <c r="AV27" i="10" s="1"/>
  <c r="AV28" i="10" s="1"/>
  <c r="AU26" i="10"/>
  <c r="AU27" i="10" s="1"/>
  <c r="AU28" i="10" s="1"/>
  <c r="AT26" i="10"/>
  <c r="AT27" i="10" s="1"/>
  <c r="AT28" i="10" s="1"/>
  <c r="AS26" i="10"/>
  <c r="AS27" i="10" s="1"/>
  <c r="AS28" i="10" s="1"/>
  <c r="AR26" i="10"/>
  <c r="AR27" i="10" s="1"/>
  <c r="AR28" i="10" s="1"/>
  <c r="AQ26" i="10"/>
  <c r="AQ27" i="10" s="1"/>
  <c r="AQ28" i="10" s="1"/>
  <c r="AP26" i="10"/>
  <c r="AP27" i="10" s="1"/>
  <c r="AP28" i="10" s="1"/>
  <c r="AO26" i="10"/>
  <c r="AO27" i="10" s="1"/>
  <c r="AO28" i="10" s="1"/>
  <c r="AN26" i="10"/>
  <c r="AN27" i="10" s="1"/>
  <c r="AN28" i="10" s="1"/>
  <c r="AM26" i="10"/>
  <c r="AM27" i="10" s="1"/>
  <c r="AM28" i="10" s="1"/>
  <c r="AL26" i="10"/>
  <c r="AL27" i="10" s="1"/>
  <c r="AL28" i="10" s="1"/>
  <c r="AK26" i="10"/>
  <c r="AK27" i="10" s="1"/>
  <c r="AK28" i="10" s="1"/>
  <c r="AJ26" i="10"/>
  <c r="AJ27" i="10" s="1"/>
  <c r="AJ28" i="10" s="1"/>
  <c r="AI26" i="10"/>
  <c r="AI27" i="10" s="1"/>
  <c r="AI28" i="10" s="1"/>
  <c r="AH26" i="10"/>
  <c r="AH27" i="10" s="1"/>
  <c r="AH28" i="10" s="1"/>
  <c r="AG26" i="10"/>
  <c r="AG27" i="10" s="1"/>
  <c r="AG28" i="10" s="1"/>
  <c r="AF26" i="10"/>
  <c r="AF27" i="10" s="1"/>
  <c r="AE26" i="10"/>
  <c r="AE27" i="10" s="1"/>
  <c r="AE28" i="10" s="1"/>
  <c r="AD26" i="10"/>
  <c r="AD27" i="10" s="1"/>
  <c r="AD28" i="10" s="1"/>
  <c r="AC26" i="10"/>
  <c r="AC27" i="10" s="1"/>
  <c r="AC28" i="10" s="1"/>
  <c r="AB26" i="10"/>
  <c r="AB27" i="10" s="1"/>
  <c r="AB28" i="10" s="1"/>
  <c r="AA26" i="10"/>
  <c r="AA27" i="10" s="1"/>
  <c r="AA28" i="10" s="1"/>
  <c r="Z26" i="10"/>
  <c r="Z27" i="10" s="1"/>
  <c r="Z28" i="10" s="1"/>
  <c r="Y26" i="10"/>
  <c r="Y27" i="10" s="1"/>
  <c r="Y28" i="10" s="1"/>
  <c r="X26" i="10"/>
  <c r="X27" i="10" s="1"/>
  <c r="X28" i="10" s="1"/>
  <c r="W26" i="10"/>
  <c r="W27" i="10" s="1"/>
  <c r="W28" i="10" s="1"/>
  <c r="V26" i="10"/>
  <c r="V27" i="10" s="1"/>
  <c r="V28" i="10" s="1"/>
  <c r="U26" i="10"/>
  <c r="U27" i="10" s="1"/>
  <c r="U28" i="10" s="1"/>
  <c r="T26" i="10"/>
  <c r="T27" i="10" s="1"/>
  <c r="T28" i="10" s="1"/>
  <c r="S26" i="10"/>
  <c r="S27" i="10" s="1"/>
  <c r="R26" i="10"/>
  <c r="R27" i="10" s="1"/>
  <c r="R28" i="10" s="1"/>
  <c r="Q26" i="10"/>
  <c r="Q27" i="10" s="1"/>
  <c r="P26" i="10"/>
  <c r="P27" i="10" s="1"/>
  <c r="P28" i="10" s="1"/>
  <c r="O26" i="10"/>
  <c r="O27" i="10" s="1"/>
  <c r="O28" i="10" s="1"/>
  <c r="N26" i="10"/>
  <c r="N27" i="10" s="1"/>
  <c r="N28" i="10" s="1"/>
  <c r="M26" i="10"/>
  <c r="M27" i="10" s="1"/>
  <c r="M28" i="10" s="1"/>
  <c r="L26" i="10"/>
  <c r="L27" i="10" s="1"/>
  <c r="L28" i="10" s="1"/>
  <c r="K26" i="10"/>
  <c r="K27" i="10" s="1"/>
  <c r="K28" i="10" s="1"/>
  <c r="J26" i="10"/>
  <c r="J27" i="10" s="1"/>
  <c r="J28" i="10" s="1"/>
  <c r="I26" i="10"/>
  <c r="I27" i="10" s="1"/>
  <c r="I28" i="10" s="1"/>
  <c r="H26" i="10"/>
  <c r="H27" i="10" s="1"/>
  <c r="G26" i="10"/>
  <c r="G27" i="10" s="1"/>
  <c r="G28" i="10" s="1"/>
  <c r="F26" i="10"/>
  <c r="F27" i="10" s="1"/>
  <c r="F28" i="10" s="1"/>
  <c r="E26" i="10"/>
  <c r="E27" i="10" s="1"/>
  <c r="E28" i="10" s="1"/>
  <c r="D26" i="10"/>
  <c r="D27" i="10" s="1"/>
  <c r="D28" i="10" s="1"/>
  <c r="C26" i="10"/>
  <c r="C27" i="10" s="1"/>
  <c r="C28" i="10" s="1"/>
  <c r="B26" i="10"/>
  <c r="A26" i="10"/>
  <c r="BL22" i="10"/>
  <c r="BK22" i="10"/>
  <c r="BJ22" i="10"/>
  <c r="BI22" i="10"/>
  <c r="BI23" i="10" s="1"/>
  <c r="BI24" i="10" s="1"/>
  <c r="BH22" i="10"/>
  <c r="BH23" i="10" s="1"/>
  <c r="BH24" i="10" s="1"/>
  <c r="BG22" i="10"/>
  <c r="BG23" i="10" s="1"/>
  <c r="BG24" i="10" s="1"/>
  <c r="BF22" i="10"/>
  <c r="BF23" i="10" s="1"/>
  <c r="BF24" i="10" s="1"/>
  <c r="BE22" i="10"/>
  <c r="BE23" i="10" s="1"/>
  <c r="BD22" i="10"/>
  <c r="BD23" i="10" s="1"/>
  <c r="BC22" i="10"/>
  <c r="BC23" i="10" s="1"/>
  <c r="BC24" i="10" s="1"/>
  <c r="BB22" i="10"/>
  <c r="BB23" i="10" s="1"/>
  <c r="BB24" i="10" s="1"/>
  <c r="BA22" i="10"/>
  <c r="BA23" i="10" s="1"/>
  <c r="BA24" i="10" s="1"/>
  <c r="AZ22" i="10"/>
  <c r="AZ23" i="10" s="1"/>
  <c r="AZ24" i="10" s="1"/>
  <c r="AY22" i="10"/>
  <c r="AY23" i="10" s="1"/>
  <c r="AY24" i="10" s="1"/>
  <c r="AX22" i="10"/>
  <c r="AX23" i="10" s="1"/>
  <c r="AX24" i="10" s="1"/>
  <c r="AW22" i="10"/>
  <c r="AW23" i="10" s="1"/>
  <c r="AW24" i="10" s="1"/>
  <c r="AV22" i="10"/>
  <c r="AV23" i="10" s="1"/>
  <c r="AV24" i="10" s="1"/>
  <c r="AU22" i="10"/>
  <c r="AU23" i="10" s="1"/>
  <c r="AU24" i="10" s="1"/>
  <c r="AT22" i="10"/>
  <c r="AT23" i="10" s="1"/>
  <c r="AT24" i="10" s="1"/>
  <c r="AS22" i="10"/>
  <c r="AS23" i="10" s="1"/>
  <c r="AS24" i="10" s="1"/>
  <c r="AR22" i="10"/>
  <c r="AR23" i="10" s="1"/>
  <c r="AR24" i="10" s="1"/>
  <c r="AQ22" i="10"/>
  <c r="AQ23" i="10" s="1"/>
  <c r="AQ24" i="10" s="1"/>
  <c r="AP22" i="10"/>
  <c r="AP23" i="10" s="1"/>
  <c r="AP24" i="10" s="1"/>
  <c r="AO22" i="10"/>
  <c r="AO23" i="10" s="1"/>
  <c r="AO24" i="10" s="1"/>
  <c r="AN22" i="10"/>
  <c r="AN23" i="10" s="1"/>
  <c r="AN24" i="10" s="1"/>
  <c r="AM22" i="10"/>
  <c r="AM23" i="10" s="1"/>
  <c r="AM24" i="10" s="1"/>
  <c r="AL22" i="10"/>
  <c r="AL23" i="10" s="1"/>
  <c r="AL24" i="10" s="1"/>
  <c r="AK22" i="10"/>
  <c r="AK23" i="10" s="1"/>
  <c r="AK24" i="10" s="1"/>
  <c r="AJ22" i="10"/>
  <c r="AJ23" i="10" s="1"/>
  <c r="AJ24" i="10" s="1"/>
  <c r="AI22" i="10"/>
  <c r="AI23" i="10" s="1"/>
  <c r="AI24" i="10" s="1"/>
  <c r="AH22" i="10"/>
  <c r="AH23" i="10" s="1"/>
  <c r="AH24" i="10" s="1"/>
  <c r="AG22" i="10"/>
  <c r="AG23" i="10" s="1"/>
  <c r="AF22" i="10"/>
  <c r="AF23" i="10" s="1"/>
  <c r="AE22" i="10"/>
  <c r="AE23" i="10" s="1"/>
  <c r="AE24" i="10" s="1"/>
  <c r="AD22" i="10"/>
  <c r="AD23" i="10" s="1"/>
  <c r="AD24" i="10" s="1"/>
  <c r="AC22" i="10"/>
  <c r="AC23" i="10" s="1"/>
  <c r="AC24" i="10" s="1"/>
  <c r="AB22" i="10"/>
  <c r="AB23" i="10" s="1"/>
  <c r="AA22" i="10"/>
  <c r="AA23" i="10" s="1"/>
  <c r="AA24" i="10" s="1"/>
  <c r="Z22" i="10"/>
  <c r="Z23" i="10" s="1"/>
  <c r="Z24" i="10" s="1"/>
  <c r="Y22" i="10"/>
  <c r="Y23" i="10" s="1"/>
  <c r="Y24" i="10" s="1"/>
  <c r="X22" i="10"/>
  <c r="X23" i="10" s="1"/>
  <c r="X24" i="10" s="1"/>
  <c r="W22" i="10"/>
  <c r="W23" i="10" s="1"/>
  <c r="W24" i="10" s="1"/>
  <c r="V22" i="10"/>
  <c r="V23" i="10" s="1"/>
  <c r="V24" i="10" s="1"/>
  <c r="U22" i="10"/>
  <c r="U23" i="10" s="1"/>
  <c r="U24" i="10" s="1"/>
  <c r="T22" i="10"/>
  <c r="T23" i="10" s="1"/>
  <c r="T24" i="10" s="1"/>
  <c r="S22" i="10"/>
  <c r="S23" i="10" s="1"/>
  <c r="R22" i="10"/>
  <c r="R23" i="10" s="1"/>
  <c r="R24" i="10" s="1"/>
  <c r="Q22" i="10"/>
  <c r="Q23" i="10" s="1"/>
  <c r="P22" i="10"/>
  <c r="P23" i="10" s="1"/>
  <c r="P24" i="10" s="1"/>
  <c r="O22" i="10"/>
  <c r="O23" i="10" s="1"/>
  <c r="O24" i="10" s="1"/>
  <c r="N22" i="10"/>
  <c r="N23" i="10" s="1"/>
  <c r="N24" i="10" s="1"/>
  <c r="M22" i="10"/>
  <c r="M23" i="10" s="1"/>
  <c r="M24" i="10" s="1"/>
  <c r="L22" i="10"/>
  <c r="L23" i="10" s="1"/>
  <c r="L24" i="10" s="1"/>
  <c r="K22" i="10"/>
  <c r="K23" i="10" s="1"/>
  <c r="K24" i="10" s="1"/>
  <c r="J22" i="10"/>
  <c r="J23" i="10" s="1"/>
  <c r="J24" i="10" s="1"/>
  <c r="I22" i="10"/>
  <c r="I23" i="10" s="1"/>
  <c r="I24" i="10" s="1"/>
  <c r="H22" i="10"/>
  <c r="H23" i="10" s="1"/>
  <c r="G22" i="10"/>
  <c r="G23" i="10" s="1"/>
  <c r="G24" i="10" s="1"/>
  <c r="F22" i="10"/>
  <c r="F23" i="10" s="1"/>
  <c r="F24" i="10" s="1"/>
  <c r="E22" i="10"/>
  <c r="E23" i="10" s="1"/>
  <c r="E24" i="10" s="1"/>
  <c r="D22" i="10"/>
  <c r="D23" i="10" s="1"/>
  <c r="D24" i="10" s="1"/>
  <c r="C22" i="10"/>
  <c r="C23" i="10" s="1"/>
  <c r="C24" i="10" s="1"/>
  <c r="B22" i="10"/>
  <c r="A22" i="10"/>
  <c r="BL18" i="10"/>
  <c r="BK18" i="10"/>
  <c r="BJ18" i="10"/>
  <c r="BI18" i="10"/>
  <c r="BI19" i="10" s="1"/>
  <c r="BI20" i="10" s="1"/>
  <c r="BH18" i="10"/>
  <c r="BH19" i="10" s="1"/>
  <c r="BH20" i="10" s="1"/>
  <c r="BG18" i="10"/>
  <c r="BG19" i="10" s="1"/>
  <c r="BG20" i="10" s="1"/>
  <c r="BF18" i="10"/>
  <c r="BF19" i="10" s="1"/>
  <c r="BF20" i="10" s="1"/>
  <c r="BE18" i="10"/>
  <c r="BE19" i="10" s="1"/>
  <c r="BD18" i="10"/>
  <c r="BD19" i="10" s="1"/>
  <c r="BC18" i="10"/>
  <c r="BC19" i="10" s="1"/>
  <c r="BC20" i="10" s="1"/>
  <c r="BB18" i="10"/>
  <c r="BB19" i="10" s="1"/>
  <c r="BB20" i="10" s="1"/>
  <c r="BA18" i="10"/>
  <c r="BA19" i="10" s="1"/>
  <c r="BA20" i="10" s="1"/>
  <c r="AZ18" i="10"/>
  <c r="AZ19" i="10" s="1"/>
  <c r="AZ20" i="10" s="1"/>
  <c r="AY18" i="10"/>
  <c r="AY19" i="10" s="1"/>
  <c r="AY20" i="10" s="1"/>
  <c r="AX18" i="10"/>
  <c r="AX19" i="10" s="1"/>
  <c r="AX20" i="10" s="1"/>
  <c r="AW18" i="10"/>
  <c r="AW19" i="10" s="1"/>
  <c r="AW20" i="10" s="1"/>
  <c r="AV18" i="10"/>
  <c r="AV19" i="10" s="1"/>
  <c r="AV20" i="10" s="1"/>
  <c r="AU18" i="10"/>
  <c r="AU19" i="10" s="1"/>
  <c r="AU20" i="10" s="1"/>
  <c r="AT18" i="10"/>
  <c r="AT19" i="10" s="1"/>
  <c r="AT20" i="10" s="1"/>
  <c r="AS18" i="10"/>
  <c r="AS19" i="10" s="1"/>
  <c r="AS20" i="10" s="1"/>
  <c r="AR18" i="10"/>
  <c r="AR19" i="10" s="1"/>
  <c r="AR20" i="10" s="1"/>
  <c r="AQ18" i="10"/>
  <c r="AQ19" i="10" s="1"/>
  <c r="AQ20" i="10" s="1"/>
  <c r="AP18" i="10"/>
  <c r="AP19" i="10" s="1"/>
  <c r="AP20" i="10" s="1"/>
  <c r="AO18" i="10"/>
  <c r="AO19" i="10" s="1"/>
  <c r="AO20" i="10" s="1"/>
  <c r="AN18" i="10"/>
  <c r="AN19" i="10" s="1"/>
  <c r="AN20" i="10" s="1"/>
  <c r="AM18" i="10"/>
  <c r="AM19" i="10" s="1"/>
  <c r="AM20" i="10" s="1"/>
  <c r="AL18" i="10"/>
  <c r="AL19" i="10" s="1"/>
  <c r="AL20" i="10" s="1"/>
  <c r="AK18" i="10"/>
  <c r="AK19" i="10" s="1"/>
  <c r="AK20" i="10" s="1"/>
  <c r="AJ18" i="10"/>
  <c r="AJ19" i="10" s="1"/>
  <c r="AI18" i="10"/>
  <c r="AI19" i="10" s="1"/>
  <c r="AI20" i="10" s="1"/>
  <c r="AH18" i="10"/>
  <c r="AH19" i="10" s="1"/>
  <c r="AH20" i="10" s="1"/>
  <c r="AG18" i="10"/>
  <c r="AG19" i="10" s="1"/>
  <c r="AF18" i="10"/>
  <c r="AF19" i="10" s="1"/>
  <c r="AE18" i="10"/>
  <c r="AE19" i="10" s="1"/>
  <c r="AE20" i="10" s="1"/>
  <c r="AD18" i="10"/>
  <c r="AD19" i="10" s="1"/>
  <c r="AD20" i="10" s="1"/>
  <c r="AC18" i="10"/>
  <c r="AC19" i="10" s="1"/>
  <c r="AC20" i="10" s="1"/>
  <c r="AB18" i="10"/>
  <c r="AB19" i="10" s="1"/>
  <c r="AA18" i="10"/>
  <c r="AA19" i="10" s="1"/>
  <c r="AA20" i="10" s="1"/>
  <c r="Z18" i="10"/>
  <c r="Z19" i="10" s="1"/>
  <c r="Z20" i="10" s="1"/>
  <c r="Y18" i="10"/>
  <c r="Y19" i="10" s="1"/>
  <c r="Y20" i="10" s="1"/>
  <c r="X18" i="10"/>
  <c r="X19" i="10" s="1"/>
  <c r="X20" i="10" s="1"/>
  <c r="W18" i="10"/>
  <c r="W19" i="10" s="1"/>
  <c r="W20" i="10" s="1"/>
  <c r="V18" i="10"/>
  <c r="V19" i="10" s="1"/>
  <c r="V20" i="10" s="1"/>
  <c r="U18" i="10"/>
  <c r="U19" i="10" s="1"/>
  <c r="U20" i="10" s="1"/>
  <c r="T18" i="10"/>
  <c r="T19" i="10" s="1"/>
  <c r="T20" i="10" s="1"/>
  <c r="S18" i="10"/>
  <c r="S19" i="10" s="1"/>
  <c r="R18" i="10"/>
  <c r="R19" i="10" s="1"/>
  <c r="R20" i="10" s="1"/>
  <c r="Q18" i="10"/>
  <c r="Q19" i="10" s="1"/>
  <c r="P18" i="10"/>
  <c r="P19" i="10" s="1"/>
  <c r="P20" i="10" s="1"/>
  <c r="O18" i="10"/>
  <c r="O19" i="10" s="1"/>
  <c r="O20" i="10" s="1"/>
  <c r="N18" i="10"/>
  <c r="N19" i="10" s="1"/>
  <c r="N20" i="10" s="1"/>
  <c r="M18" i="10"/>
  <c r="M19" i="10" s="1"/>
  <c r="M20" i="10" s="1"/>
  <c r="L18" i="10"/>
  <c r="L19" i="10" s="1"/>
  <c r="L20" i="10" s="1"/>
  <c r="K18" i="10"/>
  <c r="K19" i="10" s="1"/>
  <c r="K20" i="10" s="1"/>
  <c r="J18" i="10"/>
  <c r="J19" i="10" s="1"/>
  <c r="J20" i="10" s="1"/>
  <c r="I18" i="10"/>
  <c r="I19" i="10" s="1"/>
  <c r="I20" i="10" s="1"/>
  <c r="H18" i="10"/>
  <c r="H19" i="10" s="1"/>
  <c r="G18" i="10"/>
  <c r="G19" i="10" s="1"/>
  <c r="G20" i="10" s="1"/>
  <c r="F18" i="10"/>
  <c r="F19" i="10" s="1"/>
  <c r="F20" i="10" s="1"/>
  <c r="E18" i="10"/>
  <c r="E19" i="10" s="1"/>
  <c r="E20" i="10" s="1"/>
  <c r="D18" i="10"/>
  <c r="D19" i="10" s="1"/>
  <c r="D20" i="10" s="1"/>
  <c r="C18" i="10"/>
  <c r="C19" i="10" s="1"/>
  <c r="C20" i="10" s="1"/>
  <c r="B18" i="10"/>
  <c r="A18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A16" i="10"/>
  <c r="BL14" i="10"/>
  <c r="BK14" i="10"/>
  <c r="BJ14" i="10"/>
  <c r="BI14" i="10"/>
  <c r="BI15" i="10" s="1"/>
  <c r="BH14" i="10"/>
  <c r="BH15" i="10" s="1"/>
  <c r="BG14" i="10"/>
  <c r="BG15" i="10" s="1"/>
  <c r="BF14" i="10"/>
  <c r="BF15" i="10" s="1"/>
  <c r="BE14" i="10"/>
  <c r="BE15" i="10" s="1"/>
  <c r="BD14" i="10"/>
  <c r="BD15" i="10" s="1"/>
  <c r="BC14" i="10"/>
  <c r="BC15" i="10" s="1"/>
  <c r="BB14" i="10"/>
  <c r="BB15" i="10" s="1"/>
  <c r="BA14" i="10"/>
  <c r="BA15" i="10" s="1"/>
  <c r="AZ14" i="10"/>
  <c r="AZ15" i="10" s="1"/>
  <c r="AY14" i="10"/>
  <c r="AY15" i="10" s="1"/>
  <c r="AX14" i="10"/>
  <c r="AX15" i="10" s="1"/>
  <c r="AW14" i="10"/>
  <c r="AW15" i="10" s="1"/>
  <c r="AV14" i="10"/>
  <c r="AV15" i="10" s="1"/>
  <c r="AU14" i="10"/>
  <c r="AU15" i="10" s="1"/>
  <c r="AT14" i="10"/>
  <c r="AT15" i="10" s="1"/>
  <c r="AS14" i="10"/>
  <c r="AS15" i="10" s="1"/>
  <c r="AR14" i="10"/>
  <c r="AR15" i="10" s="1"/>
  <c r="AQ14" i="10"/>
  <c r="AQ15" i="10" s="1"/>
  <c r="AP14" i="10"/>
  <c r="AP15" i="10" s="1"/>
  <c r="AO14" i="10"/>
  <c r="AO15" i="10" s="1"/>
  <c r="AN14" i="10"/>
  <c r="AN15" i="10" s="1"/>
  <c r="AM14" i="10"/>
  <c r="AM15" i="10" s="1"/>
  <c r="AL14" i="10"/>
  <c r="AL15" i="10" s="1"/>
  <c r="AK14" i="10"/>
  <c r="AK15" i="10" s="1"/>
  <c r="AJ14" i="10"/>
  <c r="AJ15" i="10" s="1"/>
  <c r="AI14" i="10"/>
  <c r="AI15" i="10" s="1"/>
  <c r="AH14" i="10"/>
  <c r="AH15" i="10" s="1"/>
  <c r="AG14" i="10"/>
  <c r="AG15" i="10" s="1"/>
  <c r="AF14" i="10"/>
  <c r="AF15" i="10" s="1"/>
  <c r="AE14" i="10"/>
  <c r="AE15" i="10" s="1"/>
  <c r="AD14" i="10"/>
  <c r="AD15" i="10" s="1"/>
  <c r="AC14" i="10"/>
  <c r="AC15" i="10" s="1"/>
  <c r="AB14" i="10"/>
  <c r="AB15" i="10" s="1"/>
  <c r="AA14" i="10"/>
  <c r="AA15" i="10" s="1"/>
  <c r="Z14" i="10"/>
  <c r="Z15" i="10" s="1"/>
  <c r="Y14" i="10"/>
  <c r="Y15" i="10" s="1"/>
  <c r="X14" i="10"/>
  <c r="X15" i="10" s="1"/>
  <c r="W14" i="10"/>
  <c r="W15" i="10" s="1"/>
  <c r="V14" i="10"/>
  <c r="V15" i="10" s="1"/>
  <c r="U14" i="10"/>
  <c r="U15" i="10" s="1"/>
  <c r="T14" i="10"/>
  <c r="T15" i="10" s="1"/>
  <c r="S14" i="10"/>
  <c r="S15" i="10" s="1"/>
  <c r="R14" i="10"/>
  <c r="R15" i="10" s="1"/>
  <c r="Q14" i="10"/>
  <c r="Q15" i="10" s="1"/>
  <c r="P14" i="10"/>
  <c r="P15" i="10" s="1"/>
  <c r="O14" i="10"/>
  <c r="O15" i="10" s="1"/>
  <c r="N14" i="10"/>
  <c r="N15" i="10" s="1"/>
  <c r="M14" i="10"/>
  <c r="M15" i="10" s="1"/>
  <c r="L14" i="10"/>
  <c r="L15" i="10" s="1"/>
  <c r="K14" i="10"/>
  <c r="K15" i="10" s="1"/>
  <c r="J14" i="10"/>
  <c r="J15" i="10" s="1"/>
  <c r="I14" i="10"/>
  <c r="I15" i="10" s="1"/>
  <c r="H14" i="10"/>
  <c r="H15" i="10" s="1"/>
  <c r="G14" i="10"/>
  <c r="G15" i="10" s="1"/>
  <c r="F14" i="10"/>
  <c r="F15" i="10" s="1"/>
  <c r="E14" i="10"/>
  <c r="E15" i="10" s="1"/>
  <c r="D14" i="10"/>
  <c r="D15" i="10" s="1"/>
  <c r="C14" i="10"/>
  <c r="C15" i="10" s="1"/>
  <c r="A14" i="10"/>
  <c r="BL12" i="10"/>
  <c r="BK12" i="10"/>
  <c r="BJ12" i="10"/>
  <c r="BI12" i="10"/>
  <c r="BI13" i="10" s="1"/>
  <c r="BH12" i="10"/>
  <c r="BH13" i="10" s="1"/>
  <c r="BG12" i="10"/>
  <c r="BG13" i="10" s="1"/>
  <c r="BF12" i="10"/>
  <c r="BF13" i="10" s="1"/>
  <c r="BE12" i="10"/>
  <c r="BE13" i="10" s="1"/>
  <c r="BD12" i="10"/>
  <c r="BD13" i="10" s="1"/>
  <c r="BC12" i="10"/>
  <c r="BC13" i="10" s="1"/>
  <c r="BB12" i="10"/>
  <c r="BB13" i="10" s="1"/>
  <c r="BA12" i="10"/>
  <c r="BA13" i="10" s="1"/>
  <c r="AZ12" i="10"/>
  <c r="AZ13" i="10" s="1"/>
  <c r="AY12" i="10"/>
  <c r="AY13" i="10" s="1"/>
  <c r="AX12" i="10"/>
  <c r="AX13" i="10" s="1"/>
  <c r="AW12" i="10"/>
  <c r="AW13" i="10" s="1"/>
  <c r="AV12" i="10"/>
  <c r="AV13" i="10" s="1"/>
  <c r="AU12" i="10"/>
  <c r="AU13" i="10" s="1"/>
  <c r="AT12" i="10"/>
  <c r="AT13" i="10" s="1"/>
  <c r="AS12" i="10"/>
  <c r="AS13" i="10" s="1"/>
  <c r="AR12" i="10"/>
  <c r="AR13" i="10" s="1"/>
  <c r="AQ12" i="10"/>
  <c r="AQ13" i="10" s="1"/>
  <c r="AP12" i="10"/>
  <c r="AP13" i="10" s="1"/>
  <c r="AO12" i="10"/>
  <c r="AO13" i="10" s="1"/>
  <c r="AN12" i="10"/>
  <c r="AN13" i="10" s="1"/>
  <c r="AM12" i="10"/>
  <c r="AM13" i="10" s="1"/>
  <c r="AL12" i="10"/>
  <c r="AL13" i="10" s="1"/>
  <c r="AK12" i="10"/>
  <c r="AK13" i="10" s="1"/>
  <c r="AJ12" i="10"/>
  <c r="AJ13" i="10" s="1"/>
  <c r="AI12" i="10"/>
  <c r="AI13" i="10" s="1"/>
  <c r="AH12" i="10"/>
  <c r="AH13" i="10" s="1"/>
  <c r="AG12" i="10"/>
  <c r="AG13" i="10" s="1"/>
  <c r="AF12" i="10"/>
  <c r="AF13" i="10" s="1"/>
  <c r="AE12" i="10"/>
  <c r="AE13" i="10" s="1"/>
  <c r="AD12" i="10"/>
  <c r="AD13" i="10" s="1"/>
  <c r="AC12" i="10"/>
  <c r="AC13" i="10" s="1"/>
  <c r="AB12" i="10"/>
  <c r="AB13" i="10" s="1"/>
  <c r="AA12" i="10"/>
  <c r="AA13" i="10" s="1"/>
  <c r="Z12" i="10"/>
  <c r="Z13" i="10" s="1"/>
  <c r="Y12" i="10"/>
  <c r="Y13" i="10" s="1"/>
  <c r="X12" i="10"/>
  <c r="X13" i="10" s="1"/>
  <c r="W12" i="10"/>
  <c r="W13" i="10" s="1"/>
  <c r="V12" i="10"/>
  <c r="V13" i="10" s="1"/>
  <c r="U12" i="10"/>
  <c r="U13" i="10" s="1"/>
  <c r="T12" i="10"/>
  <c r="T13" i="10" s="1"/>
  <c r="S12" i="10"/>
  <c r="S13" i="10" s="1"/>
  <c r="R12" i="10"/>
  <c r="R13" i="10" s="1"/>
  <c r="Q12" i="10"/>
  <c r="Q13" i="10" s="1"/>
  <c r="P12" i="10"/>
  <c r="P13" i="10" s="1"/>
  <c r="O12" i="10"/>
  <c r="O13" i="10" s="1"/>
  <c r="N12" i="10"/>
  <c r="N13" i="10" s="1"/>
  <c r="M12" i="10"/>
  <c r="M13" i="10" s="1"/>
  <c r="L12" i="10"/>
  <c r="L13" i="10" s="1"/>
  <c r="K12" i="10"/>
  <c r="K13" i="10" s="1"/>
  <c r="J12" i="10"/>
  <c r="J13" i="10" s="1"/>
  <c r="I12" i="10"/>
  <c r="I13" i="10" s="1"/>
  <c r="H12" i="10"/>
  <c r="H13" i="10" s="1"/>
  <c r="G12" i="10"/>
  <c r="G13" i="10" s="1"/>
  <c r="F12" i="10"/>
  <c r="F13" i="10" s="1"/>
  <c r="E12" i="10"/>
  <c r="E13" i="10" s="1"/>
  <c r="D12" i="10"/>
  <c r="D13" i="10" s="1"/>
  <c r="C12" i="10"/>
  <c r="C13" i="10" s="1"/>
  <c r="A12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A11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A10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A9" i="10"/>
  <c r="BL8" i="10"/>
  <c r="BK8" i="10"/>
  <c r="BJ8" i="10"/>
  <c r="BI8" i="10"/>
  <c r="BH8" i="10"/>
  <c r="BG8" i="10"/>
  <c r="BF8" i="10"/>
  <c r="BE8" i="10"/>
  <c r="BD8" i="10"/>
  <c r="BC8" i="10"/>
  <c r="BB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A8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A7" i="10"/>
  <c r="BL6" i="10"/>
  <c r="BK6" i="10"/>
  <c r="BJ6" i="10"/>
  <c r="BI6" i="10"/>
  <c r="BH6" i="10"/>
  <c r="BG6" i="10"/>
  <c r="BF6" i="10"/>
  <c r="BE6" i="10"/>
  <c r="BD6" i="10"/>
  <c r="BC6" i="10"/>
  <c r="BB6" i="10"/>
  <c r="BA6" i="10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A6" i="10"/>
  <c r="BL5" i="10"/>
  <c r="BK5" i="10"/>
  <c r="BJ5" i="10"/>
  <c r="BI5" i="10"/>
  <c r="BH5" i="10"/>
  <c r="BG5" i="10"/>
  <c r="BF5" i="10"/>
  <c r="BE5" i="10"/>
  <c r="BD5" i="10"/>
  <c r="BC5" i="10"/>
  <c r="BB5" i="10"/>
  <c r="BA5" i="10"/>
  <c r="AZ5" i="10"/>
  <c r="AY5" i="10"/>
  <c r="AX5" i="10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A5" i="10"/>
  <c r="BL4" i="10"/>
  <c r="BK4" i="10"/>
  <c r="BJ4" i="10"/>
  <c r="BI4" i="10"/>
  <c r="BH4" i="10"/>
  <c r="BG4" i="10"/>
  <c r="BF4" i="10"/>
  <c r="BE4" i="10"/>
  <c r="BD4" i="10"/>
  <c r="BC4" i="10"/>
  <c r="BB4" i="10"/>
  <c r="BA4" i="10"/>
  <c r="AZ4" i="10"/>
  <c r="AY4" i="10"/>
  <c r="AX4" i="10"/>
  <c r="AW4" i="10"/>
  <c r="AV4" i="10"/>
  <c r="AU4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A4" i="10"/>
  <c r="BL3" i="10"/>
  <c r="BK3" i="10"/>
  <c r="BJ3" i="10"/>
  <c r="BI3" i="10"/>
  <c r="BH3" i="10"/>
  <c r="BG3" i="10"/>
  <c r="BF3" i="10"/>
  <c r="BE3" i="10"/>
  <c r="BD3" i="10"/>
  <c r="BC3" i="10"/>
  <c r="BB3" i="10"/>
  <c r="BA3" i="10"/>
  <c r="AZ3" i="10"/>
  <c r="AY3" i="10"/>
  <c r="AX3" i="10"/>
  <c r="AW3" i="10"/>
  <c r="AV3" i="10"/>
  <c r="AU3" i="10"/>
  <c r="AT3" i="10"/>
  <c r="AS3" i="10"/>
  <c r="AR3" i="10"/>
  <c r="AQ3" i="10"/>
  <c r="AP3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A3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2" i="10"/>
  <c r="BL1" i="10"/>
  <c r="BK1" i="10"/>
  <c r="BJ1" i="10"/>
  <c r="BI1" i="10"/>
  <c r="BH1" i="10"/>
  <c r="BG1" i="10"/>
  <c r="BF1" i="10"/>
  <c r="BE1" i="10"/>
  <c r="BD1" i="10"/>
  <c r="BC1" i="10"/>
  <c r="BB1" i="10"/>
  <c r="BA1" i="10"/>
  <c r="AZ1" i="10"/>
  <c r="AY1" i="10"/>
  <c r="AX1" i="10"/>
  <c r="AW1" i="10"/>
  <c r="AV1" i="10"/>
  <c r="AU1" i="10"/>
  <c r="AT1" i="10"/>
  <c r="AS1" i="10"/>
  <c r="AR1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D1" i="10"/>
  <c r="C1" i="10"/>
  <c r="H108" i="10" l="1"/>
  <c r="H110" i="10" s="1"/>
  <c r="F12" i="5" s="1"/>
  <c r="J12" i="5" s="1"/>
  <c r="H120" i="10"/>
  <c r="H45" i="10"/>
  <c r="H49" i="10"/>
  <c r="H53" i="10"/>
  <c r="H57" i="10"/>
  <c r="H20" i="10"/>
  <c r="Q20" i="10"/>
  <c r="S20" i="10"/>
  <c r="AB20" i="10"/>
  <c r="AF20" i="10"/>
  <c r="AG20" i="10"/>
  <c r="AJ20" i="10"/>
  <c r="BD20" i="10"/>
  <c r="BE20" i="10"/>
  <c r="H24" i="10"/>
  <c r="Q24" i="10"/>
  <c r="S24" i="10"/>
  <c r="AB24" i="10"/>
  <c r="AF24" i="10"/>
  <c r="AG24" i="10"/>
  <c r="BD24" i="10"/>
  <c r="BE24" i="10"/>
  <c r="H28" i="10"/>
  <c r="Q28" i="10"/>
  <c r="S28" i="10"/>
  <c r="AF28" i="10"/>
  <c r="BD28" i="10"/>
  <c r="BE28" i="10"/>
  <c r="BG28" i="10"/>
  <c r="H32" i="10"/>
  <c r="Q32" i="10"/>
  <c r="S32" i="10"/>
  <c r="AL32" i="10"/>
  <c r="AN32" i="10"/>
  <c r="AO32" i="10"/>
  <c r="AP32" i="10"/>
  <c r="AR32" i="10"/>
  <c r="AS32" i="10"/>
  <c r="AT32" i="10"/>
  <c r="AU32" i="10"/>
  <c r="AV32" i="10"/>
  <c r="AW32" i="10"/>
  <c r="AX32" i="10"/>
  <c r="AY32" i="10"/>
  <c r="BD32" i="10"/>
  <c r="BE32" i="10"/>
  <c r="H36" i="10"/>
  <c r="H38" i="10" s="1"/>
  <c r="D12" i="3" s="1"/>
  <c r="N36" i="10"/>
  <c r="N38" i="10" s="1"/>
  <c r="D18" i="3" s="1"/>
  <c r="Q36" i="10"/>
  <c r="Q38" i="10" s="1"/>
  <c r="D21" i="3" s="1"/>
  <c r="S36" i="10"/>
  <c r="S38" i="10" s="1"/>
  <c r="D23" i="3" s="1"/>
  <c r="BD36" i="10"/>
  <c r="BD38" i="10" s="1"/>
  <c r="D60" i="3" s="1"/>
  <c r="BE36" i="10"/>
  <c r="BE38" i="10" s="1"/>
  <c r="D61" i="3" s="1"/>
  <c r="BH36" i="10"/>
  <c r="BH38" i="10" s="1"/>
  <c r="D64" i="3" s="1"/>
  <c r="BI36" i="10"/>
  <c r="BI38" i="10" s="1"/>
  <c r="D65" i="3" s="1"/>
  <c r="J45" i="10"/>
  <c r="W45" i="10"/>
  <c r="AL45" i="10"/>
  <c r="AM45" i="10"/>
  <c r="AN45" i="10"/>
  <c r="AO45" i="10"/>
  <c r="AP45" i="10"/>
  <c r="AQ45" i="10"/>
  <c r="AR45" i="10"/>
  <c r="AS45" i="10"/>
  <c r="AT45" i="10"/>
  <c r="AU45" i="10"/>
  <c r="AV45" i="10"/>
  <c r="AW45" i="10"/>
  <c r="AX45" i="10"/>
  <c r="AY45" i="10"/>
  <c r="BD45" i="10"/>
  <c r="BE45" i="10"/>
  <c r="BH45" i="10"/>
  <c r="BI45" i="10"/>
  <c r="J49" i="10"/>
  <c r="K49" i="10"/>
  <c r="T49" i="10"/>
  <c r="W49" i="10"/>
  <c r="Z49" i="10"/>
  <c r="AL49" i="10"/>
  <c r="AM49" i="10"/>
  <c r="AN49" i="10"/>
  <c r="AO49" i="10"/>
  <c r="AP49" i="10"/>
  <c r="AQ49" i="10"/>
  <c r="AR49" i="10"/>
  <c r="AS49" i="10"/>
  <c r="AT49" i="10"/>
  <c r="AU49" i="10"/>
  <c r="AV49" i="10"/>
  <c r="AW49" i="10"/>
  <c r="AX49" i="10"/>
  <c r="AY49" i="10"/>
  <c r="BD49" i="10"/>
  <c r="BE49" i="10"/>
  <c r="BH49" i="10"/>
  <c r="BI49" i="10"/>
  <c r="J53" i="10"/>
  <c r="T53" i="10"/>
  <c r="W53" i="10"/>
  <c r="Z53" i="10"/>
  <c r="AL53" i="10"/>
  <c r="AM53" i="10"/>
  <c r="AN53" i="10"/>
  <c r="AO53" i="10"/>
  <c r="AP53" i="10"/>
  <c r="AQ53" i="10"/>
  <c r="AR53" i="10"/>
  <c r="AS53" i="10"/>
  <c r="AT53" i="10"/>
  <c r="AU53" i="10"/>
  <c r="AV53" i="10"/>
  <c r="AW53" i="10"/>
  <c r="AX53" i="10"/>
  <c r="AY53" i="10"/>
  <c r="BD53" i="10"/>
  <c r="BH53" i="10"/>
  <c r="BI53" i="10"/>
  <c r="J57" i="10"/>
  <c r="T57" i="10"/>
  <c r="U57" i="10"/>
  <c r="V57" i="10"/>
  <c r="W57" i="10"/>
  <c r="Z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BC57" i="10"/>
  <c r="BD57" i="10"/>
  <c r="BH57" i="10"/>
  <c r="BI57" i="10"/>
  <c r="C60" i="10"/>
  <c r="C61" i="10" s="1"/>
  <c r="C63" i="10" s="1"/>
  <c r="F7" i="3" s="1"/>
  <c r="J7" i="3" s="1"/>
  <c r="D60" i="10"/>
  <c r="D61" i="10" s="1"/>
  <c r="D63" i="10" s="1"/>
  <c r="F8" i="3" s="1"/>
  <c r="J8" i="3" s="1"/>
  <c r="E60" i="10"/>
  <c r="E61" i="10" s="1"/>
  <c r="E63" i="10" s="1"/>
  <c r="F9" i="3" s="1"/>
  <c r="J9" i="3" s="1"/>
  <c r="F60" i="10"/>
  <c r="F61" i="10" s="1"/>
  <c r="F63" i="10" s="1"/>
  <c r="F10" i="3" s="1"/>
  <c r="J10" i="3" s="1"/>
  <c r="G60" i="10"/>
  <c r="G61" i="10" s="1"/>
  <c r="G63" i="10" s="1"/>
  <c r="F11" i="3" s="1"/>
  <c r="J11" i="3" s="1"/>
  <c r="H60" i="10"/>
  <c r="H61" i="10" s="1"/>
  <c r="H63" i="10" s="1"/>
  <c r="F12" i="3" s="1"/>
  <c r="J12" i="3" s="1"/>
  <c r="I60" i="10"/>
  <c r="I61" i="10" s="1"/>
  <c r="I63" i="10" s="1"/>
  <c r="F13" i="3" s="1"/>
  <c r="J13" i="3" s="1"/>
  <c r="J60" i="10"/>
  <c r="J61" i="10" s="1"/>
  <c r="J63" i="10" s="1"/>
  <c r="F14" i="3" s="1"/>
  <c r="K60" i="10"/>
  <c r="K61" i="10" s="1"/>
  <c r="K63" i="10" s="1"/>
  <c r="F15" i="3" s="1"/>
  <c r="J15" i="3" s="1"/>
  <c r="L60" i="10"/>
  <c r="L61" i="10" s="1"/>
  <c r="L63" i="10" s="1"/>
  <c r="F16" i="3" s="1"/>
  <c r="J16" i="3" s="1"/>
  <c r="M60" i="10"/>
  <c r="M61" i="10" s="1"/>
  <c r="M63" i="10" s="1"/>
  <c r="F17" i="3" s="1"/>
  <c r="J17" i="3" s="1"/>
  <c r="N60" i="10"/>
  <c r="N61" i="10" s="1"/>
  <c r="N63" i="10" s="1"/>
  <c r="F18" i="3" s="1"/>
  <c r="J18" i="3" s="1"/>
  <c r="O60" i="10"/>
  <c r="O61" i="10" s="1"/>
  <c r="O63" i="10" s="1"/>
  <c r="F19" i="3" s="1"/>
  <c r="J19" i="3" s="1"/>
  <c r="P60" i="10"/>
  <c r="P61" i="10" s="1"/>
  <c r="P63" i="10" s="1"/>
  <c r="F20" i="3" s="1"/>
  <c r="J20" i="3" s="1"/>
  <c r="Q60" i="10"/>
  <c r="Q61" i="10" s="1"/>
  <c r="Q63" i="10" s="1"/>
  <c r="F21" i="3" s="1"/>
  <c r="J21" i="3" s="1"/>
  <c r="R60" i="10"/>
  <c r="R61" i="10" s="1"/>
  <c r="R63" i="10" s="1"/>
  <c r="F22" i="3" s="1"/>
  <c r="J22" i="3" s="1"/>
  <c r="S60" i="10"/>
  <c r="S61" i="10" s="1"/>
  <c r="S63" i="10" s="1"/>
  <c r="F23" i="3" s="1"/>
  <c r="J23" i="3" s="1"/>
  <c r="T60" i="10"/>
  <c r="T61" i="10" s="1"/>
  <c r="T63" i="10" s="1"/>
  <c r="F24" i="3" s="1"/>
  <c r="J24" i="3" s="1"/>
  <c r="U60" i="10"/>
  <c r="U61" i="10" s="1"/>
  <c r="U63" i="10" s="1"/>
  <c r="F25" i="3" s="1"/>
  <c r="J25" i="3" s="1"/>
  <c r="V60" i="10"/>
  <c r="V61" i="10" s="1"/>
  <c r="V63" i="10" s="1"/>
  <c r="F26" i="3" s="1"/>
  <c r="J26" i="3" s="1"/>
  <c r="W60" i="10"/>
  <c r="W61" i="10" s="1"/>
  <c r="W63" i="10" s="1"/>
  <c r="F27" i="3" s="1"/>
  <c r="J27" i="3" s="1"/>
  <c r="X60" i="10"/>
  <c r="X61" i="10" s="1"/>
  <c r="X63" i="10" s="1"/>
  <c r="F28" i="3" s="1"/>
  <c r="J28" i="3" s="1"/>
  <c r="Y60" i="10"/>
  <c r="Y61" i="10" s="1"/>
  <c r="Y63" i="10" s="1"/>
  <c r="F29" i="3" s="1"/>
  <c r="J29" i="3" s="1"/>
  <c r="Z60" i="10"/>
  <c r="Z61" i="10" s="1"/>
  <c r="Z63" i="10" s="1"/>
  <c r="F30" i="3" s="1"/>
  <c r="AA60" i="10"/>
  <c r="AA61" i="10" s="1"/>
  <c r="AA63" i="10" s="1"/>
  <c r="F31" i="3" s="1"/>
  <c r="J31" i="3" s="1"/>
  <c r="AB60" i="10"/>
  <c r="AB61" i="10" s="1"/>
  <c r="AB63" i="10" s="1"/>
  <c r="F32" i="3" s="1"/>
  <c r="J32" i="3" s="1"/>
  <c r="AC60" i="10"/>
  <c r="AC61" i="10" s="1"/>
  <c r="AC63" i="10" s="1"/>
  <c r="F33" i="3" s="1"/>
  <c r="J33" i="3" s="1"/>
  <c r="AD60" i="10"/>
  <c r="AD61" i="10" s="1"/>
  <c r="AD63" i="10" s="1"/>
  <c r="F34" i="3" s="1"/>
  <c r="J34" i="3" s="1"/>
  <c r="AE60" i="10"/>
  <c r="AE61" i="10" s="1"/>
  <c r="AE63" i="10" s="1"/>
  <c r="F35" i="3" s="1"/>
  <c r="J35" i="3" s="1"/>
  <c r="AF60" i="10"/>
  <c r="AF61" i="10" s="1"/>
  <c r="AF63" i="10" s="1"/>
  <c r="F36" i="3" s="1"/>
  <c r="J36" i="3" s="1"/>
  <c r="AG60" i="10"/>
  <c r="AG61" i="10" s="1"/>
  <c r="AG63" i="10" s="1"/>
  <c r="F37" i="3" s="1"/>
  <c r="J37" i="3" s="1"/>
  <c r="AH60" i="10"/>
  <c r="AH61" i="10" s="1"/>
  <c r="AH63" i="10" s="1"/>
  <c r="F38" i="3" s="1"/>
  <c r="J38" i="3" s="1"/>
  <c r="AI60" i="10"/>
  <c r="AI61" i="10" s="1"/>
  <c r="AI63" i="10" s="1"/>
  <c r="F39" i="3" s="1"/>
  <c r="J39" i="3" s="1"/>
  <c r="AJ60" i="10"/>
  <c r="AJ61" i="10" s="1"/>
  <c r="AJ63" i="10" s="1"/>
  <c r="F40" i="3" s="1"/>
  <c r="J40" i="3" s="1"/>
  <c r="AK60" i="10"/>
  <c r="AK61" i="10" s="1"/>
  <c r="AK63" i="10" s="1"/>
  <c r="F41" i="3" s="1"/>
  <c r="J41" i="3" s="1"/>
  <c r="AL60" i="10"/>
  <c r="AL61" i="10" s="1"/>
  <c r="AL63" i="10" s="1"/>
  <c r="F42" i="3" s="1"/>
  <c r="AM60" i="10"/>
  <c r="AM61" i="10" s="1"/>
  <c r="AM63" i="10" s="1"/>
  <c r="F43" i="3" s="1"/>
  <c r="AN60" i="10"/>
  <c r="AN61" i="10" s="1"/>
  <c r="AN63" i="10" s="1"/>
  <c r="F44" i="3" s="1"/>
  <c r="AO60" i="10"/>
  <c r="AO61" i="10" s="1"/>
  <c r="AO63" i="10" s="1"/>
  <c r="F45" i="3" s="1"/>
  <c r="AP60" i="10"/>
  <c r="AP61" i="10" s="1"/>
  <c r="AP63" i="10" s="1"/>
  <c r="F46" i="3" s="1"/>
  <c r="AQ60" i="10"/>
  <c r="AQ61" i="10" s="1"/>
  <c r="AQ63" i="10" s="1"/>
  <c r="F47" i="3" s="1"/>
  <c r="AR60" i="10"/>
  <c r="AR61" i="10" s="1"/>
  <c r="AR63" i="10" s="1"/>
  <c r="F48" i="3" s="1"/>
  <c r="AS60" i="10"/>
  <c r="AS61" i="10" s="1"/>
  <c r="AS63" i="10" s="1"/>
  <c r="F49" i="3" s="1"/>
  <c r="AT60" i="10"/>
  <c r="AT61" i="10" s="1"/>
  <c r="AT63" i="10" s="1"/>
  <c r="F50" i="3" s="1"/>
  <c r="AU60" i="10"/>
  <c r="AU61" i="10" s="1"/>
  <c r="AU63" i="10" s="1"/>
  <c r="F51" i="3" s="1"/>
  <c r="AV60" i="10"/>
  <c r="AV61" i="10" s="1"/>
  <c r="AV63" i="10" s="1"/>
  <c r="F52" i="3" s="1"/>
  <c r="AW60" i="10"/>
  <c r="AW61" i="10" s="1"/>
  <c r="AW63" i="10" s="1"/>
  <c r="F53" i="3" s="1"/>
  <c r="AX60" i="10"/>
  <c r="AX61" i="10" s="1"/>
  <c r="AX63" i="10" s="1"/>
  <c r="F54" i="3" s="1"/>
  <c r="AY60" i="10"/>
  <c r="AY61" i="10" s="1"/>
  <c r="AY63" i="10" s="1"/>
  <c r="F55" i="3" s="1"/>
  <c r="AZ60" i="10"/>
  <c r="AZ61" i="10" s="1"/>
  <c r="AZ63" i="10" s="1"/>
  <c r="F56" i="3" s="1"/>
  <c r="J56" i="3" s="1"/>
  <c r="BA60" i="10"/>
  <c r="BA61" i="10" s="1"/>
  <c r="BA63" i="10" s="1"/>
  <c r="F57" i="3" s="1"/>
  <c r="J57" i="3" s="1"/>
  <c r="BB60" i="10"/>
  <c r="BB61" i="10" s="1"/>
  <c r="BB63" i="10" s="1"/>
  <c r="F58" i="3" s="1"/>
  <c r="J58" i="3" s="1"/>
  <c r="BC60" i="10"/>
  <c r="BC61" i="10" s="1"/>
  <c r="BC63" i="10" s="1"/>
  <c r="F59" i="3" s="1"/>
  <c r="J59" i="3" s="1"/>
  <c r="BD60" i="10"/>
  <c r="BD61" i="10" s="1"/>
  <c r="BD63" i="10" s="1"/>
  <c r="F60" i="3" s="1"/>
  <c r="J60" i="3" s="1"/>
  <c r="BE60" i="10"/>
  <c r="BE61" i="10" s="1"/>
  <c r="BE63" i="10" s="1"/>
  <c r="F61" i="3" s="1"/>
  <c r="J61" i="3" s="1"/>
  <c r="BF60" i="10"/>
  <c r="BF61" i="10" s="1"/>
  <c r="BF63" i="10" s="1"/>
  <c r="F62" i="3" s="1"/>
  <c r="J62" i="3" s="1"/>
  <c r="BG60" i="10"/>
  <c r="BG61" i="10" s="1"/>
  <c r="BG63" i="10" s="1"/>
  <c r="F63" i="3" s="1"/>
  <c r="J63" i="3" s="1"/>
  <c r="BH60" i="10"/>
  <c r="BH61" i="10" s="1"/>
  <c r="BH63" i="10" s="1"/>
  <c r="F64" i="3" s="1"/>
  <c r="BI60" i="10"/>
  <c r="BI61" i="10" s="1"/>
  <c r="BI63" i="10" s="1"/>
  <c r="F65" i="3" s="1"/>
  <c r="H76" i="10"/>
  <c r="Q76" i="10"/>
  <c r="S76" i="10"/>
  <c r="AL76" i="10"/>
  <c r="AM76" i="10"/>
  <c r="AS76" i="10"/>
  <c r="BD76" i="10"/>
  <c r="BE76" i="10"/>
  <c r="H80" i="10"/>
  <c r="K80" i="10"/>
  <c r="Q80" i="10"/>
  <c r="S80" i="10"/>
  <c r="BD80" i="10"/>
  <c r="BE80" i="10"/>
  <c r="H84" i="10"/>
  <c r="Q84" i="10"/>
  <c r="S84" i="10"/>
  <c r="BD84" i="10"/>
  <c r="BE84" i="10"/>
  <c r="H88" i="10"/>
  <c r="H90" i="10" s="1"/>
  <c r="D12" i="5" s="1"/>
  <c r="N88" i="10"/>
  <c r="N90" i="10" s="1"/>
  <c r="D18" i="5" s="1"/>
  <c r="O88" i="10"/>
  <c r="O90" i="10" s="1"/>
  <c r="D19" i="5" s="1"/>
  <c r="Q88" i="10"/>
  <c r="Q90" i="10" s="1"/>
  <c r="D21" i="5" s="1"/>
  <c r="R88" i="10"/>
  <c r="R90" i="10" s="1"/>
  <c r="D22" i="5" s="1"/>
  <c r="S88" i="10"/>
  <c r="S90" i="10" s="1"/>
  <c r="D23" i="5" s="1"/>
  <c r="BD88" i="10"/>
  <c r="BD90" i="10" s="1"/>
  <c r="D60" i="5" s="1"/>
  <c r="BF88" i="10"/>
  <c r="BF90" i="10" s="1"/>
  <c r="D62" i="5" s="1"/>
  <c r="J96" i="10"/>
  <c r="AL96" i="10"/>
  <c r="AM96" i="10"/>
  <c r="AN96" i="10"/>
  <c r="AO96" i="10"/>
  <c r="AP96" i="10"/>
  <c r="AQ96" i="10"/>
  <c r="AR96" i="10"/>
  <c r="AS96" i="10"/>
  <c r="AT96" i="10"/>
  <c r="AU96" i="10"/>
  <c r="AV96" i="10"/>
  <c r="AW96" i="10"/>
  <c r="AX96" i="10"/>
  <c r="AY96" i="10"/>
  <c r="BD96" i="10"/>
  <c r="BE96" i="10"/>
  <c r="BH96" i="10"/>
  <c r="BI96" i="10"/>
  <c r="J100" i="10"/>
  <c r="K100" i="10"/>
  <c r="T100" i="10"/>
  <c r="W100" i="10"/>
  <c r="Z100" i="10"/>
  <c r="AL100" i="10"/>
  <c r="AM100" i="10"/>
  <c r="AN100" i="10"/>
  <c r="AO100" i="10"/>
  <c r="AP100" i="10"/>
  <c r="AQ100" i="10"/>
  <c r="AR100" i="10"/>
  <c r="AS100" i="10"/>
  <c r="AT100" i="10"/>
  <c r="AU100" i="10"/>
  <c r="AV100" i="10"/>
  <c r="AW100" i="10"/>
  <c r="AX100" i="10"/>
  <c r="AY100" i="10"/>
  <c r="BD100" i="10"/>
  <c r="BH100" i="10"/>
  <c r="BI100" i="10"/>
  <c r="J104" i="10"/>
  <c r="T104" i="10"/>
  <c r="W104" i="10"/>
  <c r="Z104" i="10"/>
  <c r="AL104" i="10"/>
  <c r="AM104" i="10"/>
  <c r="AN104" i="10"/>
  <c r="AO104" i="10"/>
  <c r="AP104" i="10"/>
  <c r="AQ104" i="10"/>
  <c r="AR104" i="10"/>
  <c r="AS104" i="10"/>
  <c r="AT104" i="10"/>
  <c r="AU104" i="10"/>
  <c r="AV104" i="10"/>
  <c r="AW104" i="10"/>
  <c r="AX104" i="10"/>
  <c r="AY104" i="10"/>
  <c r="BD104" i="10"/>
  <c r="BH104" i="10"/>
  <c r="BI104" i="10"/>
  <c r="J108" i="10"/>
  <c r="J110" i="10" s="1"/>
  <c r="F14" i="5" s="1"/>
  <c r="K108" i="10"/>
  <c r="K110" i="10" s="1"/>
  <c r="F15" i="5" s="1"/>
  <c r="J15" i="5" s="1"/>
  <c r="T108" i="10"/>
  <c r="T110" i="10" s="1"/>
  <c r="F24" i="5" s="1"/>
  <c r="J24" i="5" s="1"/>
  <c r="U108" i="10"/>
  <c r="U110" i="10" s="1"/>
  <c r="F25" i="5" s="1"/>
  <c r="J25" i="5" s="1"/>
  <c r="V108" i="10"/>
  <c r="V110" i="10" s="1"/>
  <c r="F26" i="5" s="1"/>
  <c r="J26" i="5" s="1"/>
  <c r="W108" i="10"/>
  <c r="W110" i="10" s="1"/>
  <c r="F27" i="5" s="1"/>
  <c r="J27" i="5" s="1"/>
  <c r="Z108" i="10"/>
  <c r="Z110" i="10" s="1"/>
  <c r="F30" i="5" s="1"/>
  <c r="AL108" i="10"/>
  <c r="AL110" i="10" s="1"/>
  <c r="F42" i="5" s="1"/>
  <c r="AM108" i="10"/>
  <c r="AM110" i="10" s="1"/>
  <c r="F43" i="5" s="1"/>
  <c r="AN108" i="10"/>
  <c r="AN110" i="10" s="1"/>
  <c r="F44" i="5" s="1"/>
  <c r="AO108" i="10"/>
  <c r="AO110" i="10" s="1"/>
  <c r="F45" i="5" s="1"/>
  <c r="AP108" i="10"/>
  <c r="AP110" i="10" s="1"/>
  <c r="F46" i="5" s="1"/>
  <c r="AQ108" i="10"/>
  <c r="AQ110" i="10" s="1"/>
  <c r="F47" i="5" s="1"/>
  <c r="AR108" i="10"/>
  <c r="AR110" i="10" s="1"/>
  <c r="F48" i="5" s="1"/>
  <c r="AS108" i="10"/>
  <c r="AS110" i="10" s="1"/>
  <c r="F49" i="5" s="1"/>
  <c r="AT108" i="10"/>
  <c r="AT110" i="10" s="1"/>
  <c r="F50" i="5" s="1"/>
  <c r="AU108" i="10"/>
  <c r="AU110" i="10" s="1"/>
  <c r="F51" i="5" s="1"/>
  <c r="AV108" i="10"/>
  <c r="AV110" i="10" s="1"/>
  <c r="F52" i="5" s="1"/>
  <c r="AW108" i="10"/>
  <c r="AW110" i="10" s="1"/>
  <c r="F53" i="5" s="1"/>
  <c r="AX108" i="10"/>
  <c r="AX110" i="10" s="1"/>
  <c r="F54" i="5" s="1"/>
  <c r="AY108" i="10"/>
  <c r="AY110" i="10" s="1"/>
  <c r="F55" i="5" s="1"/>
  <c r="BC108" i="10"/>
  <c r="BC110" i="10" s="1"/>
  <c r="F59" i="5" s="1"/>
  <c r="J59" i="5" s="1"/>
  <c r="BD108" i="10"/>
  <c r="BD110" i="10" s="1"/>
  <c r="F60" i="5" s="1"/>
  <c r="J60" i="5" s="1"/>
  <c r="BH108" i="10"/>
  <c r="BH110" i="10" s="1"/>
  <c r="F64" i="5" s="1"/>
  <c r="BI108" i="10"/>
  <c r="BI110" i="10" s="1"/>
  <c r="F65" i="5" s="1"/>
  <c r="C116" i="10"/>
  <c r="F116" i="10"/>
  <c r="H116" i="10"/>
  <c r="I116" i="10"/>
  <c r="K116" i="10"/>
  <c r="N116" i="10"/>
  <c r="O116" i="10"/>
  <c r="Q116" i="10"/>
  <c r="S116" i="10"/>
  <c r="V116" i="10"/>
  <c r="W116" i="10"/>
  <c r="X116" i="10"/>
  <c r="Y116" i="10"/>
  <c r="AE116" i="10"/>
  <c r="AK116" i="10"/>
  <c r="AL116" i="10"/>
  <c r="AN116" i="10"/>
  <c r="AO116" i="10"/>
  <c r="AQ116" i="10"/>
  <c r="AS116" i="10"/>
  <c r="AT116" i="10"/>
  <c r="BF116" i="10"/>
  <c r="BG116" i="10"/>
  <c r="F120" i="10"/>
  <c r="J120" i="10"/>
  <c r="K120" i="10"/>
  <c r="P120" i="10"/>
  <c r="Q120" i="10"/>
  <c r="R120" i="10"/>
  <c r="S120" i="10"/>
  <c r="T120" i="10"/>
  <c r="U120" i="10"/>
  <c r="V120" i="10"/>
  <c r="W120" i="10"/>
  <c r="X120" i="10"/>
  <c r="Y120" i="10"/>
  <c r="Z120" i="10"/>
  <c r="AK120" i="10"/>
  <c r="AL120" i="10"/>
  <c r="AM120" i="10"/>
  <c r="AN120" i="10"/>
  <c r="AO120" i="10"/>
  <c r="AP120" i="10"/>
  <c r="AQ120" i="10"/>
  <c r="AR120" i="10"/>
  <c r="AS120" i="10"/>
  <c r="AT120" i="10"/>
  <c r="AU120" i="10"/>
  <c r="AV120" i="10"/>
  <c r="AW120" i="10"/>
  <c r="AX120" i="10"/>
  <c r="AY120" i="10"/>
  <c r="AZ120" i="10"/>
  <c r="BA120" i="10"/>
  <c r="BC120" i="10"/>
  <c r="BF120" i="10"/>
  <c r="BH120" i="10"/>
  <c r="BI120" i="10"/>
  <c r="BO136" i="9"/>
  <c r="BN136" i="9"/>
  <c r="BM136" i="9"/>
  <c r="BL136" i="9"/>
  <c r="BK136" i="9"/>
  <c r="BJ136" i="9"/>
  <c r="BI136" i="9"/>
  <c r="BH136" i="9"/>
  <c r="BG136" i="9"/>
  <c r="BF136" i="9"/>
  <c r="BE136" i="9"/>
  <c r="BD136" i="9"/>
  <c r="BC136" i="9"/>
  <c r="BB136" i="9"/>
  <c r="BA136" i="9"/>
  <c r="AZ136" i="9"/>
  <c r="AY136" i="9"/>
  <c r="AX136" i="9"/>
  <c r="AW136" i="9"/>
  <c r="AV136" i="9"/>
  <c r="AU136" i="9"/>
  <c r="AT136" i="9"/>
  <c r="AS136" i="9"/>
  <c r="AR136" i="9"/>
  <c r="AQ136" i="9"/>
  <c r="AP136" i="9"/>
  <c r="AO136" i="9"/>
  <c r="AN136" i="9"/>
  <c r="AM136" i="9"/>
  <c r="AL136" i="9"/>
  <c r="AK136" i="9"/>
  <c r="AJ136" i="9"/>
  <c r="AI136" i="9"/>
  <c r="AH136" i="9"/>
  <c r="AG136" i="9"/>
  <c r="AF136" i="9"/>
  <c r="AE136" i="9"/>
  <c r="AD136" i="9"/>
  <c r="AC136" i="9"/>
  <c r="AB136" i="9"/>
  <c r="AA136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A136" i="9"/>
  <c r="BO135" i="9"/>
  <c r="BN135" i="9"/>
  <c r="BM135" i="9"/>
  <c r="BL135" i="9"/>
  <c r="BK135" i="9"/>
  <c r="BJ135" i="9"/>
  <c r="BI135" i="9"/>
  <c r="BH135" i="9"/>
  <c r="BG135" i="9"/>
  <c r="BF135" i="9"/>
  <c r="BE135" i="9"/>
  <c r="BD135" i="9"/>
  <c r="BC135" i="9"/>
  <c r="BB135" i="9"/>
  <c r="BA135" i="9"/>
  <c r="AZ135" i="9"/>
  <c r="AY135" i="9"/>
  <c r="AX135" i="9"/>
  <c r="AW135" i="9"/>
  <c r="AV135" i="9"/>
  <c r="AU135" i="9"/>
  <c r="AT135" i="9"/>
  <c r="AS135" i="9"/>
  <c r="AR135" i="9"/>
  <c r="AQ135" i="9"/>
  <c r="AP135" i="9"/>
  <c r="AO135" i="9"/>
  <c r="AN135" i="9"/>
  <c r="AM135" i="9"/>
  <c r="AL135" i="9"/>
  <c r="AK135" i="9"/>
  <c r="AJ135" i="9"/>
  <c r="AI135" i="9"/>
  <c r="AH135" i="9"/>
  <c r="AG135" i="9"/>
  <c r="AF135" i="9"/>
  <c r="AE135" i="9"/>
  <c r="AD135" i="9"/>
  <c r="AC135" i="9"/>
  <c r="AB135" i="9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A135" i="9"/>
  <c r="BO134" i="9"/>
  <c r="BN134" i="9"/>
  <c r="BM134" i="9"/>
  <c r="BL134" i="9"/>
  <c r="BK134" i="9"/>
  <c r="BJ134" i="9"/>
  <c r="BI134" i="9"/>
  <c r="BH134" i="9"/>
  <c r="BG134" i="9"/>
  <c r="BF134" i="9"/>
  <c r="BE134" i="9"/>
  <c r="BD134" i="9"/>
  <c r="BC134" i="9"/>
  <c r="BB134" i="9"/>
  <c r="BA134" i="9"/>
  <c r="AZ134" i="9"/>
  <c r="AY134" i="9"/>
  <c r="AX134" i="9"/>
  <c r="AW134" i="9"/>
  <c r="AV134" i="9"/>
  <c r="AU134" i="9"/>
  <c r="AT134" i="9"/>
  <c r="AS134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A134" i="9"/>
  <c r="BO133" i="9"/>
  <c r="BN133" i="9"/>
  <c r="BM133" i="9"/>
  <c r="BL133" i="9"/>
  <c r="BK133" i="9"/>
  <c r="BJ133" i="9"/>
  <c r="BI133" i="9"/>
  <c r="BH133" i="9"/>
  <c r="BG133" i="9"/>
  <c r="BF133" i="9"/>
  <c r="BE133" i="9"/>
  <c r="BD133" i="9"/>
  <c r="BC133" i="9"/>
  <c r="BB133" i="9"/>
  <c r="BA133" i="9"/>
  <c r="AZ133" i="9"/>
  <c r="AY133" i="9"/>
  <c r="AX133" i="9"/>
  <c r="AW133" i="9"/>
  <c r="AV133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A133" i="9"/>
  <c r="BO132" i="9"/>
  <c r="BN132" i="9"/>
  <c r="BM132" i="9"/>
  <c r="BL132" i="9"/>
  <c r="BK132" i="9"/>
  <c r="BJ132" i="9"/>
  <c r="BI132" i="9"/>
  <c r="BH132" i="9"/>
  <c r="BG132" i="9"/>
  <c r="BF132" i="9"/>
  <c r="BE132" i="9"/>
  <c r="BD132" i="9"/>
  <c r="BC132" i="9"/>
  <c r="BB132" i="9"/>
  <c r="BA132" i="9"/>
  <c r="AZ132" i="9"/>
  <c r="AY132" i="9"/>
  <c r="AX132" i="9"/>
  <c r="AW132" i="9"/>
  <c r="AV132" i="9"/>
  <c r="AU132" i="9"/>
  <c r="AT132" i="9"/>
  <c r="AS132" i="9"/>
  <c r="AR132" i="9"/>
  <c r="AQ132" i="9"/>
  <c r="AP132" i="9"/>
  <c r="AO132" i="9"/>
  <c r="AN132" i="9"/>
  <c r="AM132" i="9"/>
  <c r="AL132" i="9"/>
  <c r="AK132" i="9"/>
  <c r="AJ132" i="9"/>
  <c r="AI132" i="9"/>
  <c r="AH132" i="9"/>
  <c r="AG132" i="9"/>
  <c r="AF132" i="9"/>
  <c r="AE132" i="9"/>
  <c r="AD132" i="9"/>
  <c r="AC132" i="9"/>
  <c r="AB132" i="9"/>
  <c r="AA132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A132" i="9"/>
  <c r="BO131" i="9"/>
  <c r="BN131" i="9"/>
  <c r="BM131" i="9"/>
  <c r="BL131" i="9"/>
  <c r="BK131" i="9"/>
  <c r="BJ131" i="9"/>
  <c r="BI131" i="9"/>
  <c r="BH131" i="9"/>
  <c r="BG131" i="9"/>
  <c r="BF131" i="9"/>
  <c r="BE131" i="9"/>
  <c r="BD131" i="9"/>
  <c r="BC131" i="9"/>
  <c r="BB131" i="9"/>
  <c r="BA131" i="9"/>
  <c r="AZ131" i="9"/>
  <c r="AY131" i="9"/>
  <c r="AX131" i="9"/>
  <c r="AW131" i="9"/>
  <c r="AV131" i="9"/>
  <c r="AU131" i="9"/>
  <c r="AT131" i="9"/>
  <c r="AS131" i="9"/>
  <c r="AR131" i="9"/>
  <c r="AQ131" i="9"/>
  <c r="AP131" i="9"/>
  <c r="AO131" i="9"/>
  <c r="AN131" i="9"/>
  <c r="AM131" i="9"/>
  <c r="AL131" i="9"/>
  <c r="AK131" i="9"/>
  <c r="AJ131" i="9"/>
  <c r="AI131" i="9"/>
  <c r="AH131" i="9"/>
  <c r="AG131" i="9"/>
  <c r="AF131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A131" i="9"/>
  <c r="BO130" i="9"/>
  <c r="BN130" i="9"/>
  <c r="BM130" i="9"/>
  <c r="BL130" i="9"/>
  <c r="BK130" i="9"/>
  <c r="BJ130" i="9"/>
  <c r="BI130" i="9"/>
  <c r="BH130" i="9"/>
  <c r="BG130" i="9"/>
  <c r="BF130" i="9"/>
  <c r="BE130" i="9"/>
  <c r="BD130" i="9"/>
  <c r="BC130" i="9"/>
  <c r="BB130" i="9"/>
  <c r="BA130" i="9"/>
  <c r="AZ130" i="9"/>
  <c r="AY130" i="9"/>
  <c r="AX130" i="9"/>
  <c r="AW130" i="9"/>
  <c r="AV130" i="9"/>
  <c r="AU130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A130" i="9"/>
  <c r="BO128" i="9"/>
  <c r="BN128" i="9"/>
  <c r="BM128" i="9"/>
  <c r="BL128" i="9"/>
  <c r="BL129" i="9" s="1"/>
  <c r="BK128" i="9"/>
  <c r="BK129" i="9" s="1"/>
  <c r="BJ128" i="9"/>
  <c r="BJ129" i="9" s="1"/>
  <c r="BI128" i="9"/>
  <c r="BI129" i="9" s="1"/>
  <c r="BH128" i="9"/>
  <c r="BH129" i="9" s="1"/>
  <c r="BG128" i="9"/>
  <c r="BG129" i="9" s="1"/>
  <c r="BF128" i="9"/>
  <c r="BF129" i="9" s="1"/>
  <c r="BE128" i="9"/>
  <c r="BE129" i="9" s="1"/>
  <c r="BD128" i="9"/>
  <c r="BD129" i="9" s="1"/>
  <c r="BC128" i="9"/>
  <c r="BC129" i="9" s="1"/>
  <c r="BB128" i="9"/>
  <c r="BB129" i="9" s="1"/>
  <c r="BA128" i="9"/>
  <c r="BA129" i="9" s="1"/>
  <c r="AZ128" i="9"/>
  <c r="AZ129" i="9" s="1"/>
  <c r="AY128" i="9"/>
  <c r="AY129" i="9" s="1"/>
  <c r="AX128" i="9"/>
  <c r="AX129" i="9" s="1"/>
  <c r="AW128" i="9"/>
  <c r="AW129" i="9" s="1"/>
  <c r="AV128" i="9"/>
  <c r="AV129" i="9" s="1"/>
  <c r="AU128" i="9"/>
  <c r="AU129" i="9" s="1"/>
  <c r="AT128" i="9"/>
  <c r="AT129" i="9" s="1"/>
  <c r="AS128" i="9"/>
  <c r="AS129" i="9" s="1"/>
  <c r="AR128" i="9"/>
  <c r="AR129" i="9" s="1"/>
  <c r="AQ128" i="9"/>
  <c r="AQ129" i="9" s="1"/>
  <c r="AP128" i="9"/>
  <c r="AP129" i="9" s="1"/>
  <c r="AO128" i="9"/>
  <c r="AO129" i="9" s="1"/>
  <c r="AN128" i="9"/>
  <c r="AN129" i="9" s="1"/>
  <c r="AM128" i="9"/>
  <c r="AM129" i="9" s="1"/>
  <c r="AL128" i="9"/>
  <c r="AL129" i="9" s="1"/>
  <c r="AK128" i="9"/>
  <c r="AK129" i="9" s="1"/>
  <c r="AJ128" i="9"/>
  <c r="AJ129" i="9" s="1"/>
  <c r="AI128" i="9"/>
  <c r="AI129" i="9" s="1"/>
  <c r="AH128" i="9"/>
  <c r="AH129" i="9" s="1"/>
  <c r="AG128" i="9"/>
  <c r="AG129" i="9" s="1"/>
  <c r="AF128" i="9"/>
  <c r="AF129" i="9" s="1"/>
  <c r="AE128" i="9"/>
  <c r="AE129" i="9" s="1"/>
  <c r="AD128" i="9"/>
  <c r="AD129" i="9" s="1"/>
  <c r="AC128" i="9"/>
  <c r="AC129" i="9" s="1"/>
  <c r="AB128" i="9"/>
  <c r="AB129" i="9" s="1"/>
  <c r="AA128" i="9"/>
  <c r="AA129" i="9" s="1"/>
  <c r="Z128" i="9"/>
  <c r="Z129" i="9" s="1"/>
  <c r="Y128" i="9"/>
  <c r="Y129" i="9" s="1"/>
  <c r="X128" i="9"/>
  <c r="X129" i="9" s="1"/>
  <c r="W128" i="9"/>
  <c r="W129" i="9" s="1"/>
  <c r="V128" i="9"/>
  <c r="V129" i="9" s="1"/>
  <c r="U128" i="9"/>
  <c r="U129" i="9" s="1"/>
  <c r="T128" i="9"/>
  <c r="T129" i="9" s="1"/>
  <c r="S128" i="9"/>
  <c r="S129" i="9" s="1"/>
  <c r="R128" i="9"/>
  <c r="R129" i="9" s="1"/>
  <c r="Q128" i="9"/>
  <c r="Q129" i="9" s="1"/>
  <c r="P128" i="9"/>
  <c r="P129" i="9" s="1"/>
  <c r="O128" i="9"/>
  <c r="O129" i="9" s="1"/>
  <c r="N128" i="9"/>
  <c r="N129" i="9" s="1"/>
  <c r="M128" i="9"/>
  <c r="M129" i="9" s="1"/>
  <c r="L128" i="9"/>
  <c r="L129" i="9" s="1"/>
  <c r="K128" i="9"/>
  <c r="K129" i="9" s="1"/>
  <c r="J128" i="9"/>
  <c r="J129" i="9" s="1"/>
  <c r="I128" i="9"/>
  <c r="I129" i="9" s="1"/>
  <c r="H128" i="9"/>
  <c r="H129" i="9" s="1"/>
  <c r="G128" i="9"/>
  <c r="G129" i="9" s="1"/>
  <c r="F128" i="9"/>
  <c r="F129" i="9" s="1"/>
  <c r="E128" i="9"/>
  <c r="E129" i="9" s="1"/>
  <c r="D128" i="9"/>
  <c r="D129" i="9" s="1"/>
  <c r="C128" i="9"/>
  <c r="C129" i="9" s="1"/>
  <c r="A128" i="9"/>
  <c r="BO126" i="9"/>
  <c r="BN126" i="9"/>
  <c r="BM126" i="9"/>
  <c r="BL126" i="9"/>
  <c r="BL127" i="9" s="1"/>
  <c r="BK126" i="9"/>
  <c r="BK127" i="9" s="1"/>
  <c r="BJ126" i="9"/>
  <c r="BJ127" i="9" s="1"/>
  <c r="BI126" i="9"/>
  <c r="BI127" i="9" s="1"/>
  <c r="BH126" i="9"/>
  <c r="BH127" i="9" s="1"/>
  <c r="BG126" i="9"/>
  <c r="BG127" i="9" s="1"/>
  <c r="BF126" i="9"/>
  <c r="BF127" i="9" s="1"/>
  <c r="BE126" i="9"/>
  <c r="BE127" i="9" s="1"/>
  <c r="BD126" i="9"/>
  <c r="BD127" i="9" s="1"/>
  <c r="BC126" i="9"/>
  <c r="BC127" i="9" s="1"/>
  <c r="BB126" i="9"/>
  <c r="BB127" i="9" s="1"/>
  <c r="BA126" i="9"/>
  <c r="BA127" i="9" s="1"/>
  <c r="AZ126" i="9"/>
  <c r="AZ127" i="9" s="1"/>
  <c r="AY126" i="9"/>
  <c r="AY127" i="9" s="1"/>
  <c r="AX126" i="9"/>
  <c r="AX127" i="9" s="1"/>
  <c r="AW126" i="9"/>
  <c r="AW127" i="9" s="1"/>
  <c r="AV126" i="9"/>
  <c r="AV127" i="9" s="1"/>
  <c r="AU126" i="9"/>
  <c r="AU127" i="9" s="1"/>
  <c r="AT126" i="9"/>
  <c r="AT127" i="9" s="1"/>
  <c r="AS126" i="9"/>
  <c r="AS127" i="9" s="1"/>
  <c r="AR126" i="9"/>
  <c r="AR127" i="9" s="1"/>
  <c r="AQ126" i="9"/>
  <c r="AQ127" i="9" s="1"/>
  <c r="AP126" i="9"/>
  <c r="AP127" i="9" s="1"/>
  <c r="AO126" i="9"/>
  <c r="AO127" i="9" s="1"/>
  <c r="AN126" i="9"/>
  <c r="AN127" i="9" s="1"/>
  <c r="AM126" i="9"/>
  <c r="AM127" i="9" s="1"/>
  <c r="AL126" i="9"/>
  <c r="AL127" i="9" s="1"/>
  <c r="AK126" i="9"/>
  <c r="AK127" i="9" s="1"/>
  <c r="AJ126" i="9"/>
  <c r="AJ127" i="9" s="1"/>
  <c r="AI126" i="9"/>
  <c r="AI127" i="9" s="1"/>
  <c r="AH126" i="9"/>
  <c r="AH127" i="9" s="1"/>
  <c r="AG126" i="9"/>
  <c r="AG127" i="9" s="1"/>
  <c r="AF126" i="9"/>
  <c r="AF127" i="9" s="1"/>
  <c r="AE126" i="9"/>
  <c r="AE127" i="9" s="1"/>
  <c r="AD126" i="9"/>
  <c r="AD127" i="9" s="1"/>
  <c r="AC126" i="9"/>
  <c r="AC127" i="9" s="1"/>
  <c r="AB126" i="9"/>
  <c r="AB127" i="9" s="1"/>
  <c r="AA126" i="9"/>
  <c r="AA127" i="9" s="1"/>
  <c r="Z126" i="9"/>
  <c r="Z127" i="9" s="1"/>
  <c r="Y126" i="9"/>
  <c r="Y127" i="9" s="1"/>
  <c r="X126" i="9"/>
  <c r="X127" i="9" s="1"/>
  <c r="W126" i="9"/>
  <c r="W127" i="9" s="1"/>
  <c r="V126" i="9"/>
  <c r="V127" i="9" s="1"/>
  <c r="U126" i="9"/>
  <c r="U127" i="9" s="1"/>
  <c r="T126" i="9"/>
  <c r="T127" i="9" s="1"/>
  <c r="S126" i="9"/>
  <c r="S127" i="9" s="1"/>
  <c r="R126" i="9"/>
  <c r="R127" i="9" s="1"/>
  <c r="Q126" i="9"/>
  <c r="Q127" i="9" s="1"/>
  <c r="P126" i="9"/>
  <c r="P127" i="9" s="1"/>
  <c r="O126" i="9"/>
  <c r="O127" i="9" s="1"/>
  <c r="N126" i="9"/>
  <c r="N127" i="9" s="1"/>
  <c r="M126" i="9"/>
  <c r="M127" i="9" s="1"/>
  <c r="L126" i="9"/>
  <c r="L127" i="9" s="1"/>
  <c r="K126" i="9"/>
  <c r="K127" i="9" s="1"/>
  <c r="J126" i="9"/>
  <c r="J127" i="9" s="1"/>
  <c r="I126" i="9"/>
  <c r="I127" i="9" s="1"/>
  <c r="H126" i="9"/>
  <c r="H127" i="9" s="1"/>
  <c r="G126" i="9"/>
  <c r="G127" i="9" s="1"/>
  <c r="F126" i="9"/>
  <c r="F127" i="9" s="1"/>
  <c r="E126" i="9"/>
  <c r="E127" i="9" s="1"/>
  <c r="D126" i="9"/>
  <c r="D127" i="9" s="1"/>
  <c r="C126" i="9"/>
  <c r="C127" i="9" s="1"/>
  <c r="A126" i="9"/>
  <c r="BO125" i="9"/>
  <c r="BN125" i="9"/>
  <c r="BM125" i="9"/>
  <c r="BL125" i="9"/>
  <c r="BK125" i="9"/>
  <c r="BJ125" i="9"/>
  <c r="BI125" i="9"/>
  <c r="BH125" i="9"/>
  <c r="BG125" i="9"/>
  <c r="BF125" i="9"/>
  <c r="BE125" i="9"/>
  <c r="BD125" i="9"/>
  <c r="BC125" i="9"/>
  <c r="BB125" i="9"/>
  <c r="BA125" i="9"/>
  <c r="AZ125" i="9"/>
  <c r="AY125" i="9"/>
  <c r="AX125" i="9"/>
  <c r="AW125" i="9"/>
  <c r="AV125" i="9"/>
  <c r="AU125" i="9"/>
  <c r="AT125" i="9"/>
  <c r="AS125" i="9"/>
  <c r="AR125" i="9"/>
  <c r="AQ125" i="9"/>
  <c r="AP125" i="9"/>
  <c r="AO125" i="9"/>
  <c r="AN125" i="9"/>
  <c r="AM125" i="9"/>
  <c r="AL125" i="9"/>
  <c r="AK125" i="9"/>
  <c r="AJ125" i="9"/>
  <c r="AI125" i="9"/>
  <c r="AH125" i="9"/>
  <c r="AG125" i="9"/>
  <c r="AF125" i="9"/>
  <c r="AE125" i="9"/>
  <c r="AD125" i="9"/>
  <c r="AC125" i="9"/>
  <c r="AB125" i="9"/>
  <c r="AA125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A125" i="9"/>
  <c r="BO124" i="9"/>
  <c r="BN124" i="9"/>
  <c r="BM124" i="9"/>
  <c r="BL124" i="9"/>
  <c r="BK124" i="9"/>
  <c r="BJ124" i="9"/>
  <c r="BI124" i="9"/>
  <c r="BH124" i="9"/>
  <c r="BG124" i="9"/>
  <c r="BF124" i="9"/>
  <c r="BE124" i="9"/>
  <c r="BD124" i="9"/>
  <c r="BC124" i="9"/>
  <c r="BB124" i="9"/>
  <c r="BA124" i="9"/>
  <c r="AZ124" i="9"/>
  <c r="AY124" i="9"/>
  <c r="AX124" i="9"/>
  <c r="AW124" i="9"/>
  <c r="AV124" i="9"/>
  <c r="AU124" i="9"/>
  <c r="AT124" i="9"/>
  <c r="AS124" i="9"/>
  <c r="AR124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A124" i="9"/>
  <c r="BO120" i="9"/>
  <c r="BN120" i="9"/>
  <c r="BM120" i="9"/>
  <c r="BL120" i="9"/>
  <c r="BL121" i="9" s="1"/>
  <c r="BK120" i="9"/>
  <c r="BK121" i="9" s="1"/>
  <c r="BJ120" i="9"/>
  <c r="BJ121" i="9" s="1"/>
  <c r="BJ122" i="9" s="1"/>
  <c r="BI120" i="9"/>
  <c r="BI121" i="9" s="1"/>
  <c r="BH120" i="9"/>
  <c r="BH121" i="9" s="1"/>
  <c r="BH122" i="9" s="1"/>
  <c r="BG120" i="9"/>
  <c r="BG121" i="9" s="1"/>
  <c r="BG122" i="9" s="1"/>
  <c r="BF120" i="9"/>
  <c r="BF121" i="9" s="1"/>
  <c r="BE120" i="9"/>
  <c r="BE121" i="9" s="1"/>
  <c r="BD120" i="9"/>
  <c r="BD121" i="9" s="1"/>
  <c r="BC120" i="9"/>
  <c r="BC121" i="9" s="1"/>
  <c r="BB120" i="9"/>
  <c r="BB121" i="9" s="1"/>
  <c r="BA120" i="9"/>
  <c r="BA121" i="9" s="1"/>
  <c r="AZ120" i="9"/>
  <c r="AZ121" i="9" s="1"/>
  <c r="AY120" i="9"/>
  <c r="AY121" i="9" s="1"/>
  <c r="AX120" i="9"/>
  <c r="AX121" i="9" s="1"/>
  <c r="AW120" i="9"/>
  <c r="AW121" i="9" s="1"/>
  <c r="AV120" i="9"/>
  <c r="AV121" i="9" s="1"/>
  <c r="AU120" i="9"/>
  <c r="AU121" i="9" s="1"/>
  <c r="AT120" i="9"/>
  <c r="AT121" i="9" s="1"/>
  <c r="AS120" i="9"/>
  <c r="AS121" i="9" s="1"/>
  <c r="AR120" i="9"/>
  <c r="AR121" i="9" s="1"/>
  <c r="AQ120" i="9"/>
  <c r="AQ121" i="9" s="1"/>
  <c r="AP120" i="9"/>
  <c r="AP121" i="9" s="1"/>
  <c r="AO120" i="9"/>
  <c r="AO121" i="9" s="1"/>
  <c r="AN120" i="9"/>
  <c r="AN121" i="9" s="1"/>
  <c r="AM120" i="9"/>
  <c r="AM121" i="9" s="1"/>
  <c r="AM122" i="9" s="1"/>
  <c r="AL120" i="9"/>
  <c r="AL121" i="9" s="1"/>
  <c r="AL122" i="9" s="1"/>
  <c r="AK120" i="9"/>
  <c r="AK121" i="9" s="1"/>
  <c r="AK122" i="9" s="1"/>
  <c r="AJ120" i="9"/>
  <c r="AJ121" i="9" s="1"/>
  <c r="AJ122" i="9" s="1"/>
  <c r="AI120" i="9"/>
  <c r="AI121" i="9" s="1"/>
  <c r="AI122" i="9" s="1"/>
  <c r="AH120" i="9"/>
  <c r="AH121" i="9" s="1"/>
  <c r="AG120" i="9"/>
  <c r="AG121" i="9" s="1"/>
  <c r="AG122" i="9" s="1"/>
  <c r="AF120" i="9"/>
  <c r="AF121" i="9" s="1"/>
  <c r="AF122" i="9" s="1"/>
  <c r="AE120" i="9"/>
  <c r="AE121" i="9" s="1"/>
  <c r="AE122" i="9" s="1"/>
  <c r="AD120" i="9"/>
  <c r="AD121" i="9" s="1"/>
  <c r="AD122" i="9" s="1"/>
  <c r="AC120" i="9"/>
  <c r="AC121" i="9" s="1"/>
  <c r="AB120" i="9"/>
  <c r="AB121" i="9" s="1"/>
  <c r="AA120" i="9"/>
  <c r="AA121" i="9" s="1"/>
  <c r="Z120" i="9"/>
  <c r="Z121" i="9" s="1"/>
  <c r="Y120" i="9"/>
  <c r="Y121" i="9" s="1"/>
  <c r="X120" i="9"/>
  <c r="X121" i="9" s="1"/>
  <c r="W120" i="9"/>
  <c r="W121" i="9" s="1"/>
  <c r="V120" i="9"/>
  <c r="V121" i="9" s="1"/>
  <c r="U120" i="9"/>
  <c r="U121" i="9" s="1"/>
  <c r="T120" i="9"/>
  <c r="T121" i="9" s="1"/>
  <c r="S120" i="9"/>
  <c r="S121" i="9" s="1"/>
  <c r="R120" i="9"/>
  <c r="R121" i="9" s="1"/>
  <c r="Q120" i="9"/>
  <c r="Q121" i="9" s="1"/>
  <c r="P120" i="9"/>
  <c r="P121" i="9" s="1"/>
  <c r="O120" i="9"/>
  <c r="O121" i="9" s="1"/>
  <c r="O122" i="9" s="1"/>
  <c r="N120" i="9"/>
  <c r="N121" i="9" s="1"/>
  <c r="M120" i="9"/>
  <c r="M121" i="9" s="1"/>
  <c r="L120" i="9"/>
  <c r="L121" i="9" s="1"/>
  <c r="K120" i="9"/>
  <c r="K121" i="9" s="1"/>
  <c r="J120" i="9"/>
  <c r="J121" i="9" s="1"/>
  <c r="J122" i="9" s="1"/>
  <c r="I120" i="9"/>
  <c r="I121" i="9" s="1"/>
  <c r="H120" i="9"/>
  <c r="H121" i="9" s="1"/>
  <c r="G120" i="9"/>
  <c r="G121" i="9" s="1"/>
  <c r="F120" i="9"/>
  <c r="F121" i="9" s="1"/>
  <c r="E120" i="9"/>
  <c r="E121" i="9" s="1"/>
  <c r="D120" i="9"/>
  <c r="D121" i="9" s="1"/>
  <c r="D122" i="9" s="1"/>
  <c r="C120" i="9"/>
  <c r="C121" i="9" s="1"/>
  <c r="C122" i="9" s="1"/>
  <c r="B120" i="9"/>
  <c r="A120" i="9"/>
  <c r="BO116" i="9"/>
  <c r="BN116" i="9"/>
  <c r="BM116" i="9"/>
  <c r="BL116" i="9"/>
  <c r="BL117" i="9" s="1"/>
  <c r="BL118" i="9" s="1"/>
  <c r="BK116" i="9"/>
  <c r="BK117" i="9" s="1"/>
  <c r="BK118" i="9" s="1"/>
  <c r="BJ116" i="9"/>
  <c r="BJ117" i="9" s="1"/>
  <c r="BJ118" i="9" s="1"/>
  <c r="BI116" i="9"/>
  <c r="BI117" i="9" s="1"/>
  <c r="BH116" i="9"/>
  <c r="BH117" i="9" s="1"/>
  <c r="BH118" i="9" s="1"/>
  <c r="BG116" i="9"/>
  <c r="BG117" i="9" s="1"/>
  <c r="BG118" i="9" s="1"/>
  <c r="BF116" i="9"/>
  <c r="BF117" i="9" s="1"/>
  <c r="BF118" i="9" s="1"/>
  <c r="BE116" i="9"/>
  <c r="BE117" i="9" s="1"/>
  <c r="BE118" i="9" s="1"/>
  <c r="BD116" i="9"/>
  <c r="BD117" i="9" s="1"/>
  <c r="BD118" i="9" s="1"/>
  <c r="BC116" i="9"/>
  <c r="BC117" i="9" s="1"/>
  <c r="BC118" i="9" s="1"/>
  <c r="BB116" i="9"/>
  <c r="BB117" i="9" s="1"/>
  <c r="BB118" i="9" s="1"/>
  <c r="BA116" i="9"/>
  <c r="BA117" i="9" s="1"/>
  <c r="BA118" i="9" s="1"/>
  <c r="AZ116" i="9"/>
  <c r="AZ117" i="9" s="1"/>
  <c r="AZ118" i="9" s="1"/>
  <c r="AY116" i="9"/>
  <c r="AY117" i="9" s="1"/>
  <c r="AY118" i="9" s="1"/>
  <c r="AX116" i="9"/>
  <c r="AX117" i="9" s="1"/>
  <c r="AX118" i="9" s="1"/>
  <c r="AW116" i="9"/>
  <c r="AW117" i="9" s="1"/>
  <c r="AV116" i="9"/>
  <c r="AV117" i="9" s="1"/>
  <c r="AU116" i="9"/>
  <c r="AU117" i="9" s="1"/>
  <c r="AU118" i="9" s="1"/>
  <c r="AT116" i="9"/>
  <c r="AT117" i="9" s="1"/>
  <c r="AS116" i="9"/>
  <c r="AS117" i="9" s="1"/>
  <c r="AS118" i="9" s="1"/>
  <c r="AR116" i="9"/>
  <c r="AR117" i="9" s="1"/>
  <c r="AQ116" i="9"/>
  <c r="AQ117" i="9" s="1"/>
  <c r="AP116" i="9"/>
  <c r="AP117" i="9" s="1"/>
  <c r="AO116" i="9"/>
  <c r="AO117" i="9" s="1"/>
  <c r="AN116" i="9"/>
  <c r="AN117" i="9" s="1"/>
  <c r="AM116" i="9"/>
  <c r="AM117" i="9" s="1"/>
  <c r="AL116" i="9"/>
  <c r="AL117" i="9" s="1"/>
  <c r="AK116" i="9"/>
  <c r="AK117" i="9" s="1"/>
  <c r="AK118" i="9" s="1"/>
  <c r="AJ116" i="9"/>
  <c r="AJ117" i="9" s="1"/>
  <c r="AJ118" i="9" s="1"/>
  <c r="AI116" i="9"/>
  <c r="AI117" i="9" s="1"/>
  <c r="AI118" i="9" s="1"/>
  <c r="AH116" i="9"/>
  <c r="AH117" i="9" s="1"/>
  <c r="AG116" i="9"/>
  <c r="AG117" i="9" s="1"/>
  <c r="AG118" i="9" s="1"/>
  <c r="AF116" i="9"/>
  <c r="AF117" i="9" s="1"/>
  <c r="AF118" i="9" s="1"/>
  <c r="AE116" i="9"/>
  <c r="AE117" i="9" s="1"/>
  <c r="AE118" i="9" s="1"/>
  <c r="AD116" i="9"/>
  <c r="AD117" i="9" s="1"/>
  <c r="AD118" i="9" s="1"/>
  <c r="AC116" i="9"/>
  <c r="AC117" i="9" s="1"/>
  <c r="AC118" i="9" s="1"/>
  <c r="AB116" i="9"/>
  <c r="AB117" i="9" s="1"/>
  <c r="AA116" i="9"/>
  <c r="AA117" i="9" s="1"/>
  <c r="Z116" i="9"/>
  <c r="Z117" i="9" s="1"/>
  <c r="Y116" i="9"/>
  <c r="Y117" i="9" s="1"/>
  <c r="X116" i="9"/>
  <c r="X117" i="9" s="1"/>
  <c r="X118" i="9" s="1"/>
  <c r="W116" i="9"/>
  <c r="W117" i="9" s="1"/>
  <c r="W118" i="9" s="1"/>
  <c r="V116" i="9"/>
  <c r="V117" i="9" s="1"/>
  <c r="U116" i="9"/>
  <c r="U117" i="9" s="1"/>
  <c r="T116" i="9"/>
  <c r="T117" i="9" s="1"/>
  <c r="S116" i="9"/>
  <c r="S117" i="9" s="1"/>
  <c r="R116" i="9"/>
  <c r="R117" i="9" s="1"/>
  <c r="Q116" i="9"/>
  <c r="Q117" i="9" s="1"/>
  <c r="P116" i="9"/>
  <c r="P117" i="9" s="1"/>
  <c r="P118" i="9" s="1"/>
  <c r="O116" i="9"/>
  <c r="O117" i="9" s="1"/>
  <c r="O118" i="9" s="1"/>
  <c r="N116" i="9"/>
  <c r="N117" i="9" s="1"/>
  <c r="M116" i="9"/>
  <c r="M117" i="9" s="1"/>
  <c r="M118" i="9" s="1"/>
  <c r="L116" i="9"/>
  <c r="L117" i="9" s="1"/>
  <c r="K116" i="9"/>
  <c r="K117" i="9" s="1"/>
  <c r="J116" i="9"/>
  <c r="J117" i="9" s="1"/>
  <c r="J118" i="9" s="1"/>
  <c r="I116" i="9"/>
  <c r="I117" i="9" s="1"/>
  <c r="H116" i="9"/>
  <c r="H117" i="9" s="1"/>
  <c r="G116" i="9"/>
  <c r="G117" i="9" s="1"/>
  <c r="F116" i="9"/>
  <c r="F117" i="9" s="1"/>
  <c r="E116" i="9"/>
  <c r="E117" i="9" s="1"/>
  <c r="D116" i="9"/>
  <c r="D117" i="9" s="1"/>
  <c r="D118" i="9" s="1"/>
  <c r="C116" i="9"/>
  <c r="C117" i="9" s="1"/>
  <c r="B116" i="9"/>
  <c r="A116" i="9"/>
  <c r="BO114" i="9"/>
  <c r="BN114" i="9"/>
  <c r="BM114" i="9"/>
  <c r="BL114" i="9"/>
  <c r="BK114" i="9"/>
  <c r="BJ114" i="9"/>
  <c r="BI114" i="9"/>
  <c r="BH114" i="9"/>
  <c r="BG114" i="9"/>
  <c r="BF114" i="9"/>
  <c r="BE114" i="9"/>
  <c r="BD114" i="9"/>
  <c r="BC114" i="9"/>
  <c r="BB114" i="9"/>
  <c r="BA114" i="9"/>
  <c r="AZ114" i="9"/>
  <c r="AY114" i="9"/>
  <c r="AX114" i="9"/>
  <c r="AW114" i="9"/>
  <c r="AV114" i="9"/>
  <c r="AU114" i="9"/>
  <c r="AT114" i="9"/>
  <c r="AS114" i="9"/>
  <c r="AR114" i="9"/>
  <c r="AQ114" i="9"/>
  <c r="AP114" i="9"/>
  <c r="AO114" i="9"/>
  <c r="AN114" i="9"/>
  <c r="AM114" i="9"/>
  <c r="AL114" i="9"/>
  <c r="AK114" i="9"/>
  <c r="AJ114" i="9"/>
  <c r="AI114" i="9"/>
  <c r="AH114" i="9"/>
  <c r="AG114" i="9"/>
  <c r="AF114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A114" i="9"/>
  <c r="BO113" i="9"/>
  <c r="BN113" i="9"/>
  <c r="BM113" i="9"/>
  <c r="BL113" i="9"/>
  <c r="BK113" i="9"/>
  <c r="BJ113" i="9"/>
  <c r="BI113" i="9"/>
  <c r="BH113" i="9"/>
  <c r="BG113" i="9"/>
  <c r="BF113" i="9"/>
  <c r="BE113" i="9"/>
  <c r="BD113" i="9"/>
  <c r="BC113" i="9"/>
  <c r="BB113" i="9"/>
  <c r="BA113" i="9"/>
  <c r="AZ113" i="9"/>
  <c r="AY113" i="9"/>
  <c r="AX113" i="9"/>
  <c r="AW113" i="9"/>
  <c r="AV113" i="9"/>
  <c r="AU113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A113" i="9"/>
  <c r="BO107" i="9"/>
  <c r="BN107" i="9"/>
  <c r="BM107" i="9"/>
  <c r="BL107" i="9"/>
  <c r="BL108" i="9" s="1"/>
  <c r="BK107" i="9"/>
  <c r="BK108" i="9" s="1"/>
  <c r="BJ107" i="9"/>
  <c r="BJ108" i="9" s="1"/>
  <c r="BI107" i="9"/>
  <c r="BI108" i="9" s="1"/>
  <c r="BH107" i="9"/>
  <c r="BH108" i="9" s="1"/>
  <c r="BH109" i="9" s="1"/>
  <c r="BH111" i="9" s="1"/>
  <c r="H64" i="4" s="1"/>
  <c r="BG107" i="9"/>
  <c r="BG108" i="9" s="1"/>
  <c r="BF107" i="9"/>
  <c r="BF108" i="9" s="1"/>
  <c r="BE107" i="9"/>
  <c r="BE108" i="9" s="1"/>
  <c r="BE109" i="9" s="1"/>
  <c r="BE111" i="9" s="1"/>
  <c r="H61" i="4" s="1"/>
  <c r="BD107" i="9"/>
  <c r="BD108" i="9" s="1"/>
  <c r="BD109" i="9" s="1"/>
  <c r="BD111" i="9" s="1"/>
  <c r="H60" i="4" s="1"/>
  <c r="BC107" i="9"/>
  <c r="BC108" i="9" s="1"/>
  <c r="BB107" i="9"/>
  <c r="BB108" i="9" s="1"/>
  <c r="BA107" i="9"/>
  <c r="BA108" i="9" s="1"/>
  <c r="AZ107" i="9"/>
  <c r="AZ108" i="9" s="1"/>
  <c r="AY107" i="9"/>
  <c r="AY108" i="9" s="1"/>
  <c r="AX107" i="9"/>
  <c r="AX108" i="9" s="1"/>
  <c r="AW107" i="9"/>
  <c r="AW108" i="9" s="1"/>
  <c r="AV107" i="9"/>
  <c r="AV108" i="9" s="1"/>
  <c r="AU107" i="9"/>
  <c r="AU108" i="9" s="1"/>
  <c r="AT107" i="9"/>
  <c r="AT108" i="9" s="1"/>
  <c r="AS107" i="9"/>
  <c r="AS108" i="9" s="1"/>
  <c r="AR107" i="9"/>
  <c r="AR108" i="9" s="1"/>
  <c r="AQ107" i="9"/>
  <c r="AQ108" i="9" s="1"/>
  <c r="AP107" i="9"/>
  <c r="AP108" i="9" s="1"/>
  <c r="AO107" i="9"/>
  <c r="AO108" i="9" s="1"/>
  <c r="AN107" i="9"/>
  <c r="AN108" i="9" s="1"/>
  <c r="AM107" i="9"/>
  <c r="AM108" i="9" s="1"/>
  <c r="AM109" i="9" s="1"/>
  <c r="AM111" i="9" s="1"/>
  <c r="H43" i="4" s="1"/>
  <c r="AL107" i="9"/>
  <c r="AL108" i="9" s="1"/>
  <c r="AL109" i="9" s="1"/>
  <c r="AL111" i="9" s="1"/>
  <c r="H42" i="4" s="1"/>
  <c r="AK107" i="9"/>
  <c r="AK108" i="9" s="1"/>
  <c r="AK109" i="9" s="1"/>
  <c r="AK111" i="9" s="1"/>
  <c r="H41" i="4" s="1"/>
  <c r="AJ107" i="9"/>
  <c r="AJ108" i="9" s="1"/>
  <c r="AJ109" i="9" s="1"/>
  <c r="AJ111" i="9" s="1"/>
  <c r="H40" i="4" s="1"/>
  <c r="AI107" i="9"/>
  <c r="AI108" i="9" s="1"/>
  <c r="AI109" i="9" s="1"/>
  <c r="AI111" i="9" s="1"/>
  <c r="H39" i="4" s="1"/>
  <c r="AH107" i="9"/>
  <c r="AH108" i="9" s="1"/>
  <c r="AH109" i="9" s="1"/>
  <c r="AH111" i="9" s="1"/>
  <c r="H38" i="4" s="1"/>
  <c r="AG107" i="9"/>
  <c r="AG108" i="9" s="1"/>
  <c r="AG109" i="9" s="1"/>
  <c r="AG111" i="9" s="1"/>
  <c r="H37" i="4" s="1"/>
  <c r="AF107" i="9"/>
  <c r="AF108" i="9" s="1"/>
  <c r="AF109" i="9" s="1"/>
  <c r="AF111" i="9" s="1"/>
  <c r="H36" i="4" s="1"/>
  <c r="AE107" i="9"/>
  <c r="AE108" i="9" s="1"/>
  <c r="AE109" i="9" s="1"/>
  <c r="AE111" i="9" s="1"/>
  <c r="H35" i="4" s="1"/>
  <c r="AD107" i="9"/>
  <c r="AD108" i="9" s="1"/>
  <c r="AD109" i="9" s="1"/>
  <c r="AD111" i="9" s="1"/>
  <c r="H34" i="4" s="1"/>
  <c r="AC107" i="9"/>
  <c r="AC108" i="9" s="1"/>
  <c r="AB107" i="9"/>
  <c r="AB108" i="9" s="1"/>
  <c r="AA107" i="9"/>
  <c r="AA108" i="9" s="1"/>
  <c r="Z107" i="9"/>
  <c r="Z108" i="9" s="1"/>
  <c r="Y107" i="9"/>
  <c r="Y108" i="9" s="1"/>
  <c r="X107" i="9"/>
  <c r="X108" i="9" s="1"/>
  <c r="W107" i="9"/>
  <c r="W108" i="9" s="1"/>
  <c r="V107" i="9"/>
  <c r="V108" i="9" s="1"/>
  <c r="U107" i="9"/>
  <c r="U108" i="9" s="1"/>
  <c r="U109" i="9" s="1"/>
  <c r="U111" i="9" s="1"/>
  <c r="H25" i="4" s="1"/>
  <c r="T107" i="9"/>
  <c r="T108" i="9" s="1"/>
  <c r="T109" i="9" s="1"/>
  <c r="T111" i="9" s="1"/>
  <c r="H24" i="4" s="1"/>
  <c r="S107" i="9"/>
  <c r="S108" i="9" s="1"/>
  <c r="S109" i="9" s="1"/>
  <c r="S111" i="9" s="1"/>
  <c r="H23" i="4" s="1"/>
  <c r="R107" i="9"/>
  <c r="R108" i="9" s="1"/>
  <c r="R109" i="9" s="1"/>
  <c r="R111" i="9" s="1"/>
  <c r="H22" i="4" s="1"/>
  <c r="Q107" i="9"/>
  <c r="Q108" i="9" s="1"/>
  <c r="Q109" i="9" s="1"/>
  <c r="Q111" i="9" s="1"/>
  <c r="H21" i="4" s="1"/>
  <c r="P107" i="9"/>
  <c r="P108" i="9" s="1"/>
  <c r="P109" i="9" s="1"/>
  <c r="P111" i="9" s="1"/>
  <c r="H20" i="4" s="1"/>
  <c r="O107" i="9"/>
  <c r="O108" i="9" s="1"/>
  <c r="O109" i="9" s="1"/>
  <c r="O111" i="9" s="1"/>
  <c r="H19" i="4" s="1"/>
  <c r="N107" i="9"/>
  <c r="N108" i="9" s="1"/>
  <c r="N109" i="9" s="1"/>
  <c r="N111" i="9" s="1"/>
  <c r="H18" i="4" s="1"/>
  <c r="M107" i="9"/>
  <c r="M108" i="9" s="1"/>
  <c r="L107" i="9"/>
  <c r="L108" i="9" s="1"/>
  <c r="K107" i="9"/>
  <c r="K108" i="9" s="1"/>
  <c r="J107" i="9"/>
  <c r="J108" i="9" s="1"/>
  <c r="I107" i="9"/>
  <c r="I108" i="9" s="1"/>
  <c r="H107" i="9"/>
  <c r="H108" i="9" s="1"/>
  <c r="H109" i="9" s="1"/>
  <c r="H111" i="9" s="1"/>
  <c r="H12" i="4" s="1"/>
  <c r="G107" i="9"/>
  <c r="G108" i="9" s="1"/>
  <c r="F107" i="9"/>
  <c r="F108" i="9" s="1"/>
  <c r="E107" i="9"/>
  <c r="E108" i="9" s="1"/>
  <c r="E109" i="9" s="1"/>
  <c r="E111" i="9" s="1"/>
  <c r="H9" i="4" s="1"/>
  <c r="D107" i="9"/>
  <c r="D108" i="9" s="1"/>
  <c r="D109" i="9" s="1"/>
  <c r="D111" i="9" s="1"/>
  <c r="H8" i="4" s="1"/>
  <c r="C107" i="9"/>
  <c r="C108" i="9" s="1"/>
  <c r="C109" i="9" s="1"/>
  <c r="C111" i="9" s="1"/>
  <c r="H7" i="4" s="1"/>
  <c r="B107" i="9"/>
  <c r="A107" i="9"/>
  <c r="BO103" i="9"/>
  <c r="BN103" i="9"/>
  <c r="BM103" i="9"/>
  <c r="BL103" i="9"/>
  <c r="BL104" i="9" s="1"/>
  <c r="BK103" i="9"/>
  <c r="BK104" i="9" s="1"/>
  <c r="BJ103" i="9"/>
  <c r="BJ104" i="9" s="1"/>
  <c r="BJ105" i="9" s="1"/>
  <c r="BI103" i="9"/>
  <c r="BI104" i="9" s="1"/>
  <c r="BI105" i="9" s="1"/>
  <c r="BH103" i="9"/>
  <c r="BH104" i="9" s="1"/>
  <c r="BH105" i="9" s="1"/>
  <c r="BG103" i="9"/>
  <c r="BG104" i="9" s="1"/>
  <c r="BF103" i="9"/>
  <c r="BF104" i="9" s="1"/>
  <c r="BF105" i="9" s="1"/>
  <c r="BE103" i="9"/>
  <c r="BE104" i="9" s="1"/>
  <c r="BE105" i="9" s="1"/>
  <c r="BD103" i="9"/>
  <c r="BD104" i="9" s="1"/>
  <c r="BD105" i="9" s="1"/>
  <c r="BC103" i="9"/>
  <c r="BC104" i="9" s="1"/>
  <c r="BC105" i="9" s="1"/>
  <c r="BB103" i="9"/>
  <c r="BB104" i="9" s="1"/>
  <c r="BA103" i="9"/>
  <c r="BA104" i="9" s="1"/>
  <c r="AZ103" i="9"/>
  <c r="AZ104" i="9" s="1"/>
  <c r="AY103" i="9"/>
  <c r="AY104" i="9" s="1"/>
  <c r="AX103" i="9"/>
  <c r="AX104" i="9" s="1"/>
  <c r="AW103" i="9"/>
  <c r="AW104" i="9" s="1"/>
  <c r="AV103" i="9"/>
  <c r="AV104" i="9" s="1"/>
  <c r="AU103" i="9"/>
  <c r="AU104" i="9" s="1"/>
  <c r="AT103" i="9"/>
  <c r="AT104" i="9" s="1"/>
  <c r="AS103" i="9"/>
  <c r="AS104" i="9" s="1"/>
  <c r="AR103" i="9"/>
  <c r="AR104" i="9" s="1"/>
  <c r="AQ103" i="9"/>
  <c r="AQ104" i="9" s="1"/>
  <c r="AP103" i="9"/>
  <c r="AP104" i="9" s="1"/>
  <c r="AO103" i="9"/>
  <c r="AO104" i="9" s="1"/>
  <c r="AN103" i="9"/>
  <c r="AN104" i="9" s="1"/>
  <c r="AN105" i="9" s="1"/>
  <c r="AM103" i="9"/>
  <c r="AM104" i="9" s="1"/>
  <c r="AM105" i="9" s="1"/>
  <c r="AL103" i="9"/>
  <c r="AL104" i="9" s="1"/>
  <c r="AL105" i="9" s="1"/>
  <c r="AK103" i="9"/>
  <c r="AK104" i="9" s="1"/>
  <c r="AK105" i="9" s="1"/>
  <c r="AJ103" i="9"/>
  <c r="AJ104" i="9" s="1"/>
  <c r="AJ105" i="9" s="1"/>
  <c r="AI103" i="9"/>
  <c r="AI104" i="9" s="1"/>
  <c r="AI105" i="9" s="1"/>
  <c r="AH103" i="9"/>
  <c r="AH104" i="9" s="1"/>
  <c r="AH105" i="9" s="1"/>
  <c r="AG103" i="9"/>
  <c r="AG104" i="9" s="1"/>
  <c r="AG105" i="9" s="1"/>
  <c r="AF103" i="9"/>
  <c r="AF104" i="9" s="1"/>
  <c r="AF105" i="9" s="1"/>
  <c r="AE103" i="9"/>
  <c r="AE104" i="9" s="1"/>
  <c r="AE105" i="9" s="1"/>
  <c r="AD103" i="9"/>
  <c r="AD104" i="9" s="1"/>
  <c r="AD105" i="9" s="1"/>
  <c r="AC103" i="9"/>
  <c r="AC104" i="9" s="1"/>
  <c r="AB103" i="9"/>
  <c r="AB104" i="9" s="1"/>
  <c r="AA103" i="9"/>
  <c r="AA104" i="9" s="1"/>
  <c r="Z103" i="9"/>
  <c r="Z104" i="9" s="1"/>
  <c r="Y103" i="9"/>
  <c r="Y104" i="9" s="1"/>
  <c r="Y105" i="9" s="1"/>
  <c r="X103" i="9"/>
  <c r="X104" i="9" s="1"/>
  <c r="X105" i="9" s="1"/>
  <c r="W103" i="9"/>
  <c r="W104" i="9" s="1"/>
  <c r="V103" i="9"/>
  <c r="V104" i="9" s="1"/>
  <c r="V105" i="9" s="1"/>
  <c r="U103" i="9"/>
  <c r="U104" i="9" s="1"/>
  <c r="U105" i="9" s="1"/>
  <c r="T103" i="9"/>
  <c r="T104" i="9" s="1"/>
  <c r="T105" i="9" s="1"/>
  <c r="S103" i="9"/>
  <c r="S104" i="9" s="1"/>
  <c r="S105" i="9" s="1"/>
  <c r="R103" i="9"/>
  <c r="R104" i="9" s="1"/>
  <c r="R105" i="9" s="1"/>
  <c r="Q103" i="9"/>
  <c r="Q104" i="9" s="1"/>
  <c r="Q105" i="9" s="1"/>
  <c r="P103" i="9"/>
  <c r="P104" i="9" s="1"/>
  <c r="P105" i="9" s="1"/>
  <c r="O103" i="9"/>
  <c r="O104" i="9" s="1"/>
  <c r="O105" i="9" s="1"/>
  <c r="N103" i="9"/>
  <c r="N104" i="9" s="1"/>
  <c r="M103" i="9"/>
  <c r="M104" i="9" s="1"/>
  <c r="L103" i="9"/>
  <c r="L104" i="9" s="1"/>
  <c r="K103" i="9"/>
  <c r="K104" i="9" s="1"/>
  <c r="J103" i="9"/>
  <c r="J104" i="9" s="1"/>
  <c r="J105" i="9" s="1"/>
  <c r="I103" i="9"/>
  <c r="I104" i="9" s="1"/>
  <c r="H103" i="9"/>
  <c r="H104" i="9" s="1"/>
  <c r="H105" i="9" s="1"/>
  <c r="G103" i="9"/>
  <c r="G104" i="9" s="1"/>
  <c r="F103" i="9"/>
  <c r="F104" i="9" s="1"/>
  <c r="E103" i="9"/>
  <c r="E104" i="9" s="1"/>
  <c r="E105" i="9" s="1"/>
  <c r="D103" i="9"/>
  <c r="D104" i="9" s="1"/>
  <c r="D105" i="9" s="1"/>
  <c r="C103" i="9"/>
  <c r="C104" i="9" s="1"/>
  <c r="C105" i="9" s="1"/>
  <c r="B103" i="9"/>
  <c r="A103" i="9"/>
  <c r="BO99" i="9"/>
  <c r="BN99" i="9"/>
  <c r="BM99" i="9"/>
  <c r="BL99" i="9"/>
  <c r="BL100" i="9" s="1"/>
  <c r="BK99" i="9"/>
  <c r="BK100" i="9" s="1"/>
  <c r="BJ99" i="9"/>
  <c r="BJ100" i="9" s="1"/>
  <c r="BJ101" i="9" s="1"/>
  <c r="BI99" i="9"/>
  <c r="BI100" i="9" s="1"/>
  <c r="BI101" i="9" s="1"/>
  <c r="BH99" i="9"/>
  <c r="BH100" i="9" s="1"/>
  <c r="BH101" i="9" s="1"/>
  <c r="BG99" i="9"/>
  <c r="BG100" i="9" s="1"/>
  <c r="BF99" i="9"/>
  <c r="BF100" i="9" s="1"/>
  <c r="BF101" i="9" s="1"/>
  <c r="BE99" i="9"/>
  <c r="BE100" i="9" s="1"/>
  <c r="BE101" i="9" s="1"/>
  <c r="BD99" i="9"/>
  <c r="BD100" i="9" s="1"/>
  <c r="BD101" i="9" s="1"/>
  <c r="BC99" i="9"/>
  <c r="BC100" i="9" s="1"/>
  <c r="BC101" i="9" s="1"/>
  <c r="BB99" i="9"/>
  <c r="BB100" i="9" s="1"/>
  <c r="BA99" i="9"/>
  <c r="BA100" i="9" s="1"/>
  <c r="AZ99" i="9"/>
  <c r="AZ100" i="9" s="1"/>
  <c r="AY99" i="9"/>
  <c r="AY100" i="9" s="1"/>
  <c r="AX99" i="9"/>
  <c r="AX100" i="9" s="1"/>
  <c r="AW99" i="9"/>
  <c r="AW100" i="9" s="1"/>
  <c r="AV99" i="9"/>
  <c r="AV100" i="9" s="1"/>
  <c r="AU99" i="9"/>
  <c r="AU100" i="9" s="1"/>
  <c r="AT99" i="9"/>
  <c r="AT100" i="9" s="1"/>
  <c r="AS99" i="9"/>
  <c r="AS100" i="9" s="1"/>
  <c r="AR99" i="9"/>
  <c r="AR100" i="9" s="1"/>
  <c r="AQ99" i="9"/>
  <c r="AQ100" i="9" s="1"/>
  <c r="AP99" i="9"/>
  <c r="AP100" i="9" s="1"/>
  <c r="AO99" i="9"/>
  <c r="AO100" i="9" s="1"/>
  <c r="AN99" i="9"/>
  <c r="AN100" i="9" s="1"/>
  <c r="AN101" i="9" s="1"/>
  <c r="AM99" i="9"/>
  <c r="AM100" i="9" s="1"/>
  <c r="AM101" i="9" s="1"/>
  <c r="AL99" i="9"/>
  <c r="AL100" i="9" s="1"/>
  <c r="AL101" i="9" s="1"/>
  <c r="AK99" i="9"/>
  <c r="AK100" i="9" s="1"/>
  <c r="AK101" i="9" s="1"/>
  <c r="AJ99" i="9"/>
  <c r="AJ100" i="9" s="1"/>
  <c r="AJ101" i="9" s="1"/>
  <c r="AI99" i="9"/>
  <c r="AI100" i="9" s="1"/>
  <c r="AI101" i="9" s="1"/>
  <c r="AH99" i="9"/>
  <c r="AH100" i="9" s="1"/>
  <c r="AH101" i="9" s="1"/>
  <c r="AG99" i="9"/>
  <c r="AG100" i="9" s="1"/>
  <c r="AG101" i="9" s="1"/>
  <c r="AF99" i="9"/>
  <c r="AF100" i="9" s="1"/>
  <c r="AF101" i="9" s="1"/>
  <c r="AE99" i="9"/>
  <c r="AE100" i="9" s="1"/>
  <c r="AE101" i="9" s="1"/>
  <c r="AD99" i="9"/>
  <c r="AD100" i="9" s="1"/>
  <c r="AD101" i="9" s="1"/>
  <c r="AC99" i="9"/>
  <c r="AC100" i="9" s="1"/>
  <c r="AB99" i="9"/>
  <c r="AB100" i="9" s="1"/>
  <c r="AA99" i="9"/>
  <c r="AA100" i="9" s="1"/>
  <c r="Z99" i="9"/>
  <c r="Z100" i="9" s="1"/>
  <c r="Y99" i="9"/>
  <c r="Y100" i="9" s="1"/>
  <c r="Y101" i="9" s="1"/>
  <c r="X99" i="9"/>
  <c r="X100" i="9" s="1"/>
  <c r="X101" i="9" s="1"/>
  <c r="W99" i="9"/>
  <c r="W100" i="9" s="1"/>
  <c r="V99" i="9"/>
  <c r="V100" i="9" s="1"/>
  <c r="U99" i="9"/>
  <c r="U100" i="9" s="1"/>
  <c r="U101" i="9" s="1"/>
  <c r="T99" i="9"/>
  <c r="T100" i="9" s="1"/>
  <c r="T101" i="9" s="1"/>
  <c r="S99" i="9"/>
  <c r="S100" i="9" s="1"/>
  <c r="S101" i="9" s="1"/>
  <c r="R99" i="9"/>
  <c r="R100" i="9" s="1"/>
  <c r="R101" i="9" s="1"/>
  <c r="Q99" i="9"/>
  <c r="Q100" i="9" s="1"/>
  <c r="Q101" i="9" s="1"/>
  <c r="P99" i="9"/>
  <c r="P100" i="9" s="1"/>
  <c r="P101" i="9" s="1"/>
  <c r="O99" i="9"/>
  <c r="O100" i="9" s="1"/>
  <c r="O101" i="9" s="1"/>
  <c r="N99" i="9"/>
  <c r="N100" i="9" s="1"/>
  <c r="M99" i="9"/>
  <c r="M100" i="9" s="1"/>
  <c r="L99" i="9"/>
  <c r="L100" i="9" s="1"/>
  <c r="K99" i="9"/>
  <c r="K100" i="9" s="1"/>
  <c r="J99" i="9"/>
  <c r="J100" i="9" s="1"/>
  <c r="J101" i="9" s="1"/>
  <c r="I99" i="9"/>
  <c r="I100" i="9" s="1"/>
  <c r="H99" i="9"/>
  <c r="H100" i="9" s="1"/>
  <c r="H101" i="9" s="1"/>
  <c r="G99" i="9"/>
  <c r="G100" i="9" s="1"/>
  <c r="F99" i="9"/>
  <c r="F100" i="9" s="1"/>
  <c r="E99" i="9"/>
  <c r="E100" i="9" s="1"/>
  <c r="E101" i="9" s="1"/>
  <c r="D99" i="9"/>
  <c r="D100" i="9" s="1"/>
  <c r="D101" i="9" s="1"/>
  <c r="C99" i="9"/>
  <c r="C100" i="9" s="1"/>
  <c r="C101" i="9" s="1"/>
  <c r="B99" i="9"/>
  <c r="A99" i="9"/>
  <c r="BO95" i="9"/>
  <c r="BN95" i="9"/>
  <c r="BM95" i="9"/>
  <c r="BL95" i="9"/>
  <c r="BL96" i="9" s="1"/>
  <c r="BK95" i="9"/>
  <c r="BK96" i="9" s="1"/>
  <c r="BJ95" i="9"/>
  <c r="BJ96" i="9" s="1"/>
  <c r="BJ97" i="9" s="1"/>
  <c r="BI95" i="9"/>
  <c r="BI96" i="9" s="1"/>
  <c r="BI97" i="9" s="1"/>
  <c r="BH95" i="9"/>
  <c r="BH96" i="9" s="1"/>
  <c r="BG95" i="9"/>
  <c r="BG96" i="9" s="1"/>
  <c r="BF95" i="9"/>
  <c r="BF96" i="9" s="1"/>
  <c r="BF97" i="9" s="1"/>
  <c r="BE95" i="9"/>
  <c r="BE96" i="9" s="1"/>
  <c r="BE97" i="9" s="1"/>
  <c r="BD95" i="9"/>
  <c r="BD96" i="9" s="1"/>
  <c r="BD97" i="9" s="1"/>
  <c r="BC95" i="9"/>
  <c r="BC96" i="9" s="1"/>
  <c r="BC97" i="9" s="1"/>
  <c r="BB95" i="9"/>
  <c r="BB96" i="9" s="1"/>
  <c r="BA95" i="9"/>
  <c r="BA96" i="9" s="1"/>
  <c r="AZ95" i="9"/>
  <c r="AZ96" i="9" s="1"/>
  <c r="AY95" i="9"/>
  <c r="AY96" i="9" s="1"/>
  <c r="AX95" i="9"/>
  <c r="AX96" i="9" s="1"/>
  <c r="AW95" i="9"/>
  <c r="AW96" i="9" s="1"/>
  <c r="AV95" i="9"/>
  <c r="AV96" i="9" s="1"/>
  <c r="AU95" i="9"/>
  <c r="AU96" i="9" s="1"/>
  <c r="AT95" i="9"/>
  <c r="AT96" i="9" s="1"/>
  <c r="AS95" i="9"/>
  <c r="AS96" i="9" s="1"/>
  <c r="AR95" i="9"/>
  <c r="AR96" i="9" s="1"/>
  <c r="AQ95" i="9"/>
  <c r="AQ96" i="9" s="1"/>
  <c r="AP95" i="9"/>
  <c r="AP96" i="9" s="1"/>
  <c r="AO95" i="9"/>
  <c r="AO96" i="9" s="1"/>
  <c r="AN95" i="9"/>
  <c r="AN96" i="9" s="1"/>
  <c r="AN97" i="9" s="1"/>
  <c r="AM95" i="9"/>
  <c r="AM96" i="9" s="1"/>
  <c r="AM97" i="9" s="1"/>
  <c r="AL95" i="9"/>
  <c r="AL96" i="9" s="1"/>
  <c r="AL97" i="9" s="1"/>
  <c r="AK95" i="9"/>
  <c r="AK96" i="9" s="1"/>
  <c r="AK97" i="9" s="1"/>
  <c r="AJ95" i="9"/>
  <c r="AJ96" i="9" s="1"/>
  <c r="AJ97" i="9" s="1"/>
  <c r="AI95" i="9"/>
  <c r="AI96" i="9" s="1"/>
  <c r="AI97" i="9" s="1"/>
  <c r="AH95" i="9"/>
  <c r="AH96" i="9" s="1"/>
  <c r="AH97" i="9" s="1"/>
  <c r="AG95" i="9"/>
  <c r="AG96" i="9" s="1"/>
  <c r="AG97" i="9" s="1"/>
  <c r="AF95" i="9"/>
  <c r="AF96" i="9" s="1"/>
  <c r="AF97" i="9" s="1"/>
  <c r="AE95" i="9"/>
  <c r="AE96" i="9" s="1"/>
  <c r="AE97" i="9" s="1"/>
  <c r="AD95" i="9"/>
  <c r="AD96" i="9" s="1"/>
  <c r="AD97" i="9" s="1"/>
  <c r="AC95" i="9"/>
  <c r="AC96" i="9" s="1"/>
  <c r="AC97" i="9" s="1"/>
  <c r="AB95" i="9"/>
  <c r="AB96" i="9" s="1"/>
  <c r="AA95" i="9"/>
  <c r="AA96" i="9" s="1"/>
  <c r="AA97" i="9" s="1"/>
  <c r="Z95" i="9"/>
  <c r="Z96" i="9" s="1"/>
  <c r="Y95" i="9"/>
  <c r="Y96" i="9" s="1"/>
  <c r="Y97" i="9" s="1"/>
  <c r="X95" i="9"/>
  <c r="X96" i="9" s="1"/>
  <c r="X97" i="9" s="1"/>
  <c r="W95" i="9"/>
  <c r="W96" i="9" s="1"/>
  <c r="W97" i="9" s="1"/>
  <c r="V95" i="9"/>
  <c r="V96" i="9" s="1"/>
  <c r="U95" i="9"/>
  <c r="U96" i="9" s="1"/>
  <c r="U97" i="9" s="1"/>
  <c r="T95" i="9"/>
  <c r="T96" i="9" s="1"/>
  <c r="T97" i="9" s="1"/>
  <c r="S95" i="9"/>
  <c r="S96" i="9" s="1"/>
  <c r="S97" i="9" s="1"/>
  <c r="R95" i="9"/>
  <c r="R96" i="9" s="1"/>
  <c r="R97" i="9" s="1"/>
  <c r="Q95" i="9"/>
  <c r="Q96" i="9" s="1"/>
  <c r="Q97" i="9" s="1"/>
  <c r="P95" i="9"/>
  <c r="P96" i="9" s="1"/>
  <c r="P97" i="9" s="1"/>
  <c r="O95" i="9"/>
  <c r="O96" i="9" s="1"/>
  <c r="O97" i="9" s="1"/>
  <c r="N95" i="9"/>
  <c r="N96" i="9" s="1"/>
  <c r="N97" i="9" s="1"/>
  <c r="M95" i="9"/>
  <c r="M96" i="9" s="1"/>
  <c r="L95" i="9"/>
  <c r="L96" i="9" s="1"/>
  <c r="K95" i="9"/>
  <c r="K96" i="9" s="1"/>
  <c r="J95" i="9"/>
  <c r="J96" i="9" s="1"/>
  <c r="J97" i="9" s="1"/>
  <c r="I95" i="9"/>
  <c r="I96" i="9" s="1"/>
  <c r="H95" i="9"/>
  <c r="H96" i="9" s="1"/>
  <c r="H97" i="9" s="1"/>
  <c r="G95" i="9"/>
  <c r="G96" i="9" s="1"/>
  <c r="F95" i="9"/>
  <c r="F96" i="9" s="1"/>
  <c r="E95" i="9"/>
  <c r="E96" i="9" s="1"/>
  <c r="E97" i="9" s="1"/>
  <c r="D95" i="9"/>
  <c r="D96" i="9" s="1"/>
  <c r="D97" i="9" s="1"/>
  <c r="C95" i="9"/>
  <c r="C96" i="9" s="1"/>
  <c r="C97" i="9" s="1"/>
  <c r="B95" i="9"/>
  <c r="A95" i="9"/>
  <c r="BO93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A93" i="9"/>
  <c r="BO92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A92" i="9"/>
  <c r="BO86" i="9"/>
  <c r="BN86" i="9"/>
  <c r="BM86" i="9"/>
  <c r="BL86" i="9"/>
  <c r="BL87" i="9" s="1"/>
  <c r="BL88" i="9" s="1"/>
  <c r="BL90" i="9" s="1"/>
  <c r="BK86" i="9"/>
  <c r="BK87" i="9" s="1"/>
  <c r="BK88" i="9" s="1"/>
  <c r="BK90" i="9" s="1"/>
  <c r="BJ86" i="9"/>
  <c r="BJ87" i="9" s="1"/>
  <c r="BI86" i="9"/>
  <c r="BI87" i="9" s="1"/>
  <c r="BH86" i="9"/>
  <c r="BH87" i="9" s="1"/>
  <c r="BH88" i="9" s="1"/>
  <c r="BH90" i="9" s="1"/>
  <c r="BG86" i="9"/>
  <c r="BG87" i="9" s="1"/>
  <c r="BF86" i="9"/>
  <c r="BF87" i="9" s="1"/>
  <c r="BF88" i="9" s="1"/>
  <c r="BF90" i="9" s="1"/>
  <c r="BE86" i="9"/>
  <c r="BE87" i="9" s="1"/>
  <c r="BE88" i="9" s="1"/>
  <c r="BE90" i="9" s="1"/>
  <c r="BD86" i="9"/>
  <c r="BD87" i="9" s="1"/>
  <c r="BD88" i="9" s="1"/>
  <c r="BD90" i="9" s="1"/>
  <c r="BC86" i="9"/>
  <c r="BC87" i="9" s="1"/>
  <c r="BC88" i="9" s="1"/>
  <c r="BC90" i="9" s="1"/>
  <c r="BB86" i="9"/>
  <c r="BB87" i="9" s="1"/>
  <c r="BB88" i="9" s="1"/>
  <c r="BB90" i="9" s="1"/>
  <c r="BA86" i="9"/>
  <c r="BA87" i="9" s="1"/>
  <c r="BA88" i="9" s="1"/>
  <c r="BA90" i="9" s="1"/>
  <c r="AZ86" i="9"/>
  <c r="AZ87" i="9" s="1"/>
  <c r="AZ88" i="9" s="1"/>
  <c r="AZ90" i="9" s="1"/>
  <c r="AY86" i="9"/>
  <c r="AY87" i="9" s="1"/>
  <c r="AY88" i="9" s="1"/>
  <c r="AY90" i="9" s="1"/>
  <c r="AX86" i="9"/>
  <c r="AX87" i="9" s="1"/>
  <c r="AX88" i="9" s="1"/>
  <c r="AX90" i="9" s="1"/>
  <c r="AW86" i="9"/>
  <c r="AW87" i="9" s="1"/>
  <c r="AW88" i="9" s="1"/>
  <c r="AW90" i="9" s="1"/>
  <c r="AV86" i="9"/>
  <c r="AV87" i="9" s="1"/>
  <c r="AU86" i="9"/>
  <c r="AU87" i="9" s="1"/>
  <c r="AU88" i="9" s="1"/>
  <c r="AU90" i="9" s="1"/>
  <c r="AT86" i="9"/>
  <c r="AT87" i="9" s="1"/>
  <c r="AT88" i="9" s="1"/>
  <c r="AT90" i="9" s="1"/>
  <c r="AS86" i="9"/>
  <c r="AS87" i="9" s="1"/>
  <c r="AS88" i="9" s="1"/>
  <c r="AS90" i="9" s="1"/>
  <c r="AR86" i="9"/>
  <c r="AR87" i="9" s="1"/>
  <c r="AQ86" i="9"/>
  <c r="AQ87" i="9" s="1"/>
  <c r="AP86" i="9"/>
  <c r="AP87" i="9" s="1"/>
  <c r="AP88" i="9" s="1"/>
  <c r="AP90" i="9" s="1"/>
  <c r="AO86" i="9"/>
  <c r="AO87" i="9" s="1"/>
  <c r="AO88" i="9" s="1"/>
  <c r="AO90" i="9" s="1"/>
  <c r="AN86" i="9"/>
  <c r="AN87" i="9" s="1"/>
  <c r="AM86" i="9"/>
  <c r="AM87" i="9" s="1"/>
  <c r="AM88" i="9" s="1"/>
  <c r="AM90" i="9" s="1"/>
  <c r="AL86" i="9"/>
  <c r="AL87" i="9" s="1"/>
  <c r="AL88" i="9" s="1"/>
  <c r="AL90" i="9" s="1"/>
  <c r="AK86" i="9"/>
  <c r="AK87" i="9" s="1"/>
  <c r="AK88" i="9" s="1"/>
  <c r="AK90" i="9" s="1"/>
  <c r="AJ86" i="9"/>
  <c r="AJ87" i="9" s="1"/>
  <c r="AJ88" i="9" s="1"/>
  <c r="AJ90" i="9" s="1"/>
  <c r="AI86" i="9"/>
  <c r="AI87" i="9" s="1"/>
  <c r="AI88" i="9" s="1"/>
  <c r="AI90" i="9" s="1"/>
  <c r="AH86" i="9"/>
  <c r="AH87" i="9" s="1"/>
  <c r="AH88" i="9" s="1"/>
  <c r="AH90" i="9" s="1"/>
  <c r="AG86" i="9"/>
  <c r="AG87" i="9" s="1"/>
  <c r="AG88" i="9" s="1"/>
  <c r="AG90" i="9" s="1"/>
  <c r="AF86" i="9"/>
  <c r="AF87" i="9" s="1"/>
  <c r="AF88" i="9" s="1"/>
  <c r="AF90" i="9" s="1"/>
  <c r="AE86" i="9"/>
  <c r="AE87" i="9" s="1"/>
  <c r="AE88" i="9" s="1"/>
  <c r="AE90" i="9" s="1"/>
  <c r="AD86" i="9"/>
  <c r="AD87" i="9" s="1"/>
  <c r="AD88" i="9" s="1"/>
  <c r="AD90" i="9" s="1"/>
  <c r="AC86" i="9"/>
  <c r="AC87" i="9" s="1"/>
  <c r="AC88" i="9" s="1"/>
  <c r="AC90" i="9" s="1"/>
  <c r="AB86" i="9"/>
  <c r="AB87" i="9" s="1"/>
  <c r="AA86" i="9"/>
  <c r="AA87" i="9" s="1"/>
  <c r="Z86" i="9"/>
  <c r="Z87" i="9" s="1"/>
  <c r="Y86" i="9"/>
  <c r="Y87" i="9" s="1"/>
  <c r="Y88" i="9" s="1"/>
  <c r="Y90" i="9" s="1"/>
  <c r="X86" i="9"/>
  <c r="X87" i="9" s="1"/>
  <c r="X88" i="9" s="1"/>
  <c r="X90" i="9" s="1"/>
  <c r="W86" i="9"/>
  <c r="W87" i="9" s="1"/>
  <c r="W88" i="9" s="1"/>
  <c r="W90" i="9" s="1"/>
  <c r="V86" i="9"/>
  <c r="V87" i="9" s="1"/>
  <c r="U86" i="9"/>
  <c r="U87" i="9" s="1"/>
  <c r="T86" i="9"/>
  <c r="T87" i="9" s="1"/>
  <c r="S86" i="9"/>
  <c r="S87" i="9" s="1"/>
  <c r="S88" i="9" s="1"/>
  <c r="S90" i="9" s="1"/>
  <c r="R86" i="9"/>
  <c r="R87" i="9" s="1"/>
  <c r="Q86" i="9"/>
  <c r="Q87" i="9" s="1"/>
  <c r="P86" i="9"/>
  <c r="P87" i="9" s="1"/>
  <c r="P88" i="9" s="1"/>
  <c r="P90" i="9" s="1"/>
  <c r="O86" i="9"/>
  <c r="O87" i="9" s="1"/>
  <c r="O88" i="9" s="1"/>
  <c r="O90" i="9" s="1"/>
  <c r="N86" i="9"/>
  <c r="N87" i="9" s="1"/>
  <c r="M86" i="9"/>
  <c r="M87" i="9" s="1"/>
  <c r="M88" i="9" s="1"/>
  <c r="M90" i="9" s="1"/>
  <c r="L86" i="9"/>
  <c r="L87" i="9" s="1"/>
  <c r="K86" i="9"/>
  <c r="K87" i="9" s="1"/>
  <c r="J86" i="9"/>
  <c r="J87" i="9" s="1"/>
  <c r="I86" i="9"/>
  <c r="I87" i="9" s="1"/>
  <c r="H86" i="9"/>
  <c r="H87" i="9" s="1"/>
  <c r="G86" i="9"/>
  <c r="G87" i="9" s="1"/>
  <c r="F86" i="9"/>
  <c r="F87" i="9" s="1"/>
  <c r="E86" i="9"/>
  <c r="E87" i="9" s="1"/>
  <c r="E88" i="9" s="1"/>
  <c r="E90" i="9" s="1"/>
  <c r="D86" i="9"/>
  <c r="D87" i="9" s="1"/>
  <c r="D88" i="9" s="1"/>
  <c r="D90" i="9" s="1"/>
  <c r="C86" i="9"/>
  <c r="C87" i="9" s="1"/>
  <c r="C88" i="9" s="1"/>
  <c r="C90" i="9" s="1"/>
  <c r="B86" i="9"/>
  <c r="A86" i="9"/>
  <c r="BO82" i="9"/>
  <c r="BN82" i="9"/>
  <c r="BM82" i="9"/>
  <c r="BL82" i="9"/>
  <c r="BL83" i="9" s="1"/>
  <c r="BL84" i="9" s="1"/>
  <c r="BK82" i="9"/>
  <c r="BK83" i="9" s="1"/>
  <c r="BK84" i="9" s="1"/>
  <c r="BJ82" i="9"/>
  <c r="BJ83" i="9" s="1"/>
  <c r="BJ84" i="9" s="1"/>
  <c r="BI82" i="9"/>
  <c r="BI83" i="9" s="1"/>
  <c r="BI84" i="9" s="1"/>
  <c r="BH82" i="9"/>
  <c r="BH83" i="9" s="1"/>
  <c r="BH84" i="9" s="1"/>
  <c r="BG82" i="9"/>
  <c r="BG83" i="9" s="1"/>
  <c r="BF82" i="9"/>
  <c r="BF83" i="9" s="1"/>
  <c r="BF84" i="9" s="1"/>
  <c r="BE82" i="9"/>
  <c r="BE83" i="9" s="1"/>
  <c r="BE84" i="9" s="1"/>
  <c r="BD82" i="9"/>
  <c r="BD83" i="9" s="1"/>
  <c r="BD84" i="9" s="1"/>
  <c r="BC82" i="9"/>
  <c r="BC83" i="9" s="1"/>
  <c r="BC84" i="9" s="1"/>
  <c r="BB82" i="9"/>
  <c r="BB83" i="9" s="1"/>
  <c r="BB84" i="9" s="1"/>
  <c r="BA82" i="9"/>
  <c r="BA83" i="9" s="1"/>
  <c r="BA84" i="9" s="1"/>
  <c r="AZ82" i="9"/>
  <c r="AZ83" i="9" s="1"/>
  <c r="AZ84" i="9" s="1"/>
  <c r="AY82" i="9"/>
  <c r="AY83" i="9" s="1"/>
  <c r="AY84" i="9" s="1"/>
  <c r="AX82" i="9"/>
  <c r="AX83" i="9" s="1"/>
  <c r="AX84" i="9" s="1"/>
  <c r="AW82" i="9"/>
  <c r="AW83" i="9" s="1"/>
  <c r="AW84" i="9" s="1"/>
  <c r="AV82" i="9"/>
  <c r="AV83" i="9" s="1"/>
  <c r="AV84" i="9" s="1"/>
  <c r="AU82" i="9"/>
  <c r="AU83" i="9" s="1"/>
  <c r="AU84" i="9" s="1"/>
  <c r="AT82" i="9"/>
  <c r="AT83" i="9" s="1"/>
  <c r="AT84" i="9" s="1"/>
  <c r="AS82" i="9"/>
  <c r="AS83" i="9" s="1"/>
  <c r="AS84" i="9" s="1"/>
  <c r="AR82" i="9"/>
  <c r="AR83" i="9" s="1"/>
  <c r="AR84" i="9" s="1"/>
  <c r="AQ82" i="9"/>
  <c r="AQ83" i="9" s="1"/>
  <c r="AQ84" i="9" s="1"/>
  <c r="AP82" i="9"/>
  <c r="AP83" i="9" s="1"/>
  <c r="AP84" i="9" s="1"/>
  <c r="AO82" i="9"/>
  <c r="AO83" i="9" s="1"/>
  <c r="AO84" i="9" s="1"/>
  <c r="AN82" i="9"/>
  <c r="AN83" i="9" s="1"/>
  <c r="AN84" i="9" s="1"/>
  <c r="AM82" i="9"/>
  <c r="AM83" i="9" s="1"/>
  <c r="AM84" i="9" s="1"/>
  <c r="AL82" i="9"/>
  <c r="AL83" i="9" s="1"/>
  <c r="AL84" i="9" s="1"/>
  <c r="AK82" i="9"/>
  <c r="AK83" i="9" s="1"/>
  <c r="AK84" i="9" s="1"/>
  <c r="AJ82" i="9"/>
  <c r="AJ83" i="9" s="1"/>
  <c r="AJ84" i="9" s="1"/>
  <c r="AI82" i="9"/>
  <c r="AI83" i="9" s="1"/>
  <c r="AI84" i="9" s="1"/>
  <c r="AH82" i="9"/>
  <c r="AH83" i="9" s="1"/>
  <c r="AH84" i="9" s="1"/>
  <c r="AG82" i="9"/>
  <c r="AG83" i="9" s="1"/>
  <c r="AG84" i="9" s="1"/>
  <c r="AF82" i="9"/>
  <c r="AF83" i="9" s="1"/>
  <c r="AF84" i="9" s="1"/>
  <c r="AE82" i="9"/>
  <c r="AE83" i="9" s="1"/>
  <c r="AE84" i="9" s="1"/>
  <c r="AD82" i="9"/>
  <c r="AD83" i="9" s="1"/>
  <c r="AD84" i="9" s="1"/>
  <c r="AC82" i="9"/>
  <c r="AC83" i="9" s="1"/>
  <c r="AC84" i="9" s="1"/>
  <c r="AB82" i="9"/>
  <c r="AB83" i="9" s="1"/>
  <c r="AA82" i="9"/>
  <c r="AA83" i="9" s="1"/>
  <c r="Z82" i="9"/>
  <c r="Z83" i="9" s="1"/>
  <c r="Z84" i="9" s="1"/>
  <c r="Y82" i="9"/>
  <c r="Y83" i="9" s="1"/>
  <c r="Y84" i="9" s="1"/>
  <c r="X82" i="9"/>
  <c r="X83" i="9" s="1"/>
  <c r="X84" i="9" s="1"/>
  <c r="W82" i="9"/>
  <c r="W83" i="9" s="1"/>
  <c r="W84" i="9" s="1"/>
  <c r="V82" i="9"/>
  <c r="V83" i="9" s="1"/>
  <c r="U82" i="9"/>
  <c r="U83" i="9" s="1"/>
  <c r="U84" i="9" s="1"/>
  <c r="T82" i="9"/>
  <c r="T83" i="9" s="1"/>
  <c r="S82" i="9"/>
  <c r="S83" i="9" s="1"/>
  <c r="S84" i="9" s="1"/>
  <c r="R82" i="9"/>
  <c r="R83" i="9" s="1"/>
  <c r="Q82" i="9"/>
  <c r="Q83" i="9" s="1"/>
  <c r="P82" i="9"/>
  <c r="P83" i="9" s="1"/>
  <c r="P84" i="9" s="1"/>
  <c r="O82" i="9"/>
  <c r="O83" i="9" s="1"/>
  <c r="O84" i="9" s="1"/>
  <c r="N82" i="9"/>
  <c r="N83" i="9" s="1"/>
  <c r="M82" i="9"/>
  <c r="M83" i="9" s="1"/>
  <c r="M84" i="9" s="1"/>
  <c r="L82" i="9"/>
  <c r="L83" i="9" s="1"/>
  <c r="K82" i="9"/>
  <c r="K83" i="9" s="1"/>
  <c r="J82" i="9"/>
  <c r="J83" i="9" s="1"/>
  <c r="J84" i="9" s="1"/>
  <c r="I82" i="9"/>
  <c r="I83" i="9" s="1"/>
  <c r="H82" i="9"/>
  <c r="H83" i="9" s="1"/>
  <c r="G82" i="9"/>
  <c r="G83" i="9" s="1"/>
  <c r="F82" i="9"/>
  <c r="F83" i="9" s="1"/>
  <c r="E82" i="9"/>
  <c r="E83" i="9" s="1"/>
  <c r="E84" i="9" s="1"/>
  <c r="D82" i="9"/>
  <c r="D83" i="9" s="1"/>
  <c r="D84" i="9" s="1"/>
  <c r="C82" i="9"/>
  <c r="C83" i="9" s="1"/>
  <c r="C84" i="9" s="1"/>
  <c r="B82" i="9"/>
  <c r="A82" i="9"/>
  <c r="BO78" i="9"/>
  <c r="BN78" i="9"/>
  <c r="BM78" i="9"/>
  <c r="BL78" i="9"/>
  <c r="BL79" i="9" s="1"/>
  <c r="BL80" i="9" s="1"/>
  <c r="BK78" i="9"/>
  <c r="BK79" i="9" s="1"/>
  <c r="BK80" i="9" s="1"/>
  <c r="BJ78" i="9"/>
  <c r="BJ79" i="9" s="1"/>
  <c r="BI78" i="9"/>
  <c r="BI79" i="9" s="1"/>
  <c r="BI80" i="9" s="1"/>
  <c r="BH78" i="9"/>
  <c r="BH79" i="9" s="1"/>
  <c r="BG78" i="9"/>
  <c r="BG79" i="9" s="1"/>
  <c r="BF78" i="9"/>
  <c r="BF79" i="9" s="1"/>
  <c r="BF80" i="9" s="1"/>
  <c r="BE78" i="9"/>
  <c r="BE79" i="9" s="1"/>
  <c r="BE80" i="9" s="1"/>
  <c r="BD78" i="9"/>
  <c r="BD79" i="9" s="1"/>
  <c r="BD80" i="9" s="1"/>
  <c r="BC78" i="9"/>
  <c r="BC79" i="9" s="1"/>
  <c r="BC80" i="9" s="1"/>
  <c r="BB78" i="9"/>
  <c r="BB79" i="9" s="1"/>
  <c r="BB80" i="9" s="1"/>
  <c r="BA78" i="9"/>
  <c r="BA79" i="9" s="1"/>
  <c r="BA80" i="9" s="1"/>
  <c r="AZ78" i="9"/>
  <c r="AZ79" i="9" s="1"/>
  <c r="AZ80" i="9" s="1"/>
  <c r="AY78" i="9"/>
  <c r="AY79" i="9" s="1"/>
  <c r="AY80" i="9" s="1"/>
  <c r="AX78" i="9"/>
  <c r="AX79" i="9" s="1"/>
  <c r="AX80" i="9" s="1"/>
  <c r="AW78" i="9"/>
  <c r="AW79" i="9" s="1"/>
  <c r="AW80" i="9" s="1"/>
  <c r="AV78" i="9"/>
  <c r="AV79" i="9" s="1"/>
  <c r="AV80" i="9" s="1"/>
  <c r="AU78" i="9"/>
  <c r="AU79" i="9" s="1"/>
  <c r="AU80" i="9" s="1"/>
  <c r="AT78" i="9"/>
  <c r="AT79" i="9" s="1"/>
  <c r="AT80" i="9" s="1"/>
  <c r="AS78" i="9"/>
  <c r="AS79" i="9" s="1"/>
  <c r="AS80" i="9" s="1"/>
  <c r="AR78" i="9"/>
  <c r="AR79" i="9" s="1"/>
  <c r="AR80" i="9" s="1"/>
  <c r="AQ78" i="9"/>
  <c r="AQ79" i="9" s="1"/>
  <c r="AQ80" i="9" s="1"/>
  <c r="AP78" i="9"/>
  <c r="AP79" i="9" s="1"/>
  <c r="AP80" i="9" s="1"/>
  <c r="AO78" i="9"/>
  <c r="AO79" i="9" s="1"/>
  <c r="AO80" i="9" s="1"/>
  <c r="AN78" i="9"/>
  <c r="AN79" i="9" s="1"/>
  <c r="AN80" i="9" s="1"/>
  <c r="AM78" i="9"/>
  <c r="AM79" i="9" s="1"/>
  <c r="AM80" i="9" s="1"/>
  <c r="AL78" i="9"/>
  <c r="AL79" i="9" s="1"/>
  <c r="AL80" i="9" s="1"/>
  <c r="AK78" i="9"/>
  <c r="AK79" i="9" s="1"/>
  <c r="AK80" i="9" s="1"/>
  <c r="AJ78" i="9"/>
  <c r="AJ79" i="9" s="1"/>
  <c r="AJ80" i="9" s="1"/>
  <c r="AI78" i="9"/>
  <c r="AI79" i="9" s="1"/>
  <c r="AI80" i="9" s="1"/>
  <c r="AH78" i="9"/>
  <c r="AH79" i="9" s="1"/>
  <c r="AH80" i="9" s="1"/>
  <c r="AG78" i="9"/>
  <c r="AG79" i="9" s="1"/>
  <c r="AG80" i="9" s="1"/>
  <c r="AF78" i="9"/>
  <c r="AF79" i="9" s="1"/>
  <c r="AF80" i="9" s="1"/>
  <c r="AE78" i="9"/>
  <c r="AE79" i="9" s="1"/>
  <c r="AE80" i="9" s="1"/>
  <c r="AD78" i="9"/>
  <c r="AD79" i="9" s="1"/>
  <c r="AD80" i="9" s="1"/>
  <c r="AC78" i="9"/>
  <c r="AC79" i="9" s="1"/>
  <c r="AC80" i="9" s="1"/>
  <c r="AB78" i="9"/>
  <c r="AB79" i="9" s="1"/>
  <c r="AA78" i="9"/>
  <c r="AA79" i="9" s="1"/>
  <c r="Z78" i="9"/>
  <c r="Z79" i="9" s="1"/>
  <c r="Z80" i="9" s="1"/>
  <c r="Y78" i="9"/>
  <c r="Y79" i="9" s="1"/>
  <c r="Y80" i="9" s="1"/>
  <c r="X78" i="9"/>
  <c r="X79" i="9" s="1"/>
  <c r="X80" i="9" s="1"/>
  <c r="W78" i="9"/>
  <c r="W79" i="9" s="1"/>
  <c r="W80" i="9" s="1"/>
  <c r="V78" i="9"/>
  <c r="V79" i="9" s="1"/>
  <c r="U78" i="9"/>
  <c r="U79" i="9" s="1"/>
  <c r="U80" i="9" s="1"/>
  <c r="T78" i="9"/>
  <c r="T79" i="9" s="1"/>
  <c r="S78" i="9"/>
  <c r="S79" i="9" s="1"/>
  <c r="S80" i="9" s="1"/>
  <c r="R78" i="9"/>
  <c r="R79" i="9" s="1"/>
  <c r="Q78" i="9"/>
  <c r="Q79" i="9" s="1"/>
  <c r="P78" i="9"/>
  <c r="P79" i="9" s="1"/>
  <c r="P80" i="9" s="1"/>
  <c r="O78" i="9"/>
  <c r="O79" i="9" s="1"/>
  <c r="O80" i="9" s="1"/>
  <c r="N78" i="9"/>
  <c r="N79" i="9" s="1"/>
  <c r="M78" i="9"/>
  <c r="M79" i="9" s="1"/>
  <c r="M80" i="9" s="1"/>
  <c r="L78" i="9"/>
  <c r="L79" i="9" s="1"/>
  <c r="K78" i="9"/>
  <c r="K79" i="9" s="1"/>
  <c r="J78" i="9"/>
  <c r="J79" i="9" s="1"/>
  <c r="J80" i="9" s="1"/>
  <c r="I78" i="9"/>
  <c r="I79" i="9" s="1"/>
  <c r="H78" i="9"/>
  <c r="H79" i="9" s="1"/>
  <c r="G78" i="9"/>
  <c r="G79" i="9" s="1"/>
  <c r="F78" i="9"/>
  <c r="F79" i="9" s="1"/>
  <c r="E78" i="9"/>
  <c r="E79" i="9" s="1"/>
  <c r="E80" i="9" s="1"/>
  <c r="D78" i="9"/>
  <c r="D79" i="9" s="1"/>
  <c r="D80" i="9" s="1"/>
  <c r="C78" i="9"/>
  <c r="C79" i="9" s="1"/>
  <c r="C80" i="9" s="1"/>
  <c r="B78" i="9"/>
  <c r="A78" i="9"/>
  <c r="BO74" i="9"/>
  <c r="BN74" i="9"/>
  <c r="BM74" i="9"/>
  <c r="BL74" i="9"/>
  <c r="BL75" i="9" s="1"/>
  <c r="BL76" i="9" s="1"/>
  <c r="BK74" i="9"/>
  <c r="BK75" i="9" s="1"/>
  <c r="BK76" i="9" s="1"/>
  <c r="BJ74" i="9"/>
  <c r="BJ75" i="9" s="1"/>
  <c r="BI74" i="9"/>
  <c r="BI75" i="9" s="1"/>
  <c r="BI76" i="9" s="1"/>
  <c r="BH74" i="9"/>
  <c r="BH75" i="9" s="1"/>
  <c r="BG74" i="9"/>
  <c r="BG75" i="9" s="1"/>
  <c r="BF74" i="9"/>
  <c r="BF75" i="9" s="1"/>
  <c r="BF76" i="9" s="1"/>
  <c r="BE74" i="9"/>
  <c r="BE75" i="9" s="1"/>
  <c r="BE76" i="9" s="1"/>
  <c r="BD74" i="9"/>
  <c r="BD75" i="9" s="1"/>
  <c r="BD76" i="9" s="1"/>
  <c r="BC74" i="9"/>
  <c r="BC75" i="9" s="1"/>
  <c r="BC76" i="9" s="1"/>
  <c r="BB74" i="9"/>
  <c r="BB75" i="9" s="1"/>
  <c r="BB76" i="9" s="1"/>
  <c r="BA74" i="9"/>
  <c r="BA75" i="9" s="1"/>
  <c r="BA76" i="9" s="1"/>
  <c r="AZ74" i="9"/>
  <c r="AZ75" i="9" s="1"/>
  <c r="AZ76" i="9" s="1"/>
  <c r="AY74" i="9"/>
  <c r="AY75" i="9" s="1"/>
  <c r="AY76" i="9" s="1"/>
  <c r="AX74" i="9"/>
  <c r="AX75" i="9" s="1"/>
  <c r="AX76" i="9" s="1"/>
  <c r="AW74" i="9"/>
  <c r="AW75" i="9" s="1"/>
  <c r="AW76" i="9" s="1"/>
  <c r="AV74" i="9"/>
  <c r="AV75" i="9" s="1"/>
  <c r="AU74" i="9"/>
  <c r="AU75" i="9" s="1"/>
  <c r="AU76" i="9" s="1"/>
  <c r="AT74" i="9"/>
  <c r="AT75" i="9" s="1"/>
  <c r="AS74" i="9"/>
  <c r="AS75" i="9" s="1"/>
  <c r="AS76" i="9" s="1"/>
  <c r="AR74" i="9"/>
  <c r="AR75" i="9" s="1"/>
  <c r="AR76" i="9" s="1"/>
  <c r="AQ74" i="9"/>
  <c r="AQ75" i="9" s="1"/>
  <c r="AQ76" i="9" s="1"/>
  <c r="AP74" i="9"/>
  <c r="AP75" i="9" s="1"/>
  <c r="AO74" i="9"/>
  <c r="AO75" i="9" s="1"/>
  <c r="AN74" i="9"/>
  <c r="AN75" i="9" s="1"/>
  <c r="AN76" i="9" s="1"/>
  <c r="AM74" i="9"/>
  <c r="AM75" i="9" s="1"/>
  <c r="AM76" i="9" s="1"/>
  <c r="AL74" i="9"/>
  <c r="AL75" i="9" s="1"/>
  <c r="AL76" i="9" s="1"/>
  <c r="AK74" i="9"/>
  <c r="AK75" i="9" s="1"/>
  <c r="AK76" i="9" s="1"/>
  <c r="AJ74" i="9"/>
  <c r="AJ75" i="9" s="1"/>
  <c r="AJ76" i="9" s="1"/>
  <c r="AI74" i="9"/>
  <c r="AI75" i="9" s="1"/>
  <c r="AI76" i="9" s="1"/>
  <c r="AH74" i="9"/>
  <c r="AH75" i="9" s="1"/>
  <c r="AH76" i="9" s="1"/>
  <c r="AG74" i="9"/>
  <c r="AG75" i="9" s="1"/>
  <c r="AG76" i="9" s="1"/>
  <c r="AF74" i="9"/>
  <c r="AF75" i="9" s="1"/>
  <c r="AF76" i="9" s="1"/>
  <c r="AE74" i="9"/>
  <c r="AE75" i="9" s="1"/>
  <c r="AD74" i="9"/>
  <c r="AD75" i="9" s="1"/>
  <c r="AD76" i="9" s="1"/>
  <c r="AC74" i="9"/>
  <c r="AC75" i="9" s="1"/>
  <c r="AC76" i="9" s="1"/>
  <c r="AB74" i="9"/>
  <c r="AB75" i="9" s="1"/>
  <c r="AA74" i="9"/>
  <c r="AA75" i="9" s="1"/>
  <c r="AA76" i="9" s="1"/>
  <c r="Z74" i="9"/>
  <c r="Z75" i="9" s="1"/>
  <c r="Z76" i="9" s="1"/>
  <c r="Y74" i="9"/>
  <c r="Y75" i="9" s="1"/>
  <c r="Y76" i="9" s="1"/>
  <c r="X74" i="9"/>
  <c r="X75" i="9" s="1"/>
  <c r="X76" i="9" s="1"/>
  <c r="W74" i="9"/>
  <c r="W75" i="9" s="1"/>
  <c r="W76" i="9" s="1"/>
  <c r="V74" i="9"/>
  <c r="V75" i="9" s="1"/>
  <c r="U74" i="9"/>
  <c r="U75" i="9" s="1"/>
  <c r="T74" i="9"/>
  <c r="T75" i="9" s="1"/>
  <c r="S74" i="9"/>
  <c r="S75" i="9" s="1"/>
  <c r="S76" i="9" s="1"/>
  <c r="R74" i="9"/>
  <c r="R75" i="9" s="1"/>
  <c r="R76" i="9" s="1"/>
  <c r="Q74" i="9"/>
  <c r="Q75" i="9" s="1"/>
  <c r="P74" i="9"/>
  <c r="P75" i="9" s="1"/>
  <c r="P76" i="9" s="1"/>
  <c r="O74" i="9"/>
  <c r="O75" i="9" s="1"/>
  <c r="O76" i="9" s="1"/>
  <c r="N74" i="9"/>
  <c r="N75" i="9" s="1"/>
  <c r="N76" i="9" s="1"/>
  <c r="M74" i="9"/>
  <c r="M75" i="9" s="1"/>
  <c r="M76" i="9" s="1"/>
  <c r="L74" i="9"/>
  <c r="L75" i="9" s="1"/>
  <c r="K74" i="9"/>
  <c r="K75" i="9" s="1"/>
  <c r="J74" i="9"/>
  <c r="J75" i="9" s="1"/>
  <c r="J76" i="9" s="1"/>
  <c r="I74" i="9"/>
  <c r="I75" i="9" s="1"/>
  <c r="H74" i="9"/>
  <c r="H75" i="9" s="1"/>
  <c r="G74" i="9"/>
  <c r="G75" i="9" s="1"/>
  <c r="F74" i="9"/>
  <c r="F75" i="9" s="1"/>
  <c r="E74" i="9"/>
  <c r="E75" i="9" s="1"/>
  <c r="E76" i="9" s="1"/>
  <c r="D74" i="9"/>
  <c r="D75" i="9" s="1"/>
  <c r="D76" i="9" s="1"/>
  <c r="C74" i="9"/>
  <c r="C75" i="9" s="1"/>
  <c r="C76" i="9" s="1"/>
  <c r="B74" i="9"/>
  <c r="A74" i="9"/>
  <c r="BO72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A72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A71" i="9"/>
  <c r="BO69" i="9"/>
  <c r="BN69" i="9"/>
  <c r="BM69" i="9"/>
  <c r="BL69" i="9"/>
  <c r="BL70" i="9" s="1"/>
  <c r="BK69" i="9"/>
  <c r="BK70" i="9" s="1"/>
  <c r="BJ69" i="9"/>
  <c r="BJ70" i="9" s="1"/>
  <c r="BI69" i="9"/>
  <c r="BI70" i="9" s="1"/>
  <c r="BH69" i="9"/>
  <c r="BH70" i="9" s="1"/>
  <c r="BG69" i="9"/>
  <c r="BG70" i="9" s="1"/>
  <c r="BF69" i="9"/>
  <c r="BF70" i="9" s="1"/>
  <c r="BE69" i="9"/>
  <c r="BE70" i="9" s="1"/>
  <c r="BD69" i="9"/>
  <c r="BD70" i="9" s="1"/>
  <c r="BC69" i="9"/>
  <c r="BC70" i="9" s="1"/>
  <c r="BB69" i="9"/>
  <c r="BB70" i="9" s="1"/>
  <c r="BA69" i="9"/>
  <c r="BA70" i="9" s="1"/>
  <c r="AZ69" i="9"/>
  <c r="AZ70" i="9" s="1"/>
  <c r="AY69" i="9"/>
  <c r="AY70" i="9" s="1"/>
  <c r="AX69" i="9"/>
  <c r="AX70" i="9" s="1"/>
  <c r="AW69" i="9"/>
  <c r="AW70" i="9" s="1"/>
  <c r="AV69" i="9"/>
  <c r="AV70" i="9" s="1"/>
  <c r="AU69" i="9"/>
  <c r="AU70" i="9" s="1"/>
  <c r="AT69" i="9"/>
  <c r="AT70" i="9" s="1"/>
  <c r="AS69" i="9"/>
  <c r="AS70" i="9" s="1"/>
  <c r="AR69" i="9"/>
  <c r="AR70" i="9" s="1"/>
  <c r="AQ69" i="9"/>
  <c r="AQ70" i="9" s="1"/>
  <c r="AP69" i="9"/>
  <c r="AP70" i="9" s="1"/>
  <c r="AO69" i="9"/>
  <c r="AO70" i="9" s="1"/>
  <c r="AN69" i="9"/>
  <c r="AN70" i="9" s="1"/>
  <c r="AM69" i="9"/>
  <c r="AM70" i="9" s="1"/>
  <c r="AL69" i="9"/>
  <c r="AL70" i="9" s="1"/>
  <c r="AK69" i="9"/>
  <c r="AK70" i="9" s="1"/>
  <c r="AJ69" i="9"/>
  <c r="AJ70" i="9" s="1"/>
  <c r="AI69" i="9"/>
  <c r="AI70" i="9" s="1"/>
  <c r="AH69" i="9"/>
  <c r="AH70" i="9" s="1"/>
  <c r="AG69" i="9"/>
  <c r="AG70" i="9" s="1"/>
  <c r="AF69" i="9"/>
  <c r="AF70" i="9" s="1"/>
  <c r="AE69" i="9"/>
  <c r="AE70" i="9" s="1"/>
  <c r="AD69" i="9"/>
  <c r="AD70" i="9" s="1"/>
  <c r="AC69" i="9"/>
  <c r="AC70" i="9" s="1"/>
  <c r="AB69" i="9"/>
  <c r="AB70" i="9" s="1"/>
  <c r="AA69" i="9"/>
  <c r="AA70" i="9" s="1"/>
  <c r="Z69" i="9"/>
  <c r="Z70" i="9" s="1"/>
  <c r="Y69" i="9"/>
  <c r="Y70" i="9" s="1"/>
  <c r="X69" i="9"/>
  <c r="X70" i="9" s="1"/>
  <c r="W69" i="9"/>
  <c r="W70" i="9" s="1"/>
  <c r="V69" i="9"/>
  <c r="V70" i="9" s="1"/>
  <c r="U69" i="9"/>
  <c r="U70" i="9" s="1"/>
  <c r="T69" i="9"/>
  <c r="T70" i="9" s="1"/>
  <c r="S69" i="9"/>
  <c r="S70" i="9" s="1"/>
  <c r="R69" i="9"/>
  <c r="R70" i="9" s="1"/>
  <c r="Q69" i="9"/>
  <c r="Q70" i="9" s="1"/>
  <c r="P69" i="9"/>
  <c r="P70" i="9" s="1"/>
  <c r="O69" i="9"/>
  <c r="O70" i="9" s="1"/>
  <c r="N69" i="9"/>
  <c r="N70" i="9" s="1"/>
  <c r="M69" i="9"/>
  <c r="M70" i="9" s="1"/>
  <c r="L69" i="9"/>
  <c r="L70" i="9" s="1"/>
  <c r="K69" i="9"/>
  <c r="K70" i="9" s="1"/>
  <c r="J69" i="9"/>
  <c r="J70" i="9" s="1"/>
  <c r="I69" i="9"/>
  <c r="I70" i="9" s="1"/>
  <c r="H69" i="9"/>
  <c r="H70" i="9" s="1"/>
  <c r="G69" i="9"/>
  <c r="G70" i="9" s="1"/>
  <c r="F69" i="9"/>
  <c r="F70" i="9" s="1"/>
  <c r="E69" i="9"/>
  <c r="E70" i="9" s="1"/>
  <c r="D69" i="9"/>
  <c r="D70" i="9" s="1"/>
  <c r="C69" i="9"/>
  <c r="C70" i="9" s="1"/>
  <c r="A69" i="9"/>
  <c r="BO67" i="9"/>
  <c r="BN67" i="9"/>
  <c r="BM67" i="9"/>
  <c r="BL67" i="9"/>
  <c r="BL68" i="9" s="1"/>
  <c r="BK67" i="9"/>
  <c r="BK68" i="9" s="1"/>
  <c r="BJ67" i="9"/>
  <c r="BJ68" i="9" s="1"/>
  <c r="BI67" i="9"/>
  <c r="BI68" i="9" s="1"/>
  <c r="BH67" i="9"/>
  <c r="BH68" i="9" s="1"/>
  <c r="BG67" i="9"/>
  <c r="BG68" i="9" s="1"/>
  <c r="BF67" i="9"/>
  <c r="BF68" i="9" s="1"/>
  <c r="BE67" i="9"/>
  <c r="BE68" i="9" s="1"/>
  <c r="BD67" i="9"/>
  <c r="BD68" i="9" s="1"/>
  <c r="BC67" i="9"/>
  <c r="BC68" i="9" s="1"/>
  <c r="BB67" i="9"/>
  <c r="BB68" i="9" s="1"/>
  <c r="BA67" i="9"/>
  <c r="BA68" i="9" s="1"/>
  <c r="AZ67" i="9"/>
  <c r="AZ68" i="9" s="1"/>
  <c r="AY67" i="9"/>
  <c r="AY68" i="9" s="1"/>
  <c r="AX67" i="9"/>
  <c r="AX68" i="9" s="1"/>
  <c r="AW67" i="9"/>
  <c r="AW68" i="9" s="1"/>
  <c r="AV67" i="9"/>
  <c r="AV68" i="9" s="1"/>
  <c r="AU67" i="9"/>
  <c r="AU68" i="9" s="1"/>
  <c r="AT67" i="9"/>
  <c r="AT68" i="9" s="1"/>
  <c r="AS67" i="9"/>
  <c r="AS68" i="9" s="1"/>
  <c r="AR67" i="9"/>
  <c r="AR68" i="9" s="1"/>
  <c r="AQ67" i="9"/>
  <c r="AQ68" i="9" s="1"/>
  <c r="AP67" i="9"/>
  <c r="AP68" i="9" s="1"/>
  <c r="AO67" i="9"/>
  <c r="AO68" i="9" s="1"/>
  <c r="AN67" i="9"/>
  <c r="AN68" i="9" s="1"/>
  <c r="AM67" i="9"/>
  <c r="AM68" i="9" s="1"/>
  <c r="AL67" i="9"/>
  <c r="AL68" i="9" s="1"/>
  <c r="AK67" i="9"/>
  <c r="AK68" i="9" s="1"/>
  <c r="AJ67" i="9"/>
  <c r="AJ68" i="9" s="1"/>
  <c r="AI67" i="9"/>
  <c r="AI68" i="9" s="1"/>
  <c r="AH67" i="9"/>
  <c r="AH68" i="9" s="1"/>
  <c r="AG67" i="9"/>
  <c r="AG68" i="9" s="1"/>
  <c r="AF67" i="9"/>
  <c r="AF68" i="9" s="1"/>
  <c r="AE67" i="9"/>
  <c r="AE68" i="9" s="1"/>
  <c r="AD67" i="9"/>
  <c r="AD68" i="9" s="1"/>
  <c r="AC67" i="9"/>
  <c r="AC68" i="9" s="1"/>
  <c r="AB67" i="9"/>
  <c r="AB68" i="9" s="1"/>
  <c r="AA67" i="9"/>
  <c r="AA68" i="9" s="1"/>
  <c r="Z67" i="9"/>
  <c r="Z68" i="9" s="1"/>
  <c r="Y67" i="9"/>
  <c r="Y68" i="9" s="1"/>
  <c r="X67" i="9"/>
  <c r="X68" i="9" s="1"/>
  <c r="W67" i="9"/>
  <c r="W68" i="9" s="1"/>
  <c r="V67" i="9"/>
  <c r="V68" i="9" s="1"/>
  <c r="U67" i="9"/>
  <c r="U68" i="9" s="1"/>
  <c r="T67" i="9"/>
  <c r="T68" i="9" s="1"/>
  <c r="S67" i="9"/>
  <c r="S68" i="9" s="1"/>
  <c r="R67" i="9"/>
  <c r="R68" i="9" s="1"/>
  <c r="Q67" i="9"/>
  <c r="Q68" i="9" s="1"/>
  <c r="P67" i="9"/>
  <c r="P68" i="9" s="1"/>
  <c r="O67" i="9"/>
  <c r="O68" i="9" s="1"/>
  <c r="N67" i="9"/>
  <c r="N68" i="9" s="1"/>
  <c r="M67" i="9"/>
  <c r="M68" i="9" s="1"/>
  <c r="L67" i="9"/>
  <c r="L68" i="9" s="1"/>
  <c r="K67" i="9"/>
  <c r="K68" i="9" s="1"/>
  <c r="J67" i="9"/>
  <c r="J68" i="9" s="1"/>
  <c r="I67" i="9"/>
  <c r="I68" i="9" s="1"/>
  <c r="H67" i="9"/>
  <c r="H68" i="9" s="1"/>
  <c r="G67" i="9"/>
  <c r="G68" i="9" s="1"/>
  <c r="F67" i="9"/>
  <c r="F68" i="9" s="1"/>
  <c r="E67" i="9"/>
  <c r="E68" i="9" s="1"/>
  <c r="D67" i="9"/>
  <c r="D68" i="9" s="1"/>
  <c r="C67" i="9"/>
  <c r="C68" i="9" s="1"/>
  <c r="A67" i="9"/>
  <c r="BO66" i="9"/>
  <c r="BN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66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65" i="9"/>
  <c r="BO59" i="9"/>
  <c r="BN59" i="9"/>
  <c r="BM59" i="9"/>
  <c r="BL59" i="9"/>
  <c r="BL60" i="9" s="1"/>
  <c r="BK59" i="9"/>
  <c r="BK60" i="9" s="1"/>
  <c r="BJ59" i="9"/>
  <c r="BJ60" i="9" s="1"/>
  <c r="BI59" i="9"/>
  <c r="BI60" i="9" s="1"/>
  <c r="BI61" i="9" s="1"/>
  <c r="BI63" i="9" s="1"/>
  <c r="H65" i="2" s="1"/>
  <c r="BH59" i="9"/>
  <c r="BH60" i="9" s="1"/>
  <c r="BH61" i="9" s="1"/>
  <c r="BH63" i="9" s="1"/>
  <c r="H64" i="2" s="1"/>
  <c r="BG59" i="9"/>
  <c r="BG60" i="9" s="1"/>
  <c r="BF59" i="9"/>
  <c r="BF60" i="9" s="1"/>
  <c r="BE59" i="9"/>
  <c r="BE60" i="9" s="1"/>
  <c r="BE61" i="9" s="1"/>
  <c r="BE63" i="9" s="1"/>
  <c r="H61" i="2" s="1"/>
  <c r="BD59" i="9"/>
  <c r="BD60" i="9" s="1"/>
  <c r="BC59" i="9"/>
  <c r="BC60" i="9" s="1"/>
  <c r="BB59" i="9"/>
  <c r="BB60" i="9" s="1"/>
  <c r="BA59" i="9"/>
  <c r="BA60" i="9" s="1"/>
  <c r="AZ59" i="9"/>
  <c r="AZ60" i="9" s="1"/>
  <c r="AY59" i="9"/>
  <c r="AY60" i="9" s="1"/>
  <c r="AX59" i="9"/>
  <c r="AX60" i="9" s="1"/>
  <c r="AW59" i="9"/>
  <c r="AW60" i="9" s="1"/>
  <c r="AV59" i="9"/>
  <c r="AV60" i="9" s="1"/>
  <c r="AU59" i="9"/>
  <c r="AU60" i="9" s="1"/>
  <c r="AT59" i="9"/>
  <c r="AT60" i="9" s="1"/>
  <c r="AS59" i="9"/>
  <c r="AS60" i="9" s="1"/>
  <c r="AR59" i="9"/>
  <c r="AR60" i="9" s="1"/>
  <c r="AQ59" i="9"/>
  <c r="AQ60" i="9" s="1"/>
  <c r="AP59" i="9"/>
  <c r="AP60" i="9" s="1"/>
  <c r="AO59" i="9"/>
  <c r="AO60" i="9" s="1"/>
  <c r="AN59" i="9"/>
  <c r="AN60" i="9" s="1"/>
  <c r="AN61" i="9" s="1"/>
  <c r="AN63" i="9" s="1"/>
  <c r="H44" i="2" s="1"/>
  <c r="AM59" i="9"/>
  <c r="AM60" i="9" s="1"/>
  <c r="AM61" i="9" s="1"/>
  <c r="AM63" i="9" s="1"/>
  <c r="H43" i="2" s="1"/>
  <c r="AL59" i="9"/>
  <c r="AL60" i="9" s="1"/>
  <c r="AL61" i="9" s="1"/>
  <c r="AL63" i="9" s="1"/>
  <c r="H42" i="2" s="1"/>
  <c r="AK59" i="9"/>
  <c r="AK60" i="9" s="1"/>
  <c r="AK61" i="9" s="1"/>
  <c r="AK63" i="9" s="1"/>
  <c r="H41" i="2" s="1"/>
  <c r="AJ59" i="9"/>
  <c r="AJ60" i="9" s="1"/>
  <c r="AJ61" i="9" s="1"/>
  <c r="AJ63" i="9" s="1"/>
  <c r="H40" i="2" s="1"/>
  <c r="AI59" i="9"/>
  <c r="AI60" i="9" s="1"/>
  <c r="AI61" i="9" s="1"/>
  <c r="AI63" i="9" s="1"/>
  <c r="H39" i="2" s="1"/>
  <c r="AH59" i="9"/>
  <c r="AH60" i="9" s="1"/>
  <c r="AH61" i="9" s="1"/>
  <c r="AH63" i="9" s="1"/>
  <c r="H38" i="2" s="1"/>
  <c r="AG59" i="9"/>
  <c r="AG60" i="9" s="1"/>
  <c r="AG61" i="9" s="1"/>
  <c r="AG63" i="9" s="1"/>
  <c r="H37" i="2" s="1"/>
  <c r="AF59" i="9"/>
  <c r="AF60" i="9" s="1"/>
  <c r="AF61" i="9" s="1"/>
  <c r="AF63" i="9" s="1"/>
  <c r="H36" i="2" s="1"/>
  <c r="AE59" i="9"/>
  <c r="AE60" i="9" s="1"/>
  <c r="AE61" i="9" s="1"/>
  <c r="AE63" i="9" s="1"/>
  <c r="H35" i="2" s="1"/>
  <c r="AD59" i="9"/>
  <c r="AD60" i="9" s="1"/>
  <c r="AD61" i="9" s="1"/>
  <c r="AD63" i="9" s="1"/>
  <c r="H34" i="2" s="1"/>
  <c r="AC59" i="9"/>
  <c r="AC60" i="9" s="1"/>
  <c r="AB59" i="9"/>
  <c r="AB60" i="9" s="1"/>
  <c r="AA59" i="9"/>
  <c r="AA60" i="9" s="1"/>
  <c r="Z59" i="9"/>
  <c r="Z60" i="9" s="1"/>
  <c r="Y59" i="9"/>
  <c r="Y60" i="9" s="1"/>
  <c r="X59" i="9"/>
  <c r="X60" i="9" s="1"/>
  <c r="W59" i="9"/>
  <c r="W60" i="9" s="1"/>
  <c r="V59" i="9"/>
  <c r="V60" i="9" s="1"/>
  <c r="U59" i="9"/>
  <c r="U60" i="9" s="1"/>
  <c r="U61" i="9" s="1"/>
  <c r="U63" i="9" s="1"/>
  <c r="H25" i="2" s="1"/>
  <c r="T59" i="9"/>
  <c r="T60" i="9" s="1"/>
  <c r="T61" i="9" s="1"/>
  <c r="T63" i="9" s="1"/>
  <c r="H24" i="2" s="1"/>
  <c r="S59" i="9"/>
  <c r="S60" i="9" s="1"/>
  <c r="R59" i="9"/>
  <c r="R60" i="9" s="1"/>
  <c r="R61" i="9" s="1"/>
  <c r="R63" i="9" s="1"/>
  <c r="H22" i="2" s="1"/>
  <c r="Q59" i="9"/>
  <c r="Q60" i="9" s="1"/>
  <c r="Q61" i="9" s="1"/>
  <c r="Q63" i="9" s="1"/>
  <c r="H21" i="2" s="1"/>
  <c r="P59" i="9"/>
  <c r="P60" i="9" s="1"/>
  <c r="P61" i="9" s="1"/>
  <c r="P63" i="9" s="1"/>
  <c r="H20" i="2" s="1"/>
  <c r="O59" i="9"/>
  <c r="O60" i="9" s="1"/>
  <c r="O61" i="9" s="1"/>
  <c r="O63" i="9" s="1"/>
  <c r="H19" i="2" s="1"/>
  <c r="N59" i="9"/>
  <c r="N60" i="9" s="1"/>
  <c r="N61" i="9" s="1"/>
  <c r="N63" i="9" s="1"/>
  <c r="H18" i="2" s="1"/>
  <c r="M59" i="9"/>
  <c r="M60" i="9" s="1"/>
  <c r="L59" i="9"/>
  <c r="L60" i="9" s="1"/>
  <c r="K59" i="9"/>
  <c r="K60" i="9" s="1"/>
  <c r="J59" i="9"/>
  <c r="J60" i="9" s="1"/>
  <c r="J61" i="9" s="1"/>
  <c r="J63" i="9" s="1"/>
  <c r="H14" i="2" s="1"/>
  <c r="I59" i="9"/>
  <c r="I60" i="9" s="1"/>
  <c r="H59" i="9"/>
  <c r="H60" i="9" s="1"/>
  <c r="G59" i="9"/>
  <c r="G60" i="9" s="1"/>
  <c r="F59" i="9"/>
  <c r="F60" i="9" s="1"/>
  <c r="E59" i="9"/>
  <c r="E60" i="9" s="1"/>
  <c r="E61" i="9" s="1"/>
  <c r="E63" i="9" s="1"/>
  <c r="H9" i="2" s="1"/>
  <c r="D59" i="9"/>
  <c r="D60" i="9" s="1"/>
  <c r="D61" i="9" s="1"/>
  <c r="D63" i="9" s="1"/>
  <c r="H8" i="2" s="1"/>
  <c r="C59" i="9"/>
  <c r="C60" i="9" s="1"/>
  <c r="C61" i="9" s="1"/>
  <c r="C63" i="9" s="1"/>
  <c r="H7" i="2" s="1"/>
  <c r="B59" i="9"/>
  <c r="A59" i="9"/>
  <c r="BO55" i="9"/>
  <c r="BN55" i="9"/>
  <c r="BM55" i="9"/>
  <c r="BL55" i="9"/>
  <c r="BL56" i="9" s="1"/>
  <c r="BK55" i="9"/>
  <c r="BK56" i="9" s="1"/>
  <c r="BJ55" i="9"/>
  <c r="BJ56" i="9" s="1"/>
  <c r="BJ57" i="9" s="1"/>
  <c r="BI55" i="9"/>
  <c r="BI56" i="9" s="1"/>
  <c r="BI57" i="9" s="1"/>
  <c r="BH55" i="9"/>
  <c r="BH56" i="9" s="1"/>
  <c r="BH57" i="9" s="1"/>
  <c r="BG55" i="9"/>
  <c r="BG56" i="9" s="1"/>
  <c r="BF55" i="9"/>
  <c r="BF56" i="9" s="1"/>
  <c r="BE55" i="9"/>
  <c r="BE56" i="9" s="1"/>
  <c r="BE57" i="9" s="1"/>
  <c r="BD55" i="9"/>
  <c r="BD56" i="9" s="1"/>
  <c r="BD57" i="9" s="1"/>
  <c r="BC55" i="9"/>
  <c r="BC56" i="9" s="1"/>
  <c r="BC57" i="9" s="1"/>
  <c r="BB55" i="9"/>
  <c r="BB56" i="9" s="1"/>
  <c r="BA55" i="9"/>
  <c r="BA56" i="9" s="1"/>
  <c r="AZ55" i="9"/>
  <c r="AZ56" i="9" s="1"/>
  <c r="AY55" i="9"/>
  <c r="AY56" i="9" s="1"/>
  <c r="AX55" i="9"/>
  <c r="AX56" i="9" s="1"/>
  <c r="AW55" i="9"/>
  <c r="AW56" i="9" s="1"/>
  <c r="AV55" i="9"/>
  <c r="AV56" i="9" s="1"/>
  <c r="AU55" i="9"/>
  <c r="AU56" i="9" s="1"/>
  <c r="AT55" i="9"/>
  <c r="AT56" i="9" s="1"/>
  <c r="AS55" i="9"/>
  <c r="AS56" i="9" s="1"/>
  <c r="AR55" i="9"/>
  <c r="AR56" i="9" s="1"/>
  <c r="AQ55" i="9"/>
  <c r="AQ56" i="9" s="1"/>
  <c r="AP55" i="9"/>
  <c r="AP56" i="9" s="1"/>
  <c r="AO55" i="9"/>
  <c r="AO56" i="9" s="1"/>
  <c r="AN55" i="9"/>
  <c r="AN56" i="9" s="1"/>
  <c r="AN57" i="9" s="1"/>
  <c r="AM55" i="9"/>
  <c r="AM56" i="9" s="1"/>
  <c r="AM57" i="9" s="1"/>
  <c r="AL55" i="9"/>
  <c r="AL56" i="9" s="1"/>
  <c r="AL57" i="9" s="1"/>
  <c r="AK55" i="9"/>
  <c r="AK56" i="9" s="1"/>
  <c r="AK57" i="9" s="1"/>
  <c r="AJ55" i="9"/>
  <c r="AJ56" i="9" s="1"/>
  <c r="AJ57" i="9" s="1"/>
  <c r="AI55" i="9"/>
  <c r="AI56" i="9" s="1"/>
  <c r="AI57" i="9" s="1"/>
  <c r="AH55" i="9"/>
  <c r="AH56" i="9" s="1"/>
  <c r="AH57" i="9" s="1"/>
  <c r="AG55" i="9"/>
  <c r="AG56" i="9" s="1"/>
  <c r="AG57" i="9" s="1"/>
  <c r="AF55" i="9"/>
  <c r="AF56" i="9" s="1"/>
  <c r="AF57" i="9" s="1"/>
  <c r="AE55" i="9"/>
  <c r="AE56" i="9" s="1"/>
  <c r="AE57" i="9" s="1"/>
  <c r="AD55" i="9"/>
  <c r="AD56" i="9" s="1"/>
  <c r="AD57" i="9" s="1"/>
  <c r="AC55" i="9"/>
  <c r="AC56" i="9" s="1"/>
  <c r="AB55" i="9"/>
  <c r="AB56" i="9" s="1"/>
  <c r="AA55" i="9"/>
  <c r="AA56" i="9" s="1"/>
  <c r="AA57" i="9" s="1"/>
  <c r="Z55" i="9"/>
  <c r="Z56" i="9" s="1"/>
  <c r="Y55" i="9"/>
  <c r="Y56" i="9" s="1"/>
  <c r="X55" i="9"/>
  <c r="X56" i="9" s="1"/>
  <c r="W55" i="9"/>
  <c r="W56" i="9" s="1"/>
  <c r="V55" i="9"/>
  <c r="V56" i="9" s="1"/>
  <c r="U55" i="9"/>
  <c r="U56" i="9" s="1"/>
  <c r="U57" i="9" s="1"/>
  <c r="T55" i="9"/>
  <c r="T56" i="9" s="1"/>
  <c r="T57" i="9" s="1"/>
  <c r="S55" i="9"/>
  <c r="S56" i="9" s="1"/>
  <c r="S57" i="9" s="1"/>
  <c r="R55" i="9"/>
  <c r="R56" i="9" s="1"/>
  <c r="R57" i="9" s="1"/>
  <c r="Q55" i="9"/>
  <c r="Q56" i="9" s="1"/>
  <c r="Q57" i="9" s="1"/>
  <c r="P55" i="9"/>
  <c r="P56" i="9" s="1"/>
  <c r="P57" i="9" s="1"/>
  <c r="O55" i="9"/>
  <c r="O56" i="9" s="1"/>
  <c r="O57" i="9" s="1"/>
  <c r="N55" i="9"/>
  <c r="N56" i="9" s="1"/>
  <c r="M55" i="9"/>
  <c r="M56" i="9" s="1"/>
  <c r="L55" i="9"/>
  <c r="L56" i="9" s="1"/>
  <c r="K55" i="9"/>
  <c r="K56" i="9" s="1"/>
  <c r="J55" i="9"/>
  <c r="J56" i="9" s="1"/>
  <c r="J57" i="9" s="1"/>
  <c r="I55" i="9"/>
  <c r="I56" i="9" s="1"/>
  <c r="H55" i="9"/>
  <c r="H56" i="9" s="1"/>
  <c r="H57" i="9" s="1"/>
  <c r="G55" i="9"/>
  <c r="G56" i="9" s="1"/>
  <c r="F55" i="9"/>
  <c r="F56" i="9" s="1"/>
  <c r="E55" i="9"/>
  <c r="E56" i="9" s="1"/>
  <c r="E57" i="9" s="1"/>
  <c r="D55" i="9"/>
  <c r="D56" i="9" s="1"/>
  <c r="D57" i="9" s="1"/>
  <c r="C55" i="9"/>
  <c r="C56" i="9" s="1"/>
  <c r="C57" i="9" s="1"/>
  <c r="B55" i="9"/>
  <c r="A55" i="9"/>
  <c r="BO51" i="9"/>
  <c r="BN51" i="9"/>
  <c r="BM51" i="9"/>
  <c r="BL51" i="9"/>
  <c r="BL52" i="9" s="1"/>
  <c r="BK51" i="9"/>
  <c r="BK52" i="9" s="1"/>
  <c r="BJ51" i="9"/>
  <c r="BJ52" i="9" s="1"/>
  <c r="BJ53" i="9" s="1"/>
  <c r="BI51" i="9"/>
  <c r="BI52" i="9" s="1"/>
  <c r="BI53" i="9" s="1"/>
  <c r="BH51" i="9"/>
  <c r="BH52" i="9" s="1"/>
  <c r="BH53" i="9" s="1"/>
  <c r="BG51" i="9"/>
  <c r="BG52" i="9" s="1"/>
  <c r="BF51" i="9"/>
  <c r="BF52" i="9" s="1"/>
  <c r="BF53" i="9" s="1"/>
  <c r="BE51" i="9"/>
  <c r="BE52" i="9" s="1"/>
  <c r="BE53" i="9" s="1"/>
  <c r="BD51" i="9"/>
  <c r="BD52" i="9" s="1"/>
  <c r="BD53" i="9" s="1"/>
  <c r="BC51" i="9"/>
  <c r="BC52" i="9" s="1"/>
  <c r="BC53" i="9" s="1"/>
  <c r="BB51" i="9"/>
  <c r="BB52" i="9" s="1"/>
  <c r="BA51" i="9"/>
  <c r="BA52" i="9" s="1"/>
  <c r="AZ51" i="9"/>
  <c r="AZ52" i="9" s="1"/>
  <c r="AY51" i="9"/>
  <c r="AY52" i="9" s="1"/>
  <c r="AX51" i="9"/>
  <c r="AX52" i="9" s="1"/>
  <c r="AW51" i="9"/>
  <c r="AW52" i="9" s="1"/>
  <c r="AV51" i="9"/>
  <c r="AV52" i="9" s="1"/>
  <c r="AU51" i="9"/>
  <c r="AU52" i="9" s="1"/>
  <c r="AT51" i="9"/>
  <c r="AT52" i="9" s="1"/>
  <c r="AS51" i="9"/>
  <c r="AS52" i="9" s="1"/>
  <c r="AR51" i="9"/>
  <c r="AR52" i="9" s="1"/>
  <c r="AQ51" i="9"/>
  <c r="AQ52" i="9" s="1"/>
  <c r="AP51" i="9"/>
  <c r="AP52" i="9" s="1"/>
  <c r="AO51" i="9"/>
  <c r="AO52" i="9" s="1"/>
  <c r="AN51" i="9"/>
  <c r="AN52" i="9" s="1"/>
  <c r="AN53" i="9" s="1"/>
  <c r="AM51" i="9"/>
  <c r="AM52" i="9" s="1"/>
  <c r="AM53" i="9" s="1"/>
  <c r="AL51" i="9"/>
  <c r="AL52" i="9" s="1"/>
  <c r="AL53" i="9" s="1"/>
  <c r="AK51" i="9"/>
  <c r="AK52" i="9" s="1"/>
  <c r="AK53" i="9" s="1"/>
  <c r="AJ51" i="9"/>
  <c r="AJ52" i="9" s="1"/>
  <c r="AJ53" i="9" s="1"/>
  <c r="AI51" i="9"/>
  <c r="AI52" i="9" s="1"/>
  <c r="AI53" i="9" s="1"/>
  <c r="AH51" i="9"/>
  <c r="AH52" i="9" s="1"/>
  <c r="AH53" i="9" s="1"/>
  <c r="AG51" i="9"/>
  <c r="AG52" i="9" s="1"/>
  <c r="AG53" i="9" s="1"/>
  <c r="AF51" i="9"/>
  <c r="AF52" i="9" s="1"/>
  <c r="AF53" i="9" s="1"/>
  <c r="AE51" i="9"/>
  <c r="AE52" i="9" s="1"/>
  <c r="AE53" i="9" s="1"/>
  <c r="AD51" i="9"/>
  <c r="AD52" i="9" s="1"/>
  <c r="AD53" i="9" s="1"/>
  <c r="AC51" i="9"/>
  <c r="AC52" i="9" s="1"/>
  <c r="AB51" i="9"/>
  <c r="AB52" i="9" s="1"/>
  <c r="AA51" i="9"/>
  <c r="AA52" i="9" s="1"/>
  <c r="AA53" i="9" s="1"/>
  <c r="Z51" i="9"/>
  <c r="Z52" i="9" s="1"/>
  <c r="Y51" i="9"/>
  <c r="Y52" i="9" s="1"/>
  <c r="Y53" i="9" s="1"/>
  <c r="X51" i="9"/>
  <c r="X52" i="9" s="1"/>
  <c r="X53" i="9" s="1"/>
  <c r="W51" i="9"/>
  <c r="W52" i="9" s="1"/>
  <c r="V51" i="9"/>
  <c r="V52" i="9" s="1"/>
  <c r="V53" i="9" s="1"/>
  <c r="U51" i="9"/>
  <c r="U52" i="9" s="1"/>
  <c r="U53" i="9" s="1"/>
  <c r="T51" i="9"/>
  <c r="T52" i="9" s="1"/>
  <c r="T53" i="9" s="1"/>
  <c r="S51" i="9"/>
  <c r="S52" i="9" s="1"/>
  <c r="S53" i="9" s="1"/>
  <c r="R51" i="9"/>
  <c r="R52" i="9" s="1"/>
  <c r="R53" i="9" s="1"/>
  <c r="Q51" i="9"/>
  <c r="Q52" i="9" s="1"/>
  <c r="Q53" i="9" s="1"/>
  <c r="P51" i="9"/>
  <c r="P52" i="9" s="1"/>
  <c r="P53" i="9" s="1"/>
  <c r="O51" i="9"/>
  <c r="O52" i="9" s="1"/>
  <c r="O53" i="9" s="1"/>
  <c r="N51" i="9"/>
  <c r="N52" i="9" s="1"/>
  <c r="N53" i="9" s="1"/>
  <c r="M51" i="9"/>
  <c r="M52" i="9" s="1"/>
  <c r="L51" i="9"/>
  <c r="L52" i="9" s="1"/>
  <c r="K51" i="9"/>
  <c r="K52" i="9" s="1"/>
  <c r="K53" i="9" s="1"/>
  <c r="J51" i="9"/>
  <c r="J52" i="9" s="1"/>
  <c r="J53" i="9" s="1"/>
  <c r="I51" i="9"/>
  <c r="I52" i="9" s="1"/>
  <c r="H51" i="9"/>
  <c r="H52" i="9" s="1"/>
  <c r="H53" i="9" s="1"/>
  <c r="G51" i="9"/>
  <c r="G52" i="9" s="1"/>
  <c r="F51" i="9"/>
  <c r="F52" i="9" s="1"/>
  <c r="E51" i="9"/>
  <c r="E52" i="9" s="1"/>
  <c r="D51" i="9"/>
  <c r="D52" i="9" s="1"/>
  <c r="D53" i="9" s="1"/>
  <c r="C51" i="9"/>
  <c r="C52" i="9" s="1"/>
  <c r="C53" i="9" s="1"/>
  <c r="B51" i="9"/>
  <c r="A51" i="9"/>
  <c r="BO47" i="9"/>
  <c r="BN47" i="9"/>
  <c r="BM47" i="9"/>
  <c r="BL47" i="9"/>
  <c r="BL48" i="9" s="1"/>
  <c r="BK47" i="9"/>
  <c r="BK48" i="9" s="1"/>
  <c r="BJ47" i="9"/>
  <c r="BJ48" i="9" s="1"/>
  <c r="BJ49" i="9" s="1"/>
  <c r="BI47" i="9"/>
  <c r="BI48" i="9" s="1"/>
  <c r="BI49" i="9" s="1"/>
  <c r="BH47" i="9"/>
  <c r="BH48" i="9" s="1"/>
  <c r="BG47" i="9"/>
  <c r="BG48" i="9" s="1"/>
  <c r="BF47" i="9"/>
  <c r="BF48" i="9" s="1"/>
  <c r="BF49" i="9" s="1"/>
  <c r="BE47" i="9"/>
  <c r="BE48" i="9" s="1"/>
  <c r="BE49" i="9" s="1"/>
  <c r="BD47" i="9"/>
  <c r="BD48" i="9" s="1"/>
  <c r="BD49" i="9" s="1"/>
  <c r="BC47" i="9"/>
  <c r="BC48" i="9" s="1"/>
  <c r="BC49" i="9" s="1"/>
  <c r="BB47" i="9"/>
  <c r="BB48" i="9" s="1"/>
  <c r="BA47" i="9"/>
  <c r="BA48" i="9" s="1"/>
  <c r="AZ47" i="9"/>
  <c r="AZ48" i="9" s="1"/>
  <c r="AY47" i="9"/>
  <c r="AY48" i="9" s="1"/>
  <c r="AX47" i="9"/>
  <c r="AX48" i="9" s="1"/>
  <c r="AW47" i="9"/>
  <c r="AW48" i="9" s="1"/>
  <c r="AV47" i="9"/>
  <c r="AV48" i="9" s="1"/>
  <c r="AU47" i="9"/>
  <c r="AU48" i="9" s="1"/>
  <c r="AT47" i="9"/>
  <c r="AT48" i="9" s="1"/>
  <c r="AS47" i="9"/>
  <c r="AS48" i="9" s="1"/>
  <c r="AR47" i="9"/>
  <c r="AR48" i="9" s="1"/>
  <c r="AQ47" i="9"/>
  <c r="AQ48" i="9" s="1"/>
  <c r="AP47" i="9"/>
  <c r="AP48" i="9" s="1"/>
  <c r="AO47" i="9"/>
  <c r="AO48" i="9" s="1"/>
  <c r="AN47" i="9"/>
  <c r="AN48" i="9" s="1"/>
  <c r="AN49" i="9" s="1"/>
  <c r="AM47" i="9"/>
  <c r="AM48" i="9" s="1"/>
  <c r="AM49" i="9" s="1"/>
  <c r="AL47" i="9"/>
  <c r="AL48" i="9" s="1"/>
  <c r="AL49" i="9" s="1"/>
  <c r="AK47" i="9"/>
  <c r="AK48" i="9" s="1"/>
  <c r="AK49" i="9" s="1"/>
  <c r="AJ47" i="9"/>
  <c r="AJ48" i="9" s="1"/>
  <c r="AJ49" i="9" s="1"/>
  <c r="AI47" i="9"/>
  <c r="AI48" i="9" s="1"/>
  <c r="AI49" i="9" s="1"/>
  <c r="AH47" i="9"/>
  <c r="AH48" i="9" s="1"/>
  <c r="AH49" i="9" s="1"/>
  <c r="AG47" i="9"/>
  <c r="AG48" i="9" s="1"/>
  <c r="AG49" i="9" s="1"/>
  <c r="AF47" i="9"/>
  <c r="AF48" i="9" s="1"/>
  <c r="AF49" i="9" s="1"/>
  <c r="AE47" i="9"/>
  <c r="AE48" i="9" s="1"/>
  <c r="AE49" i="9" s="1"/>
  <c r="AD47" i="9"/>
  <c r="AD48" i="9" s="1"/>
  <c r="AD49" i="9" s="1"/>
  <c r="AC47" i="9"/>
  <c r="AC48" i="9" s="1"/>
  <c r="AB47" i="9"/>
  <c r="AB48" i="9" s="1"/>
  <c r="AA47" i="9"/>
  <c r="AA48" i="9" s="1"/>
  <c r="AA49" i="9" s="1"/>
  <c r="Z47" i="9"/>
  <c r="Z48" i="9" s="1"/>
  <c r="Y47" i="9"/>
  <c r="Y48" i="9" s="1"/>
  <c r="Y49" i="9" s="1"/>
  <c r="X47" i="9"/>
  <c r="X48" i="9" s="1"/>
  <c r="X49" i="9" s="1"/>
  <c r="W47" i="9"/>
  <c r="W48" i="9" s="1"/>
  <c r="V47" i="9"/>
  <c r="V48" i="9" s="1"/>
  <c r="V49" i="9" s="1"/>
  <c r="U47" i="9"/>
  <c r="U48" i="9" s="1"/>
  <c r="U49" i="9" s="1"/>
  <c r="T47" i="9"/>
  <c r="T48" i="9" s="1"/>
  <c r="T49" i="9" s="1"/>
  <c r="S47" i="9"/>
  <c r="S48" i="9" s="1"/>
  <c r="R47" i="9"/>
  <c r="R48" i="9" s="1"/>
  <c r="R49" i="9" s="1"/>
  <c r="Q47" i="9"/>
  <c r="Q48" i="9" s="1"/>
  <c r="P47" i="9"/>
  <c r="P48" i="9" s="1"/>
  <c r="P49" i="9" s="1"/>
  <c r="O47" i="9"/>
  <c r="O48" i="9" s="1"/>
  <c r="O49" i="9" s="1"/>
  <c r="N47" i="9"/>
  <c r="N48" i="9" s="1"/>
  <c r="M47" i="9"/>
  <c r="M48" i="9" s="1"/>
  <c r="L47" i="9"/>
  <c r="L48" i="9" s="1"/>
  <c r="K47" i="9"/>
  <c r="K48" i="9" s="1"/>
  <c r="K49" i="9" s="1"/>
  <c r="J47" i="9"/>
  <c r="J48" i="9" s="1"/>
  <c r="J49" i="9" s="1"/>
  <c r="I47" i="9"/>
  <c r="I48" i="9" s="1"/>
  <c r="H47" i="9"/>
  <c r="H48" i="9" s="1"/>
  <c r="G47" i="9"/>
  <c r="G48" i="9" s="1"/>
  <c r="F47" i="9"/>
  <c r="F48" i="9" s="1"/>
  <c r="E47" i="9"/>
  <c r="E48" i="9" s="1"/>
  <c r="E49" i="9" s="1"/>
  <c r="D47" i="9"/>
  <c r="D48" i="9" s="1"/>
  <c r="D49" i="9" s="1"/>
  <c r="C47" i="9"/>
  <c r="C48" i="9" s="1"/>
  <c r="C49" i="9" s="1"/>
  <c r="B47" i="9"/>
  <c r="A47" i="9"/>
  <c r="BO43" i="9"/>
  <c r="BN43" i="9"/>
  <c r="BM43" i="9"/>
  <c r="BL43" i="9"/>
  <c r="BL44" i="9" s="1"/>
  <c r="BK43" i="9"/>
  <c r="BK44" i="9" s="1"/>
  <c r="BJ43" i="9"/>
  <c r="BJ44" i="9" s="1"/>
  <c r="BJ45" i="9" s="1"/>
  <c r="BI43" i="9"/>
  <c r="BI44" i="9" s="1"/>
  <c r="BI45" i="9" s="1"/>
  <c r="BH43" i="9"/>
  <c r="BH44" i="9" s="1"/>
  <c r="BG43" i="9"/>
  <c r="BG44" i="9" s="1"/>
  <c r="BF43" i="9"/>
  <c r="BF44" i="9" s="1"/>
  <c r="BF45" i="9" s="1"/>
  <c r="BE43" i="9"/>
  <c r="BE44" i="9" s="1"/>
  <c r="BE45" i="9" s="1"/>
  <c r="BD43" i="9"/>
  <c r="BD44" i="9" s="1"/>
  <c r="BD45" i="9" s="1"/>
  <c r="BC43" i="9"/>
  <c r="BC44" i="9" s="1"/>
  <c r="BC45" i="9" s="1"/>
  <c r="BB43" i="9"/>
  <c r="BB44" i="9" s="1"/>
  <c r="BA43" i="9"/>
  <c r="BA44" i="9" s="1"/>
  <c r="AZ43" i="9"/>
  <c r="AZ44" i="9" s="1"/>
  <c r="AY43" i="9"/>
  <c r="AY44" i="9" s="1"/>
  <c r="AX43" i="9"/>
  <c r="AX44" i="9" s="1"/>
  <c r="AW43" i="9"/>
  <c r="AW44" i="9" s="1"/>
  <c r="AV43" i="9"/>
  <c r="AV44" i="9" s="1"/>
  <c r="AU43" i="9"/>
  <c r="AU44" i="9" s="1"/>
  <c r="AT43" i="9"/>
  <c r="AT44" i="9" s="1"/>
  <c r="AS43" i="9"/>
  <c r="AS44" i="9" s="1"/>
  <c r="AR43" i="9"/>
  <c r="AR44" i="9" s="1"/>
  <c r="AQ43" i="9"/>
  <c r="AQ44" i="9" s="1"/>
  <c r="AP43" i="9"/>
  <c r="AP44" i="9" s="1"/>
  <c r="AO43" i="9"/>
  <c r="AO44" i="9" s="1"/>
  <c r="AN43" i="9"/>
  <c r="AN44" i="9" s="1"/>
  <c r="AN45" i="9" s="1"/>
  <c r="AM43" i="9"/>
  <c r="AM44" i="9" s="1"/>
  <c r="AM45" i="9" s="1"/>
  <c r="AL43" i="9"/>
  <c r="AL44" i="9" s="1"/>
  <c r="AL45" i="9" s="1"/>
  <c r="AK43" i="9"/>
  <c r="AK44" i="9" s="1"/>
  <c r="AK45" i="9" s="1"/>
  <c r="AJ43" i="9"/>
  <c r="AJ44" i="9" s="1"/>
  <c r="AJ45" i="9" s="1"/>
  <c r="AI43" i="9"/>
  <c r="AI44" i="9" s="1"/>
  <c r="AH43" i="9"/>
  <c r="AH44" i="9" s="1"/>
  <c r="AH45" i="9" s="1"/>
  <c r="AG43" i="9"/>
  <c r="AG44" i="9" s="1"/>
  <c r="AG45" i="9" s="1"/>
  <c r="AF43" i="9"/>
  <c r="AF44" i="9" s="1"/>
  <c r="AF45" i="9" s="1"/>
  <c r="AE43" i="9"/>
  <c r="AE44" i="9" s="1"/>
  <c r="AE45" i="9" s="1"/>
  <c r="AD43" i="9"/>
  <c r="AD44" i="9" s="1"/>
  <c r="AD45" i="9" s="1"/>
  <c r="AC43" i="9"/>
  <c r="AC44" i="9" s="1"/>
  <c r="AC45" i="9" s="1"/>
  <c r="AB43" i="9"/>
  <c r="AB44" i="9" s="1"/>
  <c r="AA43" i="9"/>
  <c r="AA44" i="9" s="1"/>
  <c r="AA45" i="9" s="1"/>
  <c r="Z43" i="9"/>
  <c r="Z44" i="9" s="1"/>
  <c r="Y43" i="9"/>
  <c r="Y44" i="9" s="1"/>
  <c r="Y45" i="9" s="1"/>
  <c r="X43" i="9"/>
  <c r="X44" i="9" s="1"/>
  <c r="X45" i="9" s="1"/>
  <c r="W43" i="9"/>
  <c r="W44" i="9" s="1"/>
  <c r="W45" i="9" s="1"/>
  <c r="V43" i="9"/>
  <c r="V44" i="9" s="1"/>
  <c r="V45" i="9" s="1"/>
  <c r="U43" i="9"/>
  <c r="U44" i="9" s="1"/>
  <c r="U45" i="9" s="1"/>
  <c r="T43" i="9"/>
  <c r="T44" i="9" s="1"/>
  <c r="T45" i="9" s="1"/>
  <c r="S43" i="9"/>
  <c r="S44" i="9" s="1"/>
  <c r="S45" i="9" s="1"/>
  <c r="R43" i="9"/>
  <c r="R44" i="9" s="1"/>
  <c r="R45" i="9" s="1"/>
  <c r="Q43" i="9"/>
  <c r="Q44" i="9" s="1"/>
  <c r="Q45" i="9" s="1"/>
  <c r="P43" i="9"/>
  <c r="P44" i="9" s="1"/>
  <c r="P45" i="9" s="1"/>
  <c r="O43" i="9"/>
  <c r="O44" i="9" s="1"/>
  <c r="O45" i="9" s="1"/>
  <c r="N43" i="9"/>
  <c r="N44" i="9" s="1"/>
  <c r="M43" i="9"/>
  <c r="M44" i="9" s="1"/>
  <c r="L43" i="9"/>
  <c r="L44" i="9" s="1"/>
  <c r="K43" i="9"/>
  <c r="K44" i="9" s="1"/>
  <c r="K45" i="9" s="1"/>
  <c r="J43" i="9"/>
  <c r="J44" i="9" s="1"/>
  <c r="J45" i="9" s="1"/>
  <c r="I43" i="9"/>
  <c r="I44" i="9" s="1"/>
  <c r="H43" i="9"/>
  <c r="H44" i="9" s="1"/>
  <c r="H45" i="9" s="1"/>
  <c r="G43" i="9"/>
  <c r="G44" i="9" s="1"/>
  <c r="F43" i="9"/>
  <c r="F44" i="9" s="1"/>
  <c r="E43" i="9"/>
  <c r="E44" i="9" s="1"/>
  <c r="E45" i="9" s="1"/>
  <c r="D43" i="9"/>
  <c r="D44" i="9" s="1"/>
  <c r="D45" i="9" s="1"/>
  <c r="C43" i="9"/>
  <c r="C44" i="9" s="1"/>
  <c r="C45" i="9" s="1"/>
  <c r="B43" i="9"/>
  <c r="A43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A41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A40" i="9"/>
  <c r="BO34" i="9"/>
  <c r="BN34" i="9"/>
  <c r="BM34" i="9"/>
  <c r="BL34" i="9"/>
  <c r="BL35" i="9" s="1"/>
  <c r="BK34" i="9"/>
  <c r="BK35" i="9" s="1"/>
  <c r="BJ34" i="9"/>
  <c r="BJ35" i="9" s="1"/>
  <c r="BJ36" i="9" s="1"/>
  <c r="BJ38" i="9" s="1"/>
  <c r="BI34" i="9"/>
  <c r="BI35" i="9" s="1"/>
  <c r="BI36" i="9" s="1"/>
  <c r="BI38" i="9" s="1"/>
  <c r="BH34" i="9"/>
  <c r="BH35" i="9" s="1"/>
  <c r="BH36" i="9" s="1"/>
  <c r="BH38" i="9" s="1"/>
  <c r="BG34" i="9"/>
  <c r="BG35" i="9" s="1"/>
  <c r="BF34" i="9"/>
  <c r="BF35" i="9" s="1"/>
  <c r="BF36" i="9" s="1"/>
  <c r="BF38" i="9" s="1"/>
  <c r="BE34" i="9"/>
  <c r="BE35" i="9" s="1"/>
  <c r="BE36" i="9" s="1"/>
  <c r="BE38" i="9" s="1"/>
  <c r="BD34" i="9"/>
  <c r="BD35" i="9" s="1"/>
  <c r="BD36" i="9" s="1"/>
  <c r="BD38" i="9" s="1"/>
  <c r="BC34" i="9"/>
  <c r="BC35" i="9" s="1"/>
  <c r="BC36" i="9" s="1"/>
  <c r="BC38" i="9" s="1"/>
  <c r="BB34" i="9"/>
  <c r="BB35" i="9" s="1"/>
  <c r="BB36" i="9" s="1"/>
  <c r="BB38" i="9" s="1"/>
  <c r="BA34" i="9"/>
  <c r="BA35" i="9" s="1"/>
  <c r="BA36" i="9" s="1"/>
  <c r="BA38" i="9" s="1"/>
  <c r="AZ34" i="9"/>
  <c r="AZ35" i="9" s="1"/>
  <c r="AZ36" i="9" s="1"/>
  <c r="AZ38" i="9" s="1"/>
  <c r="AY34" i="9"/>
  <c r="AY35" i="9" s="1"/>
  <c r="AY36" i="9" s="1"/>
  <c r="AY38" i="9" s="1"/>
  <c r="AX34" i="9"/>
  <c r="AX35" i="9" s="1"/>
  <c r="AX36" i="9" s="1"/>
  <c r="AX38" i="9" s="1"/>
  <c r="AW34" i="9"/>
  <c r="AW35" i="9" s="1"/>
  <c r="AW36" i="9" s="1"/>
  <c r="AW38" i="9" s="1"/>
  <c r="AV34" i="9"/>
  <c r="AV35" i="9" s="1"/>
  <c r="AV36" i="9" s="1"/>
  <c r="AV38" i="9" s="1"/>
  <c r="AU34" i="9"/>
  <c r="AU35" i="9" s="1"/>
  <c r="AU36" i="9" s="1"/>
  <c r="AU38" i="9" s="1"/>
  <c r="AT34" i="9"/>
  <c r="AT35" i="9" s="1"/>
  <c r="AT36" i="9" s="1"/>
  <c r="AT38" i="9" s="1"/>
  <c r="AS34" i="9"/>
  <c r="AS35" i="9" s="1"/>
  <c r="AS36" i="9" s="1"/>
  <c r="AS38" i="9" s="1"/>
  <c r="AR34" i="9"/>
  <c r="AR35" i="9" s="1"/>
  <c r="AR36" i="9" s="1"/>
  <c r="AR38" i="9" s="1"/>
  <c r="AQ34" i="9"/>
  <c r="AQ35" i="9" s="1"/>
  <c r="AQ36" i="9" s="1"/>
  <c r="AQ38" i="9" s="1"/>
  <c r="AP34" i="9"/>
  <c r="AP35" i="9" s="1"/>
  <c r="AP36" i="9" s="1"/>
  <c r="AP38" i="9" s="1"/>
  <c r="AO34" i="9"/>
  <c r="AO35" i="9" s="1"/>
  <c r="AO36" i="9" s="1"/>
  <c r="AO38" i="9" s="1"/>
  <c r="AN34" i="9"/>
  <c r="AN35" i="9" s="1"/>
  <c r="AN36" i="9" s="1"/>
  <c r="AN38" i="9" s="1"/>
  <c r="AM34" i="9"/>
  <c r="AM35" i="9" s="1"/>
  <c r="AM36" i="9" s="1"/>
  <c r="AM38" i="9" s="1"/>
  <c r="AL34" i="9"/>
  <c r="AL35" i="9" s="1"/>
  <c r="AL36" i="9" s="1"/>
  <c r="AL38" i="9" s="1"/>
  <c r="AK34" i="9"/>
  <c r="AK35" i="9" s="1"/>
  <c r="AK36" i="9" s="1"/>
  <c r="AK38" i="9" s="1"/>
  <c r="AJ34" i="9"/>
  <c r="AJ35" i="9" s="1"/>
  <c r="AJ36" i="9" s="1"/>
  <c r="AJ38" i="9" s="1"/>
  <c r="AI34" i="9"/>
  <c r="AI35" i="9" s="1"/>
  <c r="AH34" i="9"/>
  <c r="AH35" i="9" s="1"/>
  <c r="AH36" i="9" s="1"/>
  <c r="AH38" i="9" s="1"/>
  <c r="AG34" i="9"/>
  <c r="AG35" i="9" s="1"/>
  <c r="AG36" i="9" s="1"/>
  <c r="AG38" i="9" s="1"/>
  <c r="AF34" i="9"/>
  <c r="AF35" i="9" s="1"/>
  <c r="AF36" i="9" s="1"/>
  <c r="AF38" i="9" s="1"/>
  <c r="AE34" i="9"/>
  <c r="AE35" i="9" s="1"/>
  <c r="AE36" i="9" s="1"/>
  <c r="AE38" i="9" s="1"/>
  <c r="AD34" i="9"/>
  <c r="AD35" i="9" s="1"/>
  <c r="AD36" i="9" s="1"/>
  <c r="AD38" i="9" s="1"/>
  <c r="AC34" i="9"/>
  <c r="AC35" i="9" s="1"/>
  <c r="AC36" i="9" s="1"/>
  <c r="AC38" i="9" s="1"/>
  <c r="AB34" i="9"/>
  <c r="AB35" i="9" s="1"/>
  <c r="AA34" i="9"/>
  <c r="AA35" i="9" s="1"/>
  <c r="AA36" i="9" s="1"/>
  <c r="AA38" i="9" s="1"/>
  <c r="Z34" i="9"/>
  <c r="Z35" i="9" s="1"/>
  <c r="Y34" i="9"/>
  <c r="Y35" i="9" s="1"/>
  <c r="Y36" i="9" s="1"/>
  <c r="Y38" i="9" s="1"/>
  <c r="X34" i="9"/>
  <c r="X35" i="9" s="1"/>
  <c r="X36" i="9" s="1"/>
  <c r="X38" i="9" s="1"/>
  <c r="W34" i="9"/>
  <c r="W35" i="9" s="1"/>
  <c r="W36" i="9" s="1"/>
  <c r="W38" i="9" s="1"/>
  <c r="V34" i="9"/>
  <c r="V35" i="9" s="1"/>
  <c r="U34" i="9"/>
  <c r="U35" i="9" s="1"/>
  <c r="T34" i="9"/>
  <c r="T35" i="9" s="1"/>
  <c r="S34" i="9"/>
  <c r="S35" i="9" s="1"/>
  <c r="S36" i="9" s="1"/>
  <c r="S38" i="9" s="1"/>
  <c r="R34" i="9"/>
  <c r="R35" i="9" s="1"/>
  <c r="R36" i="9" s="1"/>
  <c r="R38" i="9" s="1"/>
  <c r="Q34" i="9"/>
  <c r="Q35" i="9" s="1"/>
  <c r="P34" i="9"/>
  <c r="P35" i="9" s="1"/>
  <c r="P36" i="9" s="1"/>
  <c r="P38" i="9" s="1"/>
  <c r="O34" i="9"/>
  <c r="O35" i="9" s="1"/>
  <c r="O36" i="9" s="1"/>
  <c r="O38" i="9" s="1"/>
  <c r="N34" i="9"/>
  <c r="N35" i="9" s="1"/>
  <c r="M34" i="9"/>
  <c r="M35" i="9" s="1"/>
  <c r="M36" i="9" s="1"/>
  <c r="M38" i="9" s="1"/>
  <c r="L34" i="9"/>
  <c r="L35" i="9" s="1"/>
  <c r="K34" i="9"/>
  <c r="K35" i="9" s="1"/>
  <c r="J34" i="9"/>
  <c r="J35" i="9" s="1"/>
  <c r="J36" i="9" s="1"/>
  <c r="J38" i="9" s="1"/>
  <c r="I34" i="9"/>
  <c r="I35" i="9" s="1"/>
  <c r="H34" i="9"/>
  <c r="H35" i="9" s="1"/>
  <c r="G34" i="9"/>
  <c r="G35" i="9" s="1"/>
  <c r="F34" i="9"/>
  <c r="F35" i="9" s="1"/>
  <c r="E34" i="9"/>
  <c r="E35" i="9" s="1"/>
  <c r="D34" i="9"/>
  <c r="D35" i="9" s="1"/>
  <c r="D36" i="9" s="1"/>
  <c r="D38" i="9" s="1"/>
  <c r="C34" i="9"/>
  <c r="C35" i="9" s="1"/>
  <c r="C36" i="9" s="1"/>
  <c r="C38" i="9" s="1"/>
  <c r="B34" i="9"/>
  <c r="A34" i="9"/>
  <c r="BO30" i="9"/>
  <c r="BN30" i="9"/>
  <c r="BM30" i="9"/>
  <c r="BL30" i="9"/>
  <c r="BL31" i="9" s="1"/>
  <c r="BL32" i="9" s="1"/>
  <c r="BK30" i="9"/>
  <c r="BK31" i="9" s="1"/>
  <c r="BK32" i="9" s="1"/>
  <c r="BJ30" i="9"/>
  <c r="BJ31" i="9" s="1"/>
  <c r="BJ32" i="9" s="1"/>
  <c r="BI30" i="9"/>
  <c r="BI31" i="9" s="1"/>
  <c r="BI32" i="9" s="1"/>
  <c r="BH30" i="9"/>
  <c r="BH31" i="9" s="1"/>
  <c r="BG30" i="9"/>
  <c r="BG31" i="9" s="1"/>
  <c r="BF30" i="9"/>
  <c r="BF31" i="9" s="1"/>
  <c r="BF32" i="9" s="1"/>
  <c r="BE30" i="9"/>
  <c r="BE31" i="9" s="1"/>
  <c r="BE32" i="9" s="1"/>
  <c r="BD30" i="9"/>
  <c r="BD31" i="9" s="1"/>
  <c r="BD32" i="9" s="1"/>
  <c r="BC30" i="9"/>
  <c r="BC31" i="9" s="1"/>
  <c r="BC32" i="9" s="1"/>
  <c r="BB30" i="9"/>
  <c r="BB31" i="9" s="1"/>
  <c r="BA30" i="9"/>
  <c r="BA31" i="9" s="1"/>
  <c r="AZ30" i="9"/>
  <c r="AZ31" i="9" s="1"/>
  <c r="AY30" i="9"/>
  <c r="AY31" i="9" s="1"/>
  <c r="AX30" i="9"/>
  <c r="AX31" i="9" s="1"/>
  <c r="AW30" i="9"/>
  <c r="AW31" i="9" s="1"/>
  <c r="AV30" i="9"/>
  <c r="AV31" i="9" s="1"/>
  <c r="AU30" i="9"/>
  <c r="AU31" i="9" s="1"/>
  <c r="AT30" i="9"/>
  <c r="AT31" i="9" s="1"/>
  <c r="AT32" i="9" s="1"/>
  <c r="AS30" i="9"/>
  <c r="AS31" i="9" s="1"/>
  <c r="AR30" i="9"/>
  <c r="AR31" i="9" s="1"/>
  <c r="AQ30" i="9"/>
  <c r="AQ31" i="9" s="1"/>
  <c r="AP30" i="9"/>
  <c r="AP31" i="9" s="1"/>
  <c r="AP32" i="9" s="1"/>
  <c r="AO30" i="9"/>
  <c r="AO31" i="9" s="1"/>
  <c r="AN30" i="9"/>
  <c r="AN31" i="9" s="1"/>
  <c r="AN32" i="9" s="1"/>
  <c r="AM30" i="9"/>
  <c r="AM31" i="9" s="1"/>
  <c r="AM32" i="9" s="1"/>
  <c r="AL30" i="9"/>
  <c r="AL31" i="9" s="1"/>
  <c r="AL32" i="9" s="1"/>
  <c r="AK30" i="9"/>
  <c r="AK31" i="9" s="1"/>
  <c r="AK32" i="9" s="1"/>
  <c r="AJ30" i="9"/>
  <c r="AJ31" i="9" s="1"/>
  <c r="AJ32" i="9" s="1"/>
  <c r="AI30" i="9"/>
  <c r="AI31" i="9" s="1"/>
  <c r="AH30" i="9"/>
  <c r="AH31" i="9" s="1"/>
  <c r="AH32" i="9" s="1"/>
  <c r="AG30" i="9"/>
  <c r="AG31" i="9" s="1"/>
  <c r="AG32" i="9" s="1"/>
  <c r="AF30" i="9"/>
  <c r="AF31" i="9" s="1"/>
  <c r="AF32" i="9" s="1"/>
  <c r="AE30" i="9"/>
  <c r="AE31" i="9" s="1"/>
  <c r="AE32" i="9" s="1"/>
  <c r="AD30" i="9"/>
  <c r="AD31" i="9" s="1"/>
  <c r="AD32" i="9" s="1"/>
  <c r="AC30" i="9"/>
  <c r="AC31" i="9" s="1"/>
  <c r="AC32" i="9" s="1"/>
  <c r="AB30" i="9"/>
  <c r="AB31" i="9" s="1"/>
  <c r="AA30" i="9"/>
  <c r="AA31" i="9" s="1"/>
  <c r="AA32" i="9" s="1"/>
  <c r="Z30" i="9"/>
  <c r="Z31" i="9" s="1"/>
  <c r="Z32" i="9" s="1"/>
  <c r="Y30" i="9"/>
  <c r="Y31" i="9" s="1"/>
  <c r="Y32" i="9" s="1"/>
  <c r="X30" i="9"/>
  <c r="X31" i="9" s="1"/>
  <c r="X32" i="9" s="1"/>
  <c r="W30" i="9"/>
  <c r="W31" i="9" s="1"/>
  <c r="W32" i="9" s="1"/>
  <c r="V30" i="9"/>
  <c r="V31" i="9" s="1"/>
  <c r="U30" i="9"/>
  <c r="U31" i="9" s="1"/>
  <c r="T30" i="9"/>
  <c r="T31" i="9" s="1"/>
  <c r="S30" i="9"/>
  <c r="S31" i="9" s="1"/>
  <c r="S32" i="9" s="1"/>
  <c r="R30" i="9"/>
  <c r="R31" i="9" s="1"/>
  <c r="R32" i="9" s="1"/>
  <c r="Q30" i="9"/>
  <c r="Q31" i="9" s="1"/>
  <c r="P30" i="9"/>
  <c r="P31" i="9" s="1"/>
  <c r="P32" i="9" s="1"/>
  <c r="O30" i="9"/>
  <c r="O31" i="9" s="1"/>
  <c r="O32" i="9" s="1"/>
  <c r="N30" i="9"/>
  <c r="N31" i="9" s="1"/>
  <c r="M30" i="9"/>
  <c r="M31" i="9" s="1"/>
  <c r="M32" i="9" s="1"/>
  <c r="L30" i="9"/>
  <c r="L31" i="9" s="1"/>
  <c r="K30" i="9"/>
  <c r="K31" i="9" s="1"/>
  <c r="J30" i="9"/>
  <c r="J31" i="9" s="1"/>
  <c r="J32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D32" i="9" s="1"/>
  <c r="C30" i="9"/>
  <c r="C31" i="9" s="1"/>
  <c r="C32" i="9" s="1"/>
  <c r="B30" i="9"/>
  <c r="A30" i="9"/>
  <c r="BO26" i="9"/>
  <c r="BN26" i="9"/>
  <c r="BM26" i="9"/>
  <c r="BL26" i="9"/>
  <c r="BL27" i="9" s="1"/>
  <c r="BL28" i="9" s="1"/>
  <c r="BK26" i="9"/>
  <c r="BK27" i="9" s="1"/>
  <c r="BK28" i="9" s="1"/>
  <c r="BJ26" i="9"/>
  <c r="BJ27" i="9" s="1"/>
  <c r="BJ28" i="9" s="1"/>
  <c r="BI26" i="9"/>
  <c r="BI27" i="9" s="1"/>
  <c r="BI28" i="9" s="1"/>
  <c r="BH26" i="9"/>
  <c r="BH27" i="9" s="1"/>
  <c r="BG26" i="9"/>
  <c r="BG27" i="9" s="1"/>
  <c r="BF26" i="9"/>
  <c r="BF27" i="9" s="1"/>
  <c r="BF28" i="9" s="1"/>
  <c r="BE26" i="9"/>
  <c r="BE27" i="9" s="1"/>
  <c r="BE28" i="9" s="1"/>
  <c r="BD26" i="9"/>
  <c r="BD27" i="9" s="1"/>
  <c r="BD28" i="9" s="1"/>
  <c r="BC26" i="9"/>
  <c r="BC27" i="9" s="1"/>
  <c r="BC28" i="9" s="1"/>
  <c r="BB26" i="9"/>
  <c r="BB27" i="9" s="1"/>
  <c r="BB28" i="9" s="1"/>
  <c r="BA26" i="9"/>
  <c r="BA27" i="9" s="1"/>
  <c r="BA28" i="9" s="1"/>
  <c r="AZ26" i="9"/>
  <c r="AZ27" i="9" s="1"/>
  <c r="AZ28" i="9" s="1"/>
  <c r="AY26" i="9"/>
  <c r="AY27" i="9" s="1"/>
  <c r="AY28" i="9" s="1"/>
  <c r="AX26" i="9"/>
  <c r="AX27" i="9" s="1"/>
  <c r="AX28" i="9" s="1"/>
  <c r="AW26" i="9"/>
  <c r="AW27" i="9" s="1"/>
  <c r="AW28" i="9" s="1"/>
  <c r="AV26" i="9"/>
  <c r="AV27" i="9" s="1"/>
  <c r="AV28" i="9" s="1"/>
  <c r="AU26" i="9"/>
  <c r="AU27" i="9" s="1"/>
  <c r="AU28" i="9" s="1"/>
  <c r="AT26" i="9"/>
  <c r="AT27" i="9" s="1"/>
  <c r="AT28" i="9" s="1"/>
  <c r="AS26" i="9"/>
  <c r="AS27" i="9" s="1"/>
  <c r="AS28" i="9" s="1"/>
  <c r="AR26" i="9"/>
  <c r="AR27" i="9" s="1"/>
  <c r="AR28" i="9" s="1"/>
  <c r="AQ26" i="9"/>
  <c r="AQ27" i="9" s="1"/>
  <c r="AQ28" i="9" s="1"/>
  <c r="AP26" i="9"/>
  <c r="AP27" i="9" s="1"/>
  <c r="AP28" i="9" s="1"/>
  <c r="AO26" i="9"/>
  <c r="AO27" i="9" s="1"/>
  <c r="AO28" i="9" s="1"/>
  <c r="AN26" i="9"/>
  <c r="AN27" i="9" s="1"/>
  <c r="AN28" i="9" s="1"/>
  <c r="AM26" i="9"/>
  <c r="AM27" i="9" s="1"/>
  <c r="AM28" i="9" s="1"/>
  <c r="AL26" i="9"/>
  <c r="AL27" i="9" s="1"/>
  <c r="AL28" i="9" s="1"/>
  <c r="AK26" i="9"/>
  <c r="AK27" i="9" s="1"/>
  <c r="AK28" i="9" s="1"/>
  <c r="AJ26" i="9"/>
  <c r="AJ27" i="9" s="1"/>
  <c r="AJ28" i="9" s="1"/>
  <c r="AI26" i="9"/>
  <c r="AI27" i="9" s="1"/>
  <c r="AH26" i="9"/>
  <c r="AH27" i="9" s="1"/>
  <c r="AH28" i="9" s="1"/>
  <c r="AG26" i="9"/>
  <c r="AG27" i="9" s="1"/>
  <c r="AG28" i="9" s="1"/>
  <c r="AF26" i="9"/>
  <c r="AF27" i="9" s="1"/>
  <c r="AF28" i="9" s="1"/>
  <c r="AE26" i="9"/>
  <c r="AE27" i="9" s="1"/>
  <c r="AE28" i="9" s="1"/>
  <c r="AD26" i="9"/>
  <c r="AD27" i="9" s="1"/>
  <c r="AD28" i="9" s="1"/>
  <c r="AC26" i="9"/>
  <c r="AC27" i="9" s="1"/>
  <c r="AC28" i="9" s="1"/>
  <c r="AB26" i="9"/>
  <c r="AB27" i="9" s="1"/>
  <c r="AA26" i="9"/>
  <c r="AA27" i="9" s="1"/>
  <c r="AA28" i="9" s="1"/>
  <c r="Z26" i="9"/>
  <c r="Z27" i="9" s="1"/>
  <c r="Z28" i="9" s="1"/>
  <c r="Y26" i="9"/>
  <c r="Y27" i="9" s="1"/>
  <c r="Y28" i="9" s="1"/>
  <c r="X26" i="9"/>
  <c r="X27" i="9" s="1"/>
  <c r="X28" i="9" s="1"/>
  <c r="W26" i="9"/>
  <c r="W27" i="9" s="1"/>
  <c r="W28" i="9" s="1"/>
  <c r="V26" i="9"/>
  <c r="V27" i="9" s="1"/>
  <c r="U26" i="9"/>
  <c r="U27" i="9" s="1"/>
  <c r="U28" i="9" s="1"/>
  <c r="T26" i="9"/>
  <c r="T27" i="9" s="1"/>
  <c r="S26" i="9"/>
  <c r="S27" i="9" s="1"/>
  <c r="S28" i="9" s="1"/>
  <c r="R26" i="9"/>
  <c r="R27" i="9" s="1"/>
  <c r="R28" i="9" s="1"/>
  <c r="Q26" i="9"/>
  <c r="Q27" i="9" s="1"/>
  <c r="Q28" i="9" s="1"/>
  <c r="P26" i="9"/>
  <c r="P27" i="9" s="1"/>
  <c r="P28" i="9" s="1"/>
  <c r="O26" i="9"/>
  <c r="O27" i="9" s="1"/>
  <c r="O28" i="9" s="1"/>
  <c r="N26" i="9"/>
  <c r="N27" i="9" s="1"/>
  <c r="N28" i="9" s="1"/>
  <c r="M26" i="9"/>
  <c r="M27" i="9" s="1"/>
  <c r="M28" i="9" s="1"/>
  <c r="L26" i="9"/>
  <c r="L27" i="9" s="1"/>
  <c r="K26" i="9"/>
  <c r="K27" i="9" s="1"/>
  <c r="J26" i="9"/>
  <c r="J27" i="9" s="1"/>
  <c r="J28" i="9" s="1"/>
  <c r="I26" i="9"/>
  <c r="I27" i="9" s="1"/>
  <c r="H26" i="9"/>
  <c r="H27" i="9" s="1"/>
  <c r="H28" i="9" s="1"/>
  <c r="G26" i="9"/>
  <c r="G27" i="9" s="1"/>
  <c r="F26" i="9"/>
  <c r="F27" i="9" s="1"/>
  <c r="E26" i="9"/>
  <c r="E27" i="9" s="1"/>
  <c r="D26" i="9"/>
  <c r="D27" i="9" s="1"/>
  <c r="D28" i="9" s="1"/>
  <c r="C26" i="9"/>
  <c r="C27" i="9" s="1"/>
  <c r="C28" i="9" s="1"/>
  <c r="B26" i="9"/>
  <c r="A26" i="9"/>
  <c r="BO22" i="9"/>
  <c r="BN22" i="9"/>
  <c r="BM22" i="9"/>
  <c r="BL22" i="9"/>
  <c r="BL23" i="9" s="1"/>
  <c r="BL24" i="9" s="1"/>
  <c r="BK22" i="9"/>
  <c r="BK23" i="9" s="1"/>
  <c r="BK24" i="9" s="1"/>
  <c r="BJ22" i="9"/>
  <c r="BJ23" i="9" s="1"/>
  <c r="BJ24" i="9" s="1"/>
  <c r="BI22" i="9"/>
  <c r="BI23" i="9" s="1"/>
  <c r="BI24" i="9" s="1"/>
  <c r="BH22" i="9"/>
  <c r="BH23" i="9" s="1"/>
  <c r="BG22" i="9"/>
  <c r="BG23" i="9" s="1"/>
  <c r="BF22" i="9"/>
  <c r="BF23" i="9" s="1"/>
  <c r="BF24" i="9" s="1"/>
  <c r="BE22" i="9"/>
  <c r="BE23" i="9" s="1"/>
  <c r="BE24" i="9" s="1"/>
  <c r="BD22" i="9"/>
  <c r="BD23" i="9" s="1"/>
  <c r="BD24" i="9" s="1"/>
  <c r="BC22" i="9"/>
  <c r="BC23" i="9" s="1"/>
  <c r="BC24" i="9" s="1"/>
  <c r="BB22" i="9"/>
  <c r="BB23" i="9" s="1"/>
  <c r="BB24" i="9" s="1"/>
  <c r="BA22" i="9"/>
  <c r="BA23" i="9" s="1"/>
  <c r="BA24" i="9" s="1"/>
  <c r="AZ22" i="9"/>
  <c r="AZ23" i="9" s="1"/>
  <c r="AZ24" i="9" s="1"/>
  <c r="AY22" i="9"/>
  <c r="AY23" i="9" s="1"/>
  <c r="AY24" i="9" s="1"/>
  <c r="AX22" i="9"/>
  <c r="AX23" i="9" s="1"/>
  <c r="AX24" i="9" s="1"/>
  <c r="AW22" i="9"/>
  <c r="AW23" i="9" s="1"/>
  <c r="AW24" i="9" s="1"/>
  <c r="AV22" i="9"/>
  <c r="AV23" i="9" s="1"/>
  <c r="AV24" i="9" s="1"/>
  <c r="AU22" i="9"/>
  <c r="AU23" i="9" s="1"/>
  <c r="AU24" i="9" s="1"/>
  <c r="AT22" i="9"/>
  <c r="AT23" i="9" s="1"/>
  <c r="AT24" i="9" s="1"/>
  <c r="AS22" i="9"/>
  <c r="AS23" i="9" s="1"/>
  <c r="AS24" i="9" s="1"/>
  <c r="AR22" i="9"/>
  <c r="AR23" i="9" s="1"/>
  <c r="AR24" i="9" s="1"/>
  <c r="AQ22" i="9"/>
  <c r="AQ23" i="9" s="1"/>
  <c r="AQ24" i="9" s="1"/>
  <c r="AP22" i="9"/>
  <c r="AP23" i="9" s="1"/>
  <c r="AP24" i="9" s="1"/>
  <c r="AO22" i="9"/>
  <c r="AO23" i="9" s="1"/>
  <c r="AO24" i="9" s="1"/>
  <c r="AN22" i="9"/>
  <c r="AN23" i="9" s="1"/>
  <c r="AN24" i="9" s="1"/>
  <c r="AM22" i="9"/>
  <c r="AM23" i="9" s="1"/>
  <c r="AM24" i="9" s="1"/>
  <c r="AL22" i="9"/>
  <c r="AL23" i="9" s="1"/>
  <c r="AL24" i="9" s="1"/>
  <c r="AK22" i="9"/>
  <c r="AK23" i="9" s="1"/>
  <c r="AK24" i="9" s="1"/>
  <c r="AJ22" i="9"/>
  <c r="AJ23" i="9" s="1"/>
  <c r="AJ24" i="9" s="1"/>
  <c r="AI22" i="9"/>
  <c r="AI23" i="9" s="1"/>
  <c r="AH22" i="9"/>
  <c r="AH23" i="9" s="1"/>
  <c r="AH24" i="9" s="1"/>
  <c r="AG22" i="9"/>
  <c r="AG23" i="9" s="1"/>
  <c r="AG24" i="9" s="1"/>
  <c r="AF22" i="9"/>
  <c r="AF23" i="9" s="1"/>
  <c r="AF24" i="9" s="1"/>
  <c r="AE22" i="9"/>
  <c r="AE23" i="9" s="1"/>
  <c r="AD22" i="9"/>
  <c r="AD23" i="9" s="1"/>
  <c r="AD24" i="9" s="1"/>
  <c r="AC22" i="9"/>
  <c r="AC23" i="9" s="1"/>
  <c r="AC24" i="9" s="1"/>
  <c r="AB22" i="9"/>
  <c r="AB23" i="9" s="1"/>
  <c r="AA22" i="9"/>
  <c r="AA23" i="9" s="1"/>
  <c r="AA24" i="9" s="1"/>
  <c r="Z22" i="9"/>
  <c r="Z23" i="9" s="1"/>
  <c r="Z24" i="9" s="1"/>
  <c r="Y22" i="9"/>
  <c r="Y23" i="9" s="1"/>
  <c r="Y24" i="9" s="1"/>
  <c r="X22" i="9"/>
  <c r="X23" i="9" s="1"/>
  <c r="X24" i="9" s="1"/>
  <c r="W22" i="9"/>
  <c r="W23" i="9" s="1"/>
  <c r="W24" i="9" s="1"/>
  <c r="V22" i="9"/>
  <c r="V23" i="9" s="1"/>
  <c r="U22" i="9"/>
  <c r="U23" i="9" s="1"/>
  <c r="T22" i="9"/>
  <c r="T23" i="9" s="1"/>
  <c r="S22" i="9"/>
  <c r="S23" i="9" s="1"/>
  <c r="S24" i="9" s="1"/>
  <c r="R22" i="9"/>
  <c r="R23" i="9" s="1"/>
  <c r="R24" i="9" s="1"/>
  <c r="Q22" i="9"/>
  <c r="Q23" i="9" s="1"/>
  <c r="P22" i="9"/>
  <c r="P23" i="9" s="1"/>
  <c r="P24" i="9" s="1"/>
  <c r="O22" i="9"/>
  <c r="O23" i="9" s="1"/>
  <c r="O24" i="9" s="1"/>
  <c r="N22" i="9"/>
  <c r="N23" i="9" s="1"/>
  <c r="N24" i="9" s="1"/>
  <c r="M22" i="9"/>
  <c r="M23" i="9" s="1"/>
  <c r="M24" i="9" s="1"/>
  <c r="L22" i="9"/>
  <c r="L23" i="9" s="1"/>
  <c r="K22" i="9"/>
  <c r="K23" i="9" s="1"/>
  <c r="J22" i="9"/>
  <c r="J23" i="9" s="1"/>
  <c r="J24" i="9" s="1"/>
  <c r="I22" i="9"/>
  <c r="I23" i="9" s="1"/>
  <c r="H22" i="9"/>
  <c r="H23" i="9" s="1"/>
  <c r="G22" i="9"/>
  <c r="G23" i="9" s="1"/>
  <c r="F22" i="9"/>
  <c r="F23" i="9" s="1"/>
  <c r="E22" i="9"/>
  <c r="E23" i="9" s="1"/>
  <c r="E24" i="9" s="1"/>
  <c r="D22" i="9"/>
  <c r="D23" i="9" s="1"/>
  <c r="D24" i="9" s="1"/>
  <c r="C22" i="9"/>
  <c r="C23" i="9" s="1"/>
  <c r="C24" i="9" s="1"/>
  <c r="B22" i="9"/>
  <c r="A22" i="9"/>
  <c r="BO18" i="9"/>
  <c r="BN18" i="9"/>
  <c r="BM18" i="9"/>
  <c r="BL18" i="9"/>
  <c r="BL19" i="9" s="1"/>
  <c r="BL20" i="9" s="1"/>
  <c r="BK18" i="9"/>
  <c r="BK19" i="9" s="1"/>
  <c r="BK20" i="9" s="1"/>
  <c r="BJ18" i="9"/>
  <c r="BJ19" i="9" s="1"/>
  <c r="BI18" i="9"/>
  <c r="BI19" i="9" s="1"/>
  <c r="BI20" i="9" s="1"/>
  <c r="BH18" i="9"/>
  <c r="BH19" i="9" s="1"/>
  <c r="BG18" i="9"/>
  <c r="BG19" i="9" s="1"/>
  <c r="BF18" i="9"/>
  <c r="BF19" i="9" s="1"/>
  <c r="BF20" i="9" s="1"/>
  <c r="BE18" i="9"/>
  <c r="BE19" i="9" s="1"/>
  <c r="BE20" i="9" s="1"/>
  <c r="BD18" i="9"/>
  <c r="BD19" i="9" s="1"/>
  <c r="BD20" i="9" s="1"/>
  <c r="BC18" i="9"/>
  <c r="BC19" i="9" s="1"/>
  <c r="BC20" i="9" s="1"/>
  <c r="BB18" i="9"/>
  <c r="BB19" i="9" s="1"/>
  <c r="BB20" i="9" s="1"/>
  <c r="BA18" i="9"/>
  <c r="BA19" i="9" s="1"/>
  <c r="BA20" i="9" s="1"/>
  <c r="AZ18" i="9"/>
  <c r="AZ19" i="9" s="1"/>
  <c r="AZ20" i="9" s="1"/>
  <c r="AY18" i="9"/>
  <c r="AY19" i="9" s="1"/>
  <c r="AY20" i="9" s="1"/>
  <c r="AX18" i="9"/>
  <c r="AX19" i="9" s="1"/>
  <c r="AX20" i="9" s="1"/>
  <c r="AW18" i="9"/>
  <c r="AW19" i="9" s="1"/>
  <c r="AW20" i="9" s="1"/>
  <c r="AV18" i="9"/>
  <c r="AV19" i="9" s="1"/>
  <c r="AV20" i="9" s="1"/>
  <c r="AU18" i="9"/>
  <c r="AU19" i="9" s="1"/>
  <c r="AU20" i="9" s="1"/>
  <c r="AT18" i="9"/>
  <c r="AT19" i="9" s="1"/>
  <c r="AT20" i="9" s="1"/>
  <c r="AS18" i="9"/>
  <c r="AS19" i="9" s="1"/>
  <c r="AS20" i="9" s="1"/>
  <c r="AR18" i="9"/>
  <c r="AR19" i="9" s="1"/>
  <c r="AR20" i="9" s="1"/>
  <c r="AQ18" i="9"/>
  <c r="AQ19" i="9" s="1"/>
  <c r="AQ20" i="9" s="1"/>
  <c r="AP18" i="9"/>
  <c r="AP19" i="9" s="1"/>
  <c r="AP20" i="9" s="1"/>
  <c r="AO18" i="9"/>
  <c r="AO19" i="9" s="1"/>
  <c r="AO20" i="9" s="1"/>
  <c r="AN18" i="9"/>
  <c r="AN19" i="9" s="1"/>
  <c r="AN20" i="9" s="1"/>
  <c r="AM18" i="9"/>
  <c r="AM19" i="9" s="1"/>
  <c r="AL18" i="9"/>
  <c r="AL19" i="9" s="1"/>
  <c r="AL20" i="9" s="1"/>
  <c r="AK18" i="9"/>
  <c r="AK19" i="9" s="1"/>
  <c r="AK20" i="9" s="1"/>
  <c r="AJ18" i="9"/>
  <c r="AJ19" i="9" s="1"/>
  <c r="AI18" i="9"/>
  <c r="AI19" i="9" s="1"/>
  <c r="AH18" i="9"/>
  <c r="AH19" i="9" s="1"/>
  <c r="AH20" i="9" s="1"/>
  <c r="AG18" i="9"/>
  <c r="AG19" i="9" s="1"/>
  <c r="AG20" i="9" s="1"/>
  <c r="AF18" i="9"/>
  <c r="AF19" i="9" s="1"/>
  <c r="AF20" i="9" s="1"/>
  <c r="AE18" i="9"/>
  <c r="AE19" i="9" s="1"/>
  <c r="AD18" i="9"/>
  <c r="AD19" i="9" s="1"/>
  <c r="AD20" i="9" s="1"/>
  <c r="AC18" i="9"/>
  <c r="AC19" i="9" s="1"/>
  <c r="AC20" i="9" s="1"/>
  <c r="AB18" i="9"/>
  <c r="AB19" i="9" s="1"/>
  <c r="AA18" i="9"/>
  <c r="AA19" i="9" s="1"/>
  <c r="AA20" i="9" s="1"/>
  <c r="Z18" i="9"/>
  <c r="Z19" i="9" s="1"/>
  <c r="Z20" i="9" s="1"/>
  <c r="Y18" i="9"/>
  <c r="Y19" i="9" s="1"/>
  <c r="Y20" i="9" s="1"/>
  <c r="X18" i="9"/>
  <c r="X19" i="9" s="1"/>
  <c r="X20" i="9" s="1"/>
  <c r="W18" i="9"/>
  <c r="W19" i="9" s="1"/>
  <c r="W20" i="9" s="1"/>
  <c r="V18" i="9"/>
  <c r="V19" i="9" s="1"/>
  <c r="U18" i="9"/>
  <c r="U19" i="9" s="1"/>
  <c r="U20" i="9" s="1"/>
  <c r="T18" i="9"/>
  <c r="T19" i="9" s="1"/>
  <c r="S18" i="9"/>
  <c r="S19" i="9" s="1"/>
  <c r="S20" i="9" s="1"/>
  <c r="R18" i="9"/>
  <c r="R19" i="9" s="1"/>
  <c r="R20" i="9" s="1"/>
  <c r="Q18" i="9"/>
  <c r="Q19" i="9" s="1"/>
  <c r="P18" i="9"/>
  <c r="P19" i="9" s="1"/>
  <c r="P20" i="9" s="1"/>
  <c r="O18" i="9"/>
  <c r="O19" i="9" s="1"/>
  <c r="O20" i="9" s="1"/>
  <c r="N18" i="9"/>
  <c r="N19" i="9" s="1"/>
  <c r="M18" i="9"/>
  <c r="M19" i="9" s="1"/>
  <c r="M20" i="9" s="1"/>
  <c r="L18" i="9"/>
  <c r="L19" i="9" s="1"/>
  <c r="K18" i="9"/>
  <c r="K19" i="9" s="1"/>
  <c r="J18" i="9"/>
  <c r="J19" i="9" s="1"/>
  <c r="J20" i="9" s="1"/>
  <c r="I18" i="9"/>
  <c r="I19" i="9" s="1"/>
  <c r="H18" i="9"/>
  <c r="H19" i="9" s="1"/>
  <c r="G18" i="9"/>
  <c r="G19" i="9" s="1"/>
  <c r="F18" i="9"/>
  <c r="F19" i="9" s="1"/>
  <c r="E18" i="9"/>
  <c r="E19" i="9" s="1"/>
  <c r="D18" i="9"/>
  <c r="D19" i="9" s="1"/>
  <c r="D20" i="9" s="1"/>
  <c r="C18" i="9"/>
  <c r="C19" i="9" s="1"/>
  <c r="C20" i="9" s="1"/>
  <c r="B18" i="9"/>
  <c r="A18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A16" i="9"/>
  <c r="BO14" i="9"/>
  <c r="BN14" i="9"/>
  <c r="BM14" i="9"/>
  <c r="BL14" i="9"/>
  <c r="BL15" i="9" s="1"/>
  <c r="BK14" i="9"/>
  <c r="BK15" i="9" s="1"/>
  <c r="BJ14" i="9"/>
  <c r="BJ15" i="9" s="1"/>
  <c r="BI14" i="9"/>
  <c r="BI15" i="9" s="1"/>
  <c r="BH14" i="9"/>
  <c r="BH15" i="9" s="1"/>
  <c r="BG14" i="9"/>
  <c r="BG15" i="9" s="1"/>
  <c r="BF14" i="9"/>
  <c r="BF15" i="9" s="1"/>
  <c r="BE14" i="9"/>
  <c r="BE15" i="9" s="1"/>
  <c r="BD14" i="9"/>
  <c r="BD15" i="9" s="1"/>
  <c r="BC14" i="9"/>
  <c r="BC15" i="9" s="1"/>
  <c r="BB14" i="9"/>
  <c r="BB15" i="9" s="1"/>
  <c r="BA14" i="9"/>
  <c r="BA15" i="9" s="1"/>
  <c r="AZ14" i="9"/>
  <c r="AZ15" i="9" s="1"/>
  <c r="AY14" i="9"/>
  <c r="AY15" i="9" s="1"/>
  <c r="AX14" i="9"/>
  <c r="AX15" i="9" s="1"/>
  <c r="AW14" i="9"/>
  <c r="AW15" i="9" s="1"/>
  <c r="AV14" i="9"/>
  <c r="AV15" i="9" s="1"/>
  <c r="AU14" i="9"/>
  <c r="AU15" i="9" s="1"/>
  <c r="AT14" i="9"/>
  <c r="AT15" i="9" s="1"/>
  <c r="AS14" i="9"/>
  <c r="AS15" i="9" s="1"/>
  <c r="AR14" i="9"/>
  <c r="AR15" i="9" s="1"/>
  <c r="AQ14" i="9"/>
  <c r="AQ15" i="9" s="1"/>
  <c r="AP14" i="9"/>
  <c r="AP15" i="9" s="1"/>
  <c r="AO14" i="9"/>
  <c r="AO15" i="9" s="1"/>
  <c r="AN14" i="9"/>
  <c r="AN15" i="9" s="1"/>
  <c r="AM14" i="9"/>
  <c r="AM15" i="9" s="1"/>
  <c r="AL14" i="9"/>
  <c r="AL15" i="9" s="1"/>
  <c r="AK14" i="9"/>
  <c r="AK15" i="9" s="1"/>
  <c r="AJ14" i="9"/>
  <c r="AJ15" i="9" s="1"/>
  <c r="AI14" i="9"/>
  <c r="AI15" i="9" s="1"/>
  <c r="AH14" i="9"/>
  <c r="AH15" i="9" s="1"/>
  <c r="AG14" i="9"/>
  <c r="AG15" i="9" s="1"/>
  <c r="AF14" i="9"/>
  <c r="AF15" i="9" s="1"/>
  <c r="AE14" i="9"/>
  <c r="AE15" i="9" s="1"/>
  <c r="AD14" i="9"/>
  <c r="AD15" i="9" s="1"/>
  <c r="AC14" i="9"/>
  <c r="AC15" i="9" s="1"/>
  <c r="AB14" i="9"/>
  <c r="AB15" i="9" s="1"/>
  <c r="AA14" i="9"/>
  <c r="AA15" i="9" s="1"/>
  <c r="Z14" i="9"/>
  <c r="Z15" i="9" s="1"/>
  <c r="Y14" i="9"/>
  <c r="Y15" i="9" s="1"/>
  <c r="X14" i="9"/>
  <c r="X15" i="9" s="1"/>
  <c r="W14" i="9"/>
  <c r="W15" i="9" s="1"/>
  <c r="V14" i="9"/>
  <c r="V15" i="9" s="1"/>
  <c r="U14" i="9"/>
  <c r="U15" i="9" s="1"/>
  <c r="T14" i="9"/>
  <c r="T15" i="9" s="1"/>
  <c r="S14" i="9"/>
  <c r="S15" i="9" s="1"/>
  <c r="R14" i="9"/>
  <c r="R15" i="9" s="1"/>
  <c r="Q14" i="9"/>
  <c r="Q15" i="9" s="1"/>
  <c r="P14" i="9"/>
  <c r="P15" i="9" s="1"/>
  <c r="O14" i="9"/>
  <c r="O15" i="9" s="1"/>
  <c r="N14" i="9"/>
  <c r="N15" i="9" s="1"/>
  <c r="M14" i="9"/>
  <c r="M15" i="9" s="1"/>
  <c r="L14" i="9"/>
  <c r="L15" i="9" s="1"/>
  <c r="K14" i="9"/>
  <c r="K15" i="9" s="1"/>
  <c r="J14" i="9"/>
  <c r="J15" i="9" s="1"/>
  <c r="I14" i="9"/>
  <c r="I15" i="9" s="1"/>
  <c r="H14" i="9"/>
  <c r="H15" i="9" s="1"/>
  <c r="G14" i="9"/>
  <c r="G15" i="9" s="1"/>
  <c r="F14" i="9"/>
  <c r="F15" i="9" s="1"/>
  <c r="E14" i="9"/>
  <c r="E15" i="9" s="1"/>
  <c r="D14" i="9"/>
  <c r="D15" i="9" s="1"/>
  <c r="C14" i="9"/>
  <c r="C15" i="9" s="1"/>
  <c r="A14" i="9"/>
  <c r="BO12" i="9"/>
  <c r="BN12" i="9"/>
  <c r="BM12" i="9"/>
  <c r="BL12" i="9"/>
  <c r="BL13" i="9" s="1"/>
  <c r="BK12" i="9"/>
  <c r="BK13" i="9" s="1"/>
  <c r="BJ12" i="9"/>
  <c r="BJ13" i="9" s="1"/>
  <c r="BI12" i="9"/>
  <c r="BI13" i="9" s="1"/>
  <c r="BH12" i="9"/>
  <c r="BH13" i="9" s="1"/>
  <c r="BG12" i="9"/>
  <c r="BG13" i="9" s="1"/>
  <c r="BF12" i="9"/>
  <c r="BF13" i="9" s="1"/>
  <c r="BE12" i="9"/>
  <c r="BE13" i="9" s="1"/>
  <c r="BD12" i="9"/>
  <c r="BD13" i="9" s="1"/>
  <c r="BC12" i="9"/>
  <c r="BC13" i="9" s="1"/>
  <c r="BB12" i="9"/>
  <c r="BB13" i="9" s="1"/>
  <c r="BA12" i="9"/>
  <c r="BA13" i="9" s="1"/>
  <c r="AZ12" i="9"/>
  <c r="AZ13" i="9" s="1"/>
  <c r="AY12" i="9"/>
  <c r="AY13" i="9" s="1"/>
  <c r="AX12" i="9"/>
  <c r="AX13" i="9" s="1"/>
  <c r="AW12" i="9"/>
  <c r="AW13" i="9" s="1"/>
  <c r="AV12" i="9"/>
  <c r="AV13" i="9" s="1"/>
  <c r="AU12" i="9"/>
  <c r="AU13" i="9" s="1"/>
  <c r="AT12" i="9"/>
  <c r="AT13" i="9" s="1"/>
  <c r="AS12" i="9"/>
  <c r="AS13" i="9" s="1"/>
  <c r="AR12" i="9"/>
  <c r="AR13" i="9" s="1"/>
  <c r="AQ12" i="9"/>
  <c r="AQ13" i="9" s="1"/>
  <c r="AP12" i="9"/>
  <c r="AP13" i="9" s="1"/>
  <c r="AO12" i="9"/>
  <c r="AO13" i="9" s="1"/>
  <c r="AN12" i="9"/>
  <c r="AN13" i="9" s="1"/>
  <c r="AM12" i="9"/>
  <c r="AM13" i="9" s="1"/>
  <c r="AL12" i="9"/>
  <c r="AL13" i="9" s="1"/>
  <c r="AK12" i="9"/>
  <c r="AK13" i="9" s="1"/>
  <c r="AJ12" i="9"/>
  <c r="AJ13" i="9" s="1"/>
  <c r="AI12" i="9"/>
  <c r="AI13" i="9" s="1"/>
  <c r="AH12" i="9"/>
  <c r="AH13" i="9" s="1"/>
  <c r="AG12" i="9"/>
  <c r="AG13" i="9" s="1"/>
  <c r="AF12" i="9"/>
  <c r="AF13" i="9" s="1"/>
  <c r="AE12" i="9"/>
  <c r="AE13" i="9" s="1"/>
  <c r="AD12" i="9"/>
  <c r="AD13" i="9" s="1"/>
  <c r="AC12" i="9"/>
  <c r="AC13" i="9" s="1"/>
  <c r="AB12" i="9"/>
  <c r="AB13" i="9" s="1"/>
  <c r="AA12" i="9"/>
  <c r="AA13" i="9" s="1"/>
  <c r="Z12" i="9"/>
  <c r="Z13" i="9" s="1"/>
  <c r="Y12" i="9"/>
  <c r="Y13" i="9" s="1"/>
  <c r="X12" i="9"/>
  <c r="X13" i="9" s="1"/>
  <c r="W12" i="9"/>
  <c r="W13" i="9" s="1"/>
  <c r="V12" i="9"/>
  <c r="V13" i="9" s="1"/>
  <c r="U12" i="9"/>
  <c r="U13" i="9" s="1"/>
  <c r="T12" i="9"/>
  <c r="T13" i="9" s="1"/>
  <c r="S12" i="9"/>
  <c r="S13" i="9" s="1"/>
  <c r="R12" i="9"/>
  <c r="R13" i="9" s="1"/>
  <c r="Q12" i="9"/>
  <c r="Q13" i="9" s="1"/>
  <c r="P12" i="9"/>
  <c r="P13" i="9" s="1"/>
  <c r="O12" i="9"/>
  <c r="O13" i="9" s="1"/>
  <c r="N12" i="9"/>
  <c r="N13" i="9" s="1"/>
  <c r="M12" i="9"/>
  <c r="M13" i="9" s="1"/>
  <c r="L12" i="9"/>
  <c r="L13" i="9" s="1"/>
  <c r="K12" i="9"/>
  <c r="K13" i="9" s="1"/>
  <c r="J12" i="9"/>
  <c r="J13" i="9" s="1"/>
  <c r="I12" i="9"/>
  <c r="I13" i="9" s="1"/>
  <c r="H12" i="9"/>
  <c r="H13" i="9" s="1"/>
  <c r="G12" i="9"/>
  <c r="G13" i="9" s="1"/>
  <c r="F12" i="9"/>
  <c r="F13" i="9" s="1"/>
  <c r="E12" i="9"/>
  <c r="E13" i="9" s="1"/>
  <c r="D12" i="9"/>
  <c r="D13" i="9" s="1"/>
  <c r="C12" i="9"/>
  <c r="C13" i="9" s="1"/>
  <c r="A12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A11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10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A9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A8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A7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A6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A5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A4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A3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BO1" i="9"/>
  <c r="BN1" i="9"/>
  <c r="BM1" i="9"/>
  <c r="BL1" i="9"/>
  <c r="BK1" i="9"/>
  <c r="BJ1" i="9"/>
  <c r="BI1" i="9"/>
  <c r="BH1" i="9"/>
  <c r="BG1" i="9"/>
  <c r="BF1" i="9"/>
  <c r="BE1" i="9"/>
  <c r="BD1" i="9"/>
  <c r="BC1" i="9"/>
  <c r="BB1" i="9"/>
  <c r="BA1" i="9"/>
  <c r="AZ1" i="9"/>
  <c r="AY1" i="9"/>
  <c r="AX1" i="9"/>
  <c r="AW1" i="9"/>
  <c r="AV1" i="9"/>
  <c r="AU1" i="9"/>
  <c r="AT1" i="9"/>
  <c r="AS1" i="9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J61" i="9" l="1"/>
  <c r="BJ63" i="9" s="1"/>
  <c r="H66" i="2" s="1"/>
  <c r="F45" i="9"/>
  <c r="F49" i="9"/>
  <c r="F53" i="9"/>
  <c r="BJ109" i="9"/>
  <c r="BJ111" i="9" s="1"/>
  <c r="H66" i="4" s="1"/>
  <c r="BJ88" i="9"/>
  <c r="BJ90" i="9" s="1"/>
  <c r="J65" i="3"/>
  <c r="G65" i="3"/>
  <c r="J64" i="3"/>
  <c r="G64" i="3"/>
  <c r="J55" i="3"/>
  <c r="G55" i="3"/>
  <c r="J54" i="3"/>
  <c r="G54" i="3"/>
  <c r="J53" i="3"/>
  <c r="G53" i="3"/>
  <c r="J52" i="3"/>
  <c r="G52" i="3"/>
  <c r="J51" i="3"/>
  <c r="G51" i="3"/>
  <c r="J50" i="3"/>
  <c r="G50" i="3"/>
  <c r="J49" i="3"/>
  <c r="G49" i="3"/>
  <c r="J48" i="3"/>
  <c r="G48" i="3"/>
  <c r="J47" i="3"/>
  <c r="G47" i="3"/>
  <c r="J46" i="3"/>
  <c r="G46" i="3"/>
  <c r="J45" i="3"/>
  <c r="G45" i="3"/>
  <c r="J44" i="3"/>
  <c r="G44" i="3"/>
  <c r="J43" i="3"/>
  <c r="G43" i="3"/>
  <c r="J42" i="3"/>
  <c r="G42" i="3"/>
  <c r="J30" i="3"/>
  <c r="G30" i="3"/>
  <c r="J14" i="3"/>
  <c r="G14" i="3"/>
  <c r="E20" i="9"/>
  <c r="F20" i="9"/>
  <c r="G20" i="9"/>
  <c r="H20" i="9"/>
  <c r="I20" i="9"/>
  <c r="K20" i="9"/>
  <c r="L20" i="9"/>
  <c r="N20" i="9"/>
  <c r="Q20" i="9"/>
  <c r="T20" i="9"/>
  <c r="V20" i="9"/>
  <c r="AB20" i="9"/>
  <c r="AE20" i="9"/>
  <c r="AI20" i="9"/>
  <c r="AJ20" i="9"/>
  <c r="AM20" i="9"/>
  <c r="BG20" i="9"/>
  <c r="BH20" i="9"/>
  <c r="BJ20" i="9"/>
  <c r="F24" i="9"/>
  <c r="G24" i="9"/>
  <c r="H24" i="9"/>
  <c r="I24" i="9"/>
  <c r="K24" i="9"/>
  <c r="L24" i="9"/>
  <c r="Q24" i="9"/>
  <c r="T24" i="9"/>
  <c r="U24" i="9"/>
  <c r="V24" i="9"/>
  <c r="AB24" i="9"/>
  <c r="AE24" i="9"/>
  <c r="AI24" i="9"/>
  <c r="BG24" i="9"/>
  <c r="BH24" i="9"/>
  <c r="E28" i="9"/>
  <c r="F28" i="9"/>
  <c r="G28" i="9"/>
  <c r="I28" i="9"/>
  <c r="K28" i="9"/>
  <c r="L28" i="9"/>
  <c r="T28" i="9"/>
  <c r="V28" i="9"/>
  <c r="AB28" i="9"/>
  <c r="AI28" i="9"/>
  <c r="BG28" i="9"/>
  <c r="BH28" i="9"/>
  <c r="E32" i="9"/>
  <c r="F32" i="9"/>
  <c r="F38" i="9" s="1"/>
  <c r="G32" i="9"/>
  <c r="H32" i="9"/>
  <c r="I32" i="9"/>
  <c r="K32" i="9"/>
  <c r="L32" i="9"/>
  <c r="N32" i="9"/>
  <c r="Q32" i="9"/>
  <c r="T32" i="9"/>
  <c r="U32" i="9"/>
  <c r="V32" i="9"/>
  <c r="AB32" i="9"/>
  <c r="AI32" i="9"/>
  <c r="AO32" i="9"/>
  <c r="AQ32" i="9"/>
  <c r="AR32" i="9"/>
  <c r="AS32" i="9"/>
  <c r="AU32" i="9"/>
  <c r="AV32" i="9"/>
  <c r="AW32" i="9"/>
  <c r="AX32" i="9"/>
  <c r="AY32" i="9"/>
  <c r="AZ32" i="9"/>
  <c r="BA32" i="9"/>
  <c r="BB32" i="9"/>
  <c r="BG32" i="9"/>
  <c r="BH32" i="9"/>
  <c r="E36" i="9"/>
  <c r="E38" i="9" s="1"/>
  <c r="F36" i="9"/>
  <c r="G36" i="9"/>
  <c r="G38" i="9" s="1"/>
  <c r="H36" i="9"/>
  <c r="H38" i="9" s="1"/>
  <c r="I36" i="9"/>
  <c r="I38" i="9" s="1"/>
  <c r="K36" i="9"/>
  <c r="K38" i="9" s="1"/>
  <c r="L36" i="9"/>
  <c r="L38" i="9" s="1"/>
  <c r="N36" i="9"/>
  <c r="N38" i="9" s="1"/>
  <c r="Q36" i="9"/>
  <c r="Q38" i="9" s="1"/>
  <c r="T36" i="9"/>
  <c r="T38" i="9" s="1"/>
  <c r="U36" i="9"/>
  <c r="U38" i="9" s="1"/>
  <c r="V36" i="9"/>
  <c r="V38" i="9" s="1"/>
  <c r="Z36" i="9"/>
  <c r="Z38" i="9" s="1"/>
  <c r="AB36" i="9"/>
  <c r="AB38" i="9" s="1"/>
  <c r="AI36" i="9"/>
  <c r="AI38" i="9" s="1"/>
  <c r="BG36" i="9"/>
  <c r="BG38" i="9" s="1"/>
  <c r="BK36" i="9"/>
  <c r="BK38" i="9" s="1"/>
  <c r="BL36" i="9"/>
  <c r="BL38" i="9" s="1"/>
  <c r="G45" i="9"/>
  <c r="I45" i="9"/>
  <c r="L45" i="9"/>
  <c r="M45" i="9"/>
  <c r="N45" i="9"/>
  <c r="Z45" i="9"/>
  <c r="AB45" i="9"/>
  <c r="AI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G45" i="9"/>
  <c r="BH45" i="9"/>
  <c r="BK45" i="9"/>
  <c r="BL45" i="9"/>
  <c r="G49" i="9"/>
  <c r="H49" i="9"/>
  <c r="I49" i="9"/>
  <c r="L49" i="9"/>
  <c r="M49" i="9"/>
  <c r="N49" i="9"/>
  <c r="Q49" i="9"/>
  <c r="S49" i="9"/>
  <c r="W49" i="9"/>
  <c r="Z49" i="9"/>
  <c r="AB49" i="9"/>
  <c r="AC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BA49" i="9"/>
  <c r="BB49" i="9"/>
  <c r="BG49" i="9"/>
  <c r="BH49" i="9"/>
  <c r="BK49" i="9"/>
  <c r="BL49" i="9"/>
  <c r="E53" i="9"/>
  <c r="G53" i="9"/>
  <c r="I53" i="9"/>
  <c r="L53" i="9"/>
  <c r="M53" i="9"/>
  <c r="W53" i="9"/>
  <c r="Z53" i="9"/>
  <c r="AB53" i="9"/>
  <c r="AC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G53" i="9"/>
  <c r="BK53" i="9"/>
  <c r="BL53" i="9"/>
  <c r="F57" i="9"/>
  <c r="F63" i="9" s="1"/>
  <c r="H10" i="2" s="1"/>
  <c r="G57" i="9"/>
  <c r="I57" i="9"/>
  <c r="K57" i="9"/>
  <c r="L57" i="9"/>
  <c r="M57" i="9"/>
  <c r="N57" i="9"/>
  <c r="V57" i="9"/>
  <c r="W57" i="9"/>
  <c r="X57" i="9"/>
  <c r="Y57" i="9"/>
  <c r="Z57" i="9"/>
  <c r="AB57" i="9"/>
  <c r="AC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BA57" i="9"/>
  <c r="BB57" i="9"/>
  <c r="BF57" i="9"/>
  <c r="BG57" i="9"/>
  <c r="BK57" i="9"/>
  <c r="BL57" i="9"/>
  <c r="F61" i="9"/>
  <c r="G61" i="9"/>
  <c r="G63" i="9" s="1"/>
  <c r="H11" i="2" s="1"/>
  <c r="H61" i="9"/>
  <c r="H63" i="9" s="1"/>
  <c r="H12" i="2" s="1"/>
  <c r="I61" i="9"/>
  <c r="I63" i="9" s="1"/>
  <c r="H13" i="2" s="1"/>
  <c r="K61" i="9"/>
  <c r="K63" i="9" s="1"/>
  <c r="H15" i="2" s="1"/>
  <c r="L61" i="9"/>
  <c r="L63" i="9" s="1"/>
  <c r="H16" i="2" s="1"/>
  <c r="M61" i="9"/>
  <c r="M63" i="9" s="1"/>
  <c r="H17" i="2" s="1"/>
  <c r="I17" i="2" s="1"/>
  <c r="S61" i="9"/>
  <c r="S63" i="9" s="1"/>
  <c r="H23" i="2" s="1"/>
  <c r="V61" i="9"/>
  <c r="V63" i="9" s="1"/>
  <c r="H26" i="2" s="1"/>
  <c r="W61" i="9"/>
  <c r="W63" i="9" s="1"/>
  <c r="H27" i="2" s="1"/>
  <c r="X61" i="9"/>
  <c r="X63" i="9" s="1"/>
  <c r="H28" i="2" s="1"/>
  <c r="Y61" i="9"/>
  <c r="Y63" i="9" s="1"/>
  <c r="H29" i="2" s="1"/>
  <c r="Z61" i="9"/>
  <c r="Z63" i="9" s="1"/>
  <c r="H30" i="2" s="1"/>
  <c r="AA61" i="9"/>
  <c r="AA63" i="9" s="1"/>
  <c r="H31" i="2" s="1"/>
  <c r="AB61" i="9"/>
  <c r="AB63" i="9" s="1"/>
  <c r="H32" i="2" s="1"/>
  <c r="AC61" i="9"/>
  <c r="AC63" i="9" s="1"/>
  <c r="H33" i="2" s="1"/>
  <c r="I33" i="2" s="1"/>
  <c r="AO61" i="9"/>
  <c r="AO63" i="9" s="1"/>
  <c r="H45" i="2" s="1"/>
  <c r="I45" i="2" s="1"/>
  <c r="AP61" i="9"/>
  <c r="AP63" i="9" s="1"/>
  <c r="H46" i="2" s="1"/>
  <c r="I46" i="2" s="1"/>
  <c r="AQ61" i="9"/>
  <c r="AQ63" i="9" s="1"/>
  <c r="H47" i="2" s="1"/>
  <c r="I47" i="2" s="1"/>
  <c r="AR61" i="9"/>
  <c r="AR63" i="9" s="1"/>
  <c r="H48" i="2" s="1"/>
  <c r="I48" i="2" s="1"/>
  <c r="AS61" i="9"/>
  <c r="AS63" i="9" s="1"/>
  <c r="H49" i="2" s="1"/>
  <c r="I49" i="2" s="1"/>
  <c r="AT61" i="9"/>
  <c r="AT63" i="9" s="1"/>
  <c r="H50" i="2" s="1"/>
  <c r="I50" i="2" s="1"/>
  <c r="AU61" i="9"/>
  <c r="AU63" i="9" s="1"/>
  <c r="H51" i="2" s="1"/>
  <c r="I51" i="2" s="1"/>
  <c r="AV61" i="9"/>
  <c r="AV63" i="9" s="1"/>
  <c r="H52" i="2" s="1"/>
  <c r="I52" i="2" s="1"/>
  <c r="AW61" i="9"/>
  <c r="AW63" i="9" s="1"/>
  <c r="H53" i="2" s="1"/>
  <c r="I53" i="2" s="1"/>
  <c r="AX61" i="9"/>
  <c r="AX63" i="9" s="1"/>
  <c r="H54" i="2" s="1"/>
  <c r="I54" i="2" s="1"/>
  <c r="AY61" i="9"/>
  <c r="AY63" i="9" s="1"/>
  <c r="H55" i="2" s="1"/>
  <c r="I55" i="2" s="1"/>
  <c r="AZ61" i="9"/>
  <c r="AZ63" i="9" s="1"/>
  <c r="H56" i="2" s="1"/>
  <c r="I56" i="2" s="1"/>
  <c r="BA61" i="9"/>
  <c r="BA63" i="9" s="1"/>
  <c r="H57" i="2" s="1"/>
  <c r="I57" i="2" s="1"/>
  <c r="BB61" i="9"/>
  <c r="BB63" i="9" s="1"/>
  <c r="H58" i="2" s="1"/>
  <c r="I58" i="2" s="1"/>
  <c r="BC61" i="9"/>
  <c r="BC63" i="9" s="1"/>
  <c r="H59" i="2" s="1"/>
  <c r="BD61" i="9"/>
  <c r="BD63" i="9" s="1"/>
  <c r="H60" i="2" s="1"/>
  <c r="BF61" i="9"/>
  <c r="BF63" i="9" s="1"/>
  <c r="H62" i="2" s="1"/>
  <c r="BG61" i="9"/>
  <c r="BG63" i="9" s="1"/>
  <c r="H63" i="2" s="1"/>
  <c r="BK61" i="9"/>
  <c r="BK63" i="9" s="1"/>
  <c r="H67" i="2" s="1"/>
  <c r="I67" i="2" s="1"/>
  <c r="BL61" i="9"/>
  <c r="BL63" i="9" s="1"/>
  <c r="H68" i="2" s="1"/>
  <c r="I68" i="2" s="1"/>
  <c r="F76" i="9"/>
  <c r="F90" i="9" s="1"/>
  <c r="G76" i="9"/>
  <c r="H76" i="9"/>
  <c r="I76" i="9"/>
  <c r="K76" i="9"/>
  <c r="K90" i="9" s="1"/>
  <c r="L76" i="9"/>
  <c r="Q76" i="9"/>
  <c r="T76" i="9"/>
  <c r="U76" i="9"/>
  <c r="V76" i="9"/>
  <c r="AB76" i="9"/>
  <c r="AE76" i="9"/>
  <c r="AO76" i="9"/>
  <c r="AP76" i="9"/>
  <c r="AT76" i="9"/>
  <c r="AV76" i="9"/>
  <c r="BG76" i="9"/>
  <c r="BH76" i="9"/>
  <c r="BJ76" i="9"/>
  <c r="F80" i="9"/>
  <c r="G80" i="9"/>
  <c r="H80" i="9"/>
  <c r="I80" i="9"/>
  <c r="K80" i="9"/>
  <c r="L80" i="9"/>
  <c r="N80" i="9"/>
  <c r="Q80" i="9"/>
  <c r="R80" i="9"/>
  <c r="T80" i="9"/>
  <c r="V80" i="9"/>
  <c r="AA80" i="9"/>
  <c r="AB80" i="9"/>
  <c r="BG80" i="9"/>
  <c r="BH80" i="9"/>
  <c r="BJ80" i="9"/>
  <c r="F84" i="9"/>
  <c r="G84" i="9"/>
  <c r="H84" i="9"/>
  <c r="I84" i="9"/>
  <c r="K84" i="9"/>
  <c r="L84" i="9"/>
  <c r="N84" i="9"/>
  <c r="Q84" i="9"/>
  <c r="R84" i="9"/>
  <c r="T84" i="9"/>
  <c r="V84" i="9"/>
  <c r="AA84" i="9"/>
  <c r="AB84" i="9"/>
  <c r="BG84" i="9"/>
  <c r="F88" i="9"/>
  <c r="G88" i="9"/>
  <c r="G90" i="9" s="1"/>
  <c r="H88" i="9"/>
  <c r="H90" i="9" s="1"/>
  <c r="I88" i="9"/>
  <c r="I90" i="9" s="1"/>
  <c r="J88" i="9"/>
  <c r="J90" i="9" s="1"/>
  <c r="K88" i="9"/>
  <c r="L88" i="9"/>
  <c r="N88" i="9"/>
  <c r="N90" i="9" s="1"/>
  <c r="Q88" i="9"/>
  <c r="Q90" i="9" s="1"/>
  <c r="R88" i="9"/>
  <c r="R90" i="9" s="1"/>
  <c r="T88" i="9"/>
  <c r="T90" i="9" s="1"/>
  <c r="U88" i="9"/>
  <c r="U90" i="9" s="1"/>
  <c r="V88" i="9"/>
  <c r="V90" i="9" s="1"/>
  <c r="Z88" i="9"/>
  <c r="Z90" i="9" s="1"/>
  <c r="AA88" i="9"/>
  <c r="AA90" i="9" s="1"/>
  <c r="AB88" i="9"/>
  <c r="AB90" i="9" s="1"/>
  <c r="AN88" i="9"/>
  <c r="AN90" i="9" s="1"/>
  <c r="AQ88" i="9"/>
  <c r="AQ90" i="9" s="1"/>
  <c r="AR88" i="9"/>
  <c r="AR90" i="9" s="1"/>
  <c r="AV88" i="9"/>
  <c r="AV90" i="9" s="1"/>
  <c r="BG88" i="9"/>
  <c r="BG90" i="9" s="1"/>
  <c r="BI88" i="9"/>
  <c r="BI90" i="9" s="1"/>
  <c r="F97" i="9"/>
  <c r="F111" i="9" s="1"/>
  <c r="H10" i="4" s="1"/>
  <c r="G97" i="9"/>
  <c r="I97" i="9"/>
  <c r="K97" i="9"/>
  <c r="K111" i="9" s="1"/>
  <c r="H15" i="4" s="1"/>
  <c r="L97" i="9"/>
  <c r="M97" i="9"/>
  <c r="V97" i="9"/>
  <c r="Z97" i="9"/>
  <c r="AB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BA97" i="9"/>
  <c r="BB97" i="9"/>
  <c r="BG97" i="9"/>
  <c r="BH97" i="9"/>
  <c r="BK97" i="9"/>
  <c r="BL97" i="9"/>
  <c r="F101" i="9"/>
  <c r="G101" i="9"/>
  <c r="I101" i="9"/>
  <c r="K101" i="9"/>
  <c r="L101" i="9"/>
  <c r="M101" i="9"/>
  <c r="N101" i="9"/>
  <c r="V101" i="9"/>
  <c r="W101" i="9"/>
  <c r="Z101" i="9"/>
  <c r="AA101" i="9"/>
  <c r="AB101" i="9"/>
  <c r="AC101" i="9"/>
  <c r="AO101" i="9"/>
  <c r="AP101" i="9"/>
  <c r="AQ101" i="9"/>
  <c r="AR101" i="9"/>
  <c r="AS101" i="9"/>
  <c r="AT101" i="9"/>
  <c r="AU101" i="9"/>
  <c r="AV101" i="9"/>
  <c r="AW101" i="9"/>
  <c r="AX101" i="9"/>
  <c r="AY101" i="9"/>
  <c r="AZ101" i="9"/>
  <c r="BA101" i="9"/>
  <c r="BB101" i="9"/>
  <c r="BG101" i="9"/>
  <c r="BK101" i="9"/>
  <c r="BL101" i="9"/>
  <c r="F105" i="9"/>
  <c r="G105" i="9"/>
  <c r="I105" i="9"/>
  <c r="K105" i="9"/>
  <c r="L105" i="9"/>
  <c r="M105" i="9"/>
  <c r="N105" i="9"/>
  <c r="W105" i="9"/>
  <c r="Z105" i="9"/>
  <c r="AA105" i="9"/>
  <c r="AB105" i="9"/>
  <c r="AC105" i="9"/>
  <c r="AO105" i="9"/>
  <c r="AP105" i="9"/>
  <c r="AQ105" i="9"/>
  <c r="AR105" i="9"/>
  <c r="AS105" i="9"/>
  <c r="AT105" i="9"/>
  <c r="AU105" i="9"/>
  <c r="AV105" i="9"/>
  <c r="AW105" i="9"/>
  <c r="AX105" i="9"/>
  <c r="AY105" i="9"/>
  <c r="AZ105" i="9"/>
  <c r="BA105" i="9"/>
  <c r="BB105" i="9"/>
  <c r="BG105" i="9"/>
  <c r="BK105" i="9"/>
  <c r="BL105" i="9"/>
  <c r="F109" i="9"/>
  <c r="G109" i="9"/>
  <c r="G111" i="9" s="1"/>
  <c r="H11" i="4" s="1"/>
  <c r="I109" i="9"/>
  <c r="I111" i="9" s="1"/>
  <c r="H13" i="4" s="1"/>
  <c r="J109" i="9"/>
  <c r="J111" i="9" s="1"/>
  <c r="H14" i="4" s="1"/>
  <c r="K109" i="9"/>
  <c r="L109" i="9"/>
  <c r="M109" i="9"/>
  <c r="M111" i="9" s="1"/>
  <c r="H17" i="4" s="1"/>
  <c r="V109" i="9"/>
  <c r="V111" i="9" s="1"/>
  <c r="H26" i="4" s="1"/>
  <c r="W109" i="9"/>
  <c r="W111" i="9" s="1"/>
  <c r="H27" i="4" s="1"/>
  <c r="X109" i="9"/>
  <c r="X111" i="9" s="1"/>
  <c r="H28" i="4" s="1"/>
  <c r="Y109" i="9"/>
  <c r="Y111" i="9" s="1"/>
  <c r="H29" i="4" s="1"/>
  <c r="Z109" i="9"/>
  <c r="Z111" i="9" s="1"/>
  <c r="H30" i="4" s="1"/>
  <c r="AA109" i="9"/>
  <c r="AA111" i="9" s="1"/>
  <c r="H31" i="4" s="1"/>
  <c r="AB109" i="9"/>
  <c r="AB111" i="9" s="1"/>
  <c r="H32" i="4" s="1"/>
  <c r="AC109" i="9"/>
  <c r="AC111" i="9" s="1"/>
  <c r="H33" i="4" s="1"/>
  <c r="AN109" i="9"/>
  <c r="AN111" i="9" s="1"/>
  <c r="H44" i="4" s="1"/>
  <c r="AO109" i="9"/>
  <c r="AO111" i="9" s="1"/>
  <c r="H45" i="4" s="1"/>
  <c r="AP109" i="9"/>
  <c r="AP111" i="9" s="1"/>
  <c r="H46" i="4" s="1"/>
  <c r="AQ109" i="9"/>
  <c r="AQ111" i="9" s="1"/>
  <c r="H47" i="4" s="1"/>
  <c r="AR109" i="9"/>
  <c r="AR111" i="9" s="1"/>
  <c r="H48" i="4" s="1"/>
  <c r="AS109" i="9"/>
  <c r="AS111" i="9" s="1"/>
  <c r="H49" i="4" s="1"/>
  <c r="AT109" i="9"/>
  <c r="AT111" i="9" s="1"/>
  <c r="H50" i="4" s="1"/>
  <c r="AU109" i="9"/>
  <c r="AU111" i="9" s="1"/>
  <c r="H51" i="4" s="1"/>
  <c r="AV109" i="9"/>
  <c r="AV111" i="9" s="1"/>
  <c r="H52" i="4" s="1"/>
  <c r="AW109" i="9"/>
  <c r="AW111" i="9" s="1"/>
  <c r="H53" i="4" s="1"/>
  <c r="AX109" i="9"/>
  <c r="AX111" i="9" s="1"/>
  <c r="H54" i="4" s="1"/>
  <c r="AY109" i="9"/>
  <c r="AY111" i="9" s="1"/>
  <c r="H55" i="4" s="1"/>
  <c r="AZ109" i="9"/>
  <c r="AZ111" i="9" s="1"/>
  <c r="H56" i="4" s="1"/>
  <c r="BA109" i="9"/>
  <c r="BA111" i="9" s="1"/>
  <c r="H57" i="4" s="1"/>
  <c r="BB109" i="9"/>
  <c r="BB111" i="9" s="1"/>
  <c r="H58" i="4" s="1"/>
  <c r="BC109" i="9"/>
  <c r="BC111" i="9" s="1"/>
  <c r="H59" i="4" s="1"/>
  <c r="BF109" i="9"/>
  <c r="BF111" i="9" s="1"/>
  <c r="H62" i="4" s="1"/>
  <c r="BG109" i="9"/>
  <c r="BG111" i="9" s="1"/>
  <c r="H63" i="4" s="1"/>
  <c r="BI109" i="9"/>
  <c r="BI111" i="9" s="1"/>
  <c r="H65" i="4" s="1"/>
  <c r="BK109" i="9"/>
  <c r="BK111" i="9" s="1"/>
  <c r="H67" i="4" s="1"/>
  <c r="BL109" i="9"/>
  <c r="BL111" i="9" s="1"/>
  <c r="H68" i="4" s="1"/>
  <c r="C118" i="9"/>
  <c r="E118" i="9"/>
  <c r="F118" i="9"/>
  <c r="G118" i="9"/>
  <c r="H118" i="9"/>
  <c r="I118" i="9"/>
  <c r="K118" i="9"/>
  <c r="L118" i="9"/>
  <c r="N118" i="9"/>
  <c r="Q118" i="9"/>
  <c r="R118" i="9"/>
  <c r="S118" i="9"/>
  <c r="T118" i="9"/>
  <c r="U118" i="9"/>
  <c r="V118" i="9"/>
  <c r="Y118" i="9"/>
  <c r="Z118" i="9"/>
  <c r="AA118" i="9"/>
  <c r="AB118" i="9"/>
  <c r="AH118" i="9"/>
  <c r="AL118" i="9"/>
  <c r="AM118" i="9"/>
  <c r="AN118" i="9"/>
  <c r="AO118" i="9"/>
  <c r="AP118" i="9"/>
  <c r="AQ118" i="9"/>
  <c r="AR118" i="9"/>
  <c r="AT118" i="9"/>
  <c r="AV118" i="9"/>
  <c r="AW118" i="9"/>
  <c r="BI118" i="9"/>
  <c r="E122" i="9"/>
  <c r="F122" i="9"/>
  <c r="G122" i="9"/>
  <c r="H122" i="9"/>
  <c r="I122" i="9"/>
  <c r="K122" i="9"/>
  <c r="L122" i="9"/>
  <c r="M122" i="9"/>
  <c r="N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C122" i="9"/>
  <c r="AH122" i="9"/>
  <c r="AN122" i="9"/>
  <c r="AO122" i="9"/>
  <c r="AP122" i="9"/>
  <c r="AQ122" i="9"/>
  <c r="AR122" i="9"/>
  <c r="AS122" i="9"/>
  <c r="AT122" i="9"/>
  <c r="AU122" i="9"/>
  <c r="AV122" i="9"/>
  <c r="AW122" i="9"/>
  <c r="AX122" i="9"/>
  <c r="AY122" i="9"/>
  <c r="AZ122" i="9"/>
  <c r="BA122" i="9"/>
  <c r="BB122" i="9"/>
  <c r="BC122" i="9"/>
  <c r="BD122" i="9"/>
  <c r="BE122" i="9"/>
  <c r="BF122" i="9"/>
  <c r="BI122" i="9"/>
  <c r="BK122" i="9"/>
  <c r="BL122" i="9"/>
  <c r="J65" i="5"/>
  <c r="G65" i="5"/>
  <c r="J64" i="5"/>
  <c r="G64" i="5"/>
  <c r="J55" i="5"/>
  <c r="G55" i="5"/>
  <c r="J54" i="5"/>
  <c r="G54" i="5"/>
  <c r="J53" i="5"/>
  <c r="G53" i="5"/>
  <c r="J52" i="5"/>
  <c r="G52" i="5"/>
  <c r="J51" i="5"/>
  <c r="G51" i="5"/>
  <c r="J50" i="5"/>
  <c r="G50" i="5"/>
  <c r="J49" i="5"/>
  <c r="G49" i="5"/>
  <c r="J48" i="5"/>
  <c r="G48" i="5"/>
  <c r="J47" i="5"/>
  <c r="G47" i="5"/>
  <c r="J46" i="5"/>
  <c r="G46" i="5"/>
  <c r="J45" i="5"/>
  <c r="G45" i="5"/>
  <c r="J44" i="5"/>
  <c r="G44" i="5"/>
  <c r="J43" i="5"/>
  <c r="G43" i="5"/>
  <c r="J42" i="5"/>
  <c r="G42" i="5"/>
  <c r="J30" i="5"/>
  <c r="G30" i="5"/>
  <c r="J14" i="5"/>
  <c r="G14" i="5"/>
  <c r="BO135" i="8"/>
  <c r="BN135" i="8"/>
  <c r="BM135" i="8"/>
  <c r="BL135" i="8"/>
  <c r="BK135" i="8"/>
  <c r="BJ135" i="8"/>
  <c r="BI135" i="8"/>
  <c r="BH135" i="8"/>
  <c r="BG135" i="8"/>
  <c r="BF135" i="8"/>
  <c r="BE135" i="8"/>
  <c r="BD135" i="8"/>
  <c r="BC135" i="8"/>
  <c r="BB135" i="8"/>
  <c r="BA135" i="8"/>
  <c r="AZ135" i="8"/>
  <c r="AY135" i="8"/>
  <c r="AX135" i="8"/>
  <c r="AW135" i="8"/>
  <c r="AV135" i="8"/>
  <c r="AU135" i="8"/>
  <c r="AT135" i="8"/>
  <c r="AS135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A135" i="8"/>
  <c r="BO133" i="8"/>
  <c r="BN133" i="8"/>
  <c r="BM133" i="8"/>
  <c r="BL133" i="8"/>
  <c r="BL134" i="8" s="1"/>
  <c r="BK133" i="8"/>
  <c r="BK134" i="8" s="1"/>
  <c r="BJ133" i="8"/>
  <c r="BJ134" i="8" s="1"/>
  <c r="BI133" i="8"/>
  <c r="BI134" i="8" s="1"/>
  <c r="BH133" i="8"/>
  <c r="BH134" i="8" s="1"/>
  <c r="BG133" i="8"/>
  <c r="BG134" i="8" s="1"/>
  <c r="BF133" i="8"/>
  <c r="BF134" i="8" s="1"/>
  <c r="BE133" i="8"/>
  <c r="BE134" i="8" s="1"/>
  <c r="BD133" i="8"/>
  <c r="BD134" i="8" s="1"/>
  <c r="BC133" i="8"/>
  <c r="BC134" i="8" s="1"/>
  <c r="BB133" i="8"/>
  <c r="BB134" i="8" s="1"/>
  <c r="BA133" i="8"/>
  <c r="BA134" i="8" s="1"/>
  <c r="AZ133" i="8"/>
  <c r="AZ134" i="8" s="1"/>
  <c r="AY133" i="8"/>
  <c r="AY134" i="8" s="1"/>
  <c r="AX133" i="8"/>
  <c r="AX134" i="8" s="1"/>
  <c r="AW133" i="8"/>
  <c r="AW134" i="8" s="1"/>
  <c r="AV133" i="8"/>
  <c r="AV134" i="8" s="1"/>
  <c r="AU133" i="8"/>
  <c r="AU134" i="8" s="1"/>
  <c r="AT133" i="8"/>
  <c r="AT134" i="8" s="1"/>
  <c r="AS133" i="8"/>
  <c r="AS134" i="8" s="1"/>
  <c r="AR133" i="8"/>
  <c r="AR134" i="8" s="1"/>
  <c r="AQ133" i="8"/>
  <c r="AQ134" i="8" s="1"/>
  <c r="AP133" i="8"/>
  <c r="AP134" i="8" s="1"/>
  <c r="AO133" i="8"/>
  <c r="AO134" i="8" s="1"/>
  <c r="AN133" i="8"/>
  <c r="AN134" i="8" s="1"/>
  <c r="AM133" i="8"/>
  <c r="AM134" i="8" s="1"/>
  <c r="AL133" i="8"/>
  <c r="AL134" i="8" s="1"/>
  <c r="AK133" i="8"/>
  <c r="AK134" i="8" s="1"/>
  <c r="AJ133" i="8"/>
  <c r="AJ134" i="8" s="1"/>
  <c r="AI133" i="8"/>
  <c r="AI134" i="8" s="1"/>
  <c r="AH133" i="8"/>
  <c r="AH134" i="8" s="1"/>
  <c r="AG133" i="8"/>
  <c r="AG134" i="8" s="1"/>
  <c r="AF133" i="8"/>
  <c r="AF134" i="8" s="1"/>
  <c r="AE133" i="8"/>
  <c r="AE134" i="8" s="1"/>
  <c r="AD133" i="8"/>
  <c r="AD134" i="8" s="1"/>
  <c r="AC133" i="8"/>
  <c r="AC134" i="8" s="1"/>
  <c r="AB133" i="8"/>
  <c r="AB134" i="8" s="1"/>
  <c r="AA133" i="8"/>
  <c r="AA134" i="8" s="1"/>
  <c r="Z133" i="8"/>
  <c r="Z134" i="8" s="1"/>
  <c r="Y133" i="8"/>
  <c r="Y134" i="8" s="1"/>
  <c r="X133" i="8"/>
  <c r="X134" i="8" s="1"/>
  <c r="W133" i="8"/>
  <c r="W134" i="8" s="1"/>
  <c r="V133" i="8"/>
  <c r="V134" i="8" s="1"/>
  <c r="U133" i="8"/>
  <c r="U134" i="8" s="1"/>
  <c r="T133" i="8"/>
  <c r="T134" i="8" s="1"/>
  <c r="S133" i="8"/>
  <c r="S134" i="8" s="1"/>
  <c r="R133" i="8"/>
  <c r="R134" i="8" s="1"/>
  <c r="Q133" i="8"/>
  <c r="Q134" i="8" s="1"/>
  <c r="P133" i="8"/>
  <c r="P134" i="8" s="1"/>
  <c r="O133" i="8"/>
  <c r="O134" i="8" s="1"/>
  <c r="N133" i="8"/>
  <c r="N134" i="8" s="1"/>
  <c r="M133" i="8"/>
  <c r="M134" i="8" s="1"/>
  <c r="L133" i="8"/>
  <c r="L134" i="8" s="1"/>
  <c r="K133" i="8"/>
  <c r="K134" i="8" s="1"/>
  <c r="J133" i="8"/>
  <c r="J134" i="8" s="1"/>
  <c r="I133" i="8"/>
  <c r="I134" i="8" s="1"/>
  <c r="H133" i="8"/>
  <c r="H134" i="8" s="1"/>
  <c r="G133" i="8"/>
  <c r="G134" i="8" s="1"/>
  <c r="F133" i="8"/>
  <c r="F134" i="8" s="1"/>
  <c r="E133" i="8"/>
  <c r="E134" i="8" s="1"/>
  <c r="D133" i="8"/>
  <c r="D134" i="8" s="1"/>
  <c r="C133" i="8"/>
  <c r="C134" i="8" s="1"/>
  <c r="A133" i="8"/>
  <c r="BO131" i="8"/>
  <c r="BN131" i="8"/>
  <c r="BM131" i="8"/>
  <c r="BL131" i="8"/>
  <c r="BL132" i="8" s="1"/>
  <c r="BK131" i="8"/>
  <c r="BK132" i="8" s="1"/>
  <c r="BJ131" i="8"/>
  <c r="BJ132" i="8" s="1"/>
  <c r="BI131" i="8"/>
  <c r="BI132" i="8" s="1"/>
  <c r="BH131" i="8"/>
  <c r="BH132" i="8" s="1"/>
  <c r="BG131" i="8"/>
  <c r="BG132" i="8" s="1"/>
  <c r="BF131" i="8"/>
  <c r="BF132" i="8" s="1"/>
  <c r="BE131" i="8"/>
  <c r="BE132" i="8" s="1"/>
  <c r="BD131" i="8"/>
  <c r="BD132" i="8" s="1"/>
  <c r="BC131" i="8"/>
  <c r="BC132" i="8" s="1"/>
  <c r="BB131" i="8"/>
  <c r="BB132" i="8" s="1"/>
  <c r="BA131" i="8"/>
  <c r="BA132" i="8" s="1"/>
  <c r="AZ131" i="8"/>
  <c r="AZ132" i="8" s="1"/>
  <c r="AY131" i="8"/>
  <c r="AY132" i="8" s="1"/>
  <c r="AX131" i="8"/>
  <c r="AX132" i="8" s="1"/>
  <c r="AW131" i="8"/>
  <c r="AW132" i="8" s="1"/>
  <c r="AV131" i="8"/>
  <c r="AV132" i="8" s="1"/>
  <c r="AU131" i="8"/>
  <c r="AU132" i="8" s="1"/>
  <c r="AT131" i="8"/>
  <c r="AT132" i="8" s="1"/>
  <c r="AS131" i="8"/>
  <c r="AS132" i="8" s="1"/>
  <c r="AR131" i="8"/>
  <c r="AR132" i="8" s="1"/>
  <c r="AQ131" i="8"/>
  <c r="AQ132" i="8" s="1"/>
  <c r="AP131" i="8"/>
  <c r="AP132" i="8" s="1"/>
  <c r="AO131" i="8"/>
  <c r="AO132" i="8" s="1"/>
  <c r="AN131" i="8"/>
  <c r="AN132" i="8" s="1"/>
  <c r="AM131" i="8"/>
  <c r="AM132" i="8" s="1"/>
  <c r="AL131" i="8"/>
  <c r="AL132" i="8" s="1"/>
  <c r="AK131" i="8"/>
  <c r="AK132" i="8" s="1"/>
  <c r="AJ131" i="8"/>
  <c r="AJ132" i="8" s="1"/>
  <c r="AI131" i="8"/>
  <c r="AI132" i="8" s="1"/>
  <c r="AH131" i="8"/>
  <c r="AH132" i="8" s="1"/>
  <c r="AG131" i="8"/>
  <c r="AG132" i="8" s="1"/>
  <c r="AF131" i="8"/>
  <c r="AF132" i="8" s="1"/>
  <c r="AE131" i="8"/>
  <c r="AE132" i="8" s="1"/>
  <c r="AD131" i="8"/>
  <c r="AD132" i="8" s="1"/>
  <c r="AC131" i="8"/>
  <c r="AC132" i="8" s="1"/>
  <c r="AB131" i="8"/>
  <c r="AB132" i="8" s="1"/>
  <c r="AA131" i="8"/>
  <c r="AA132" i="8" s="1"/>
  <c r="Z131" i="8"/>
  <c r="Z132" i="8" s="1"/>
  <c r="Y131" i="8"/>
  <c r="Y132" i="8" s="1"/>
  <c r="X131" i="8"/>
  <c r="X132" i="8" s="1"/>
  <c r="W131" i="8"/>
  <c r="W132" i="8" s="1"/>
  <c r="V131" i="8"/>
  <c r="V132" i="8" s="1"/>
  <c r="U131" i="8"/>
  <c r="U132" i="8" s="1"/>
  <c r="T131" i="8"/>
  <c r="T132" i="8" s="1"/>
  <c r="S131" i="8"/>
  <c r="S132" i="8" s="1"/>
  <c r="R131" i="8"/>
  <c r="R132" i="8" s="1"/>
  <c r="Q131" i="8"/>
  <c r="Q132" i="8" s="1"/>
  <c r="P131" i="8"/>
  <c r="P132" i="8" s="1"/>
  <c r="O131" i="8"/>
  <c r="O132" i="8" s="1"/>
  <c r="N131" i="8"/>
  <c r="N132" i="8" s="1"/>
  <c r="M131" i="8"/>
  <c r="M132" i="8" s="1"/>
  <c r="L131" i="8"/>
  <c r="L132" i="8" s="1"/>
  <c r="K131" i="8"/>
  <c r="K132" i="8" s="1"/>
  <c r="J131" i="8"/>
  <c r="J132" i="8" s="1"/>
  <c r="I131" i="8"/>
  <c r="I132" i="8" s="1"/>
  <c r="H131" i="8"/>
  <c r="H132" i="8" s="1"/>
  <c r="G131" i="8"/>
  <c r="G132" i="8" s="1"/>
  <c r="F131" i="8"/>
  <c r="F132" i="8" s="1"/>
  <c r="E131" i="8"/>
  <c r="E132" i="8" s="1"/>
  <c r="D131" i="8"/>
  <c r="D132" i="8" s="1"/>
  <c r="C131" i="8"/>
  <c r="C132" i="8" s="1"/>
  <c r="A131" i="8"/>
  <c r="BO130" i="8"/>
  <c r="BN130" i="8"/>
  <c r="BM130" i="8"/>
  <c r="BL130" i="8"/>
  <c r="BK130" i="8"/>
  <c r="BJ130" i="8"/>
  <c r="BI130" i="8"/>
  <c r="BH130" i="8"/>
  <c r="BG130" i="8"/>
  <c r="BF130" i="8"/>
  <c r="BE130" i="8"/>
  <c r="BD130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A130" i="8"/>
  <c r="BO129" i="8"/>
  <c r="BN129" i="8"/>
  <c r="BM129" i="8"/>
  <c r="BL129" i="8"/>
  <c r="BK129" i="8"/>
  <c r="BJ129" i="8"/>
  <c r="BI129" i="8"/>
  <c r="BH129" i="8"/>
  <c r="BG129" i="8"/>
  <c r="BF129" i="8"/>
  <c r="BE129" i="8"/>
  <c r="BD129" i="8"/>
  <c r="BC129" i="8"/>
  <c r="BB129" i="8"/>
  <c r="BA129" i="8"/>
  <c r="AZ129" i="8"/>
  <c r="AY129" i="8"/>
  <c r="AX129" i="8"/>
  <c r="AW129" i="8"/>
  <c r="AV129" i="8"/>
  <c r="AU129" i="8"/>
  <c r="AT129" i="8"/>
  <c r="AS129" i="8"/>
  <c r="AR129" i="8"/>
  <c r="AQ129" i="8"/>
  <c r="AP129" i="8"/>
  <c r="AO129" i="8"/>
  <c r="AN129" i="8"/>
  <c r="AM129" i="8"/>
  <c r="AL129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A129" i="8"/>
  <c r="BO128" i="8"/>
  <c r="BN128" i="8"/>
  <c r="BM128" i="8"/>
  <c r="BL128" i="8"/>
  <c r="BK128" i="8"/>
  <c r="BJ128" i="8"/>
  <c r="BI128" i="8"/>
  <c r="BH128" i="8"/>
  <c r="BG128" i="8"/>
  <c r="BF128" i="8"/>
  <c r="BE128" i="8"/>
  <c r="BD128" i="8"/>
  <c r="BC128" i="8"/>
  <c r="BB128" i="8"/>
  <c r="BA128" i="8"/>
  <c r="AZ128" i="8"/>
  <c r="AY128" i="8"/>
  <c r="AX128" i="8"/>
  <c r="AW128" i="8"/>
  <c r="AV128" i="8"/>
  <c r="AU128" i="8"/>
  <c r="AT128" i="8"/>
  <c r="AS128" i="8"/>
  <c r="AR128" i="8"/>
  <c r="AQ128" i="8"/>
  <c r="AP128" i="8"/>
  <c r="AO128" i="8"/>
  <c r="AN128" i="8"/>
  <c r="AM128" i="8"/>
  <c r="AL128" i="8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A128" i="8"/>
  <c r="BO127" i="8"/>
  <c r="BN127" i="8"/>
  <c r="BM127" i="8"/>
  <c r="BL127" i="8"/>
  <c r="BK127" i="8"/>
  <c r="BJ127" i="8"/>
  <c r="BI127" i="8"/>
  <c r="BH127" i="8"/>
  <c r="BG127" i="8"/>
  <c r="BF127" i="8"/>
  <c r="BE127" i="8"/>
  <c r="BD127" i="8"/>
  <c r="BC127" i="8"/>
  <c r="BB127" i="8"/>
  <c r="BA127" i="8"/>
  <c r="AZ127" i="8"/>
  <c r="AY127" i="8"/>
  <c r="AX127" i="8"/>
  <c r="AW127" i="8"/>
  <c r="AV127" i="8"/>
  <c r="AU127" i="8"/>
  <c r="AT127" i="8"/>
  <c r="AS127" i="8"/>
  <c r="AR127" i="8"/>
  <c r="AQ127" i="8"/>
  <c r="AP127" i="8"/>
  <c r="AO127" i="8"/>
  <c r="AN127" i="8"/>
  <c r="AM127" i="8"/>
  <c r="AL127" i="8"/>
  <c r="AK127" i="8"/>
  <c r="AJ127" i="8"/>
  <c r="AI127" i="8"/>
  <c r="AH127" i="8"/>
  <c r="AG127" i="8"/>
  <c r="AF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A127" i="8"/>
  <c r="BO125" i="8"/>
  <c r="BN125" i="8"/>
  <c r="BM125" i="8"/>
  <c r="BL125" i="8"/>
  <c r="BL126" i="8" s="1"/>
  <c r="BK125" i="8"/>
  <c r="BK126" i="8" s="1"/>
  <c r="BJ125" i="8"/>
  <c r="BJ126" i="8" s="1"/>
  <c r="BI125" i="8"/>
  <c r="BI126" i="8" s="1"/>
  <c r="BH125" i="8"/>
  <c r="BH126" i="8" s="1"/>
  <c r="BG125" i="8"/>
  <c r="BG126" i="8" s="1"/>
  <c r="BF125" i="8"/>
  <c r="BF126" i="8" s="1"/>
  <c r="BE125" i="8"/>
  <c r="BE126" i="8" s="1"/>
  <c r="BD125" i="8"/>
  <c r="BD126" i="8" s="1"/>
  <c r="BC125" i="8"/>
  <c r="BC126" i="8" s="1"/>
  <c r="BB125" i="8"/>
  <c r="BB126" i="8" s="1"/>
  <c r="BA125" i="8"/>
  <c r="BA126" i="8" s="1"/>
  <c r="AZ125" i="8"/>
  <c r="AZ126" i="8" s="1"/>
  <c r="AY125" i="8"/>
  <c r="AY126" i="8" s="1"/>
  <c r="AX125" i="8"/>
  <c r="AX126" i="8" s="1"/>
  <c r="AW125" i="8"/>
  <c r="AW126" i="8" s="1"/>
  <c r="AV125" i="8"/>
  <c r="AV126" i="8" s="1"/>
  <c r="AU125" i="8"/>
  <c r="AU126" i="8" s="1"/>
  <c r="AT125" i="8"/>
  <c r="AT126" i="8" s="1"/>
  <c r="AS125" i="8"/>
  <c r="AS126" i="8" s="1"/>
  <c r="AR125" i="8"/>
  <c r="AR126" i="8" s="1"/>
  <c r="AQ125" i="8"/>
  <c r="AQ126" i="8" s="1"/>
  <c r="AP125" i="8"/>
  <c r="AP126" i="8" s="1"/>
  <c r="AO125" i="8"/>
  <c r="AO126" i="8" s="1"/>
  <c r="AN125" i="8"/>
  <c r="AN126" i="8" s="1"/>
  <c r="AM125" i="8"/>
  <c r="AM126" i="8" s="1"/>
  <c r="AL125" i="8"/>
  <c r="AL126" i="8" s="1"/>
  <c r="AK125" i="8"/>
  <c r="AK126" i="8" s="1"/>
  <c r="AJ125" i="8"/>
  <c r="AJ126" i="8" s="1"/>
  <c r="AI125" i="8"/>
  <c r="AI126" i="8" s="1"/>
  <c r="AH125" i="8"/>
  <c r="AH126" i="8" s="1"/>
  <c r="AG125" i="8"/>
  <c r="AG126" i="8" s="1"/>
  <c r="AF125" i="8"/>
  <c r="AF126" i="8" s="1"/>
  <c r="AE125" i="8"/>
  <c r="AE126" i="8" s="1"/>
  <c r="AD125" i="8"/>
  <c r="AD126" i="8" s="1"/>
  <c r="AC125" i="8"/>
  <c r="AC126" i="8" s="1"/>
  <c r="AB125" i="8"/>
  <c r="AB126" i="8" s="1"/>
  <c r="AA125" i="8"/>
  <c r="AA126" i="8" s="1"/>
  <c r="Z125" i="8"/>
  <c r="Z126" i="8" s="1"/>
  <c r="Y125" i="8"/>
  <c r="Y126" i="8" s="1"/>
  <c r="X125" i="8"/>
  <c r="X126" i="8" s="1"/>
  <c r="W125" i="8"/>
  <c r="W126" i="8" s="1"/>
  <c r="V125" i="8"/>
  <c r="V126" i="8" s="1"/>
  <c r="U125" i="8"/>
  <c r="U126" i="8" s="1"/>
  <c r="T125" i="8"/>
  <c r="T126" i="8" s="1"/>
  <c r="S125" i="8"/>
  <c r="S126" i="8" s="1"/>
  <c r="R125" i="8"/>
  <c r="R126" i="8" s="1"/>
  <c r="Q125" i="8"/>
  <c r="Q126" i="8" s="1"/>
  <c r="P125" i="8"/>
  <c r="P126" i="8" s="1"/>
  <c r="O125" i="8"/>
  <c r="O126" i="8" s="1"/>
  <c r="N125" i="8"/>
  <c r="N126" i="8" s="1"/>
  <c r="M125" i="8"/>
  <c r="M126" i="8" s="1"/>
  <c r="L125" i="8"/>
  <c r="L126" i="8" s="1"/>
  <c r="K125" i="8"/>
  <c r="K126" i="8" s="1"/>
  <c r="J125" i="8"/>
  <c r="J126" i="8" s="1"/>
  <c r="I125" i="8"/>
  <c r="I126" i="8" s="1"/>
  <c r="H125" i="8"/>
  <c r="H126" i="8" s="1"/>
  <c r="G125" i="8"/>
  <c r="G126" i="8" s="1"/>
  <c r="F125" i="8"/>
  <c r="F126" i="8" s="1"/>
  <c r="E125" i="8"/>
  <c r="E126" i="8" s="1"/>
  <c r="D125" i="8"/>
  <c r="D126" i="8" s="1"/>
  <c r="C125" i="8"/>
  <c r="C126" i="8" s="1"/>
  <c r="A125" i="8"/>
  <c r="BO123" i="8"/>
  <c r="BN123" i="8"/>
  <c r="BM123" i="8"/>
  <c r="BL123" i="8"/>
  <c r="BL124" i="8" s="1"/>
  <c r="BK123" i="8"/>
  <c r="BK124" i="8" s="1"/>
  <c r="BJ123" i="8"/>
  <c r="BJ124" i="8" s="1"/>
  <c r="BI123" i="8"/>
  <c r="BI124" i="8" s="1"/>
  <c r="BH123" i="8"/>
  <c r="BH124" i="8" s="1"/>
  <c r="BG123" i="8"/>
  <c r="BG124" i="8" s="1"/>
  <c r="BF123" i="8"/>
  <c r="BF124" i="8" s="1"/>
  <c r="BE123" i="8"/>
  <c r="BE124" i="8" s="1"/>
  <c r="BD123" i="8"/>
  <c r="BD124" i="8" s="1"/>
  <c r="BC123" i="8"/>
  <c r="BC124" i="8" s="1"/>
  <c r="BB123" i="8"/>
  <c r="BB124" i="8" s="1"/>
  <c r="BA123" i="8"/>
  <c r="BA124" i="8" s="1"/>
  <c r="AZ123" i="8"/>
  <c r="AZ124" i="8" s="1"/>
  <c r="AY123" i="8"/>
  <c r="AY124" i="8" s="1"/>
  <c r="AX123" i="8"/>
  <c r="AX124" i="8" s="1"/>
  <c r="AW123" i="8"/>
  <c r="AW124" i="8" s="1"/>
  <c r="AV123" i="8"/>
  <c r="AV124" i="8" s="1"/>
  <c r="AU123" i="8"/>
  <c r="AU124" i="8" s="1"/>
  <c r="AT123" i="8"/>
  <c r="AT124" i="8" s="1"/>
  <c r="AS123" i="8"/>
  <c r="AS124" i="8" s="1"/>
  <c r="AR123" i="8"/>
  <c r="AR124" i="8" s="1"/>
  <c r="AQ123" i="8"/>
  <c r="AQ124" i="8" s="1"/>
  <c r="AP123" i="8"/>
  <c r="AP124" i="8" s="1"/>
  <c r="AO123" i="8"/>
  <c r="AO124" i="8" s="1"/>
  <c r="AN123" i="8"/>
  <c r="AN124" i="8" s="1"/>
  <c r="AM123" i="8"/>
  <c r="AM124" i="8" s="1"/>
  <c r="AL123" i="8"/>
  <c r="AL124" i="8" s="1"/>
  <c r="AK123" i="8"/>
  <c r="AK124" i="8" s="1"/>
  <c r="AJ123" i="8"/>
  <c r="AJ124" i="8" s="1"/>
  <c r="AI123" i="8"/>
  <c r="AI124" i="8" s="1"/>
  <c r="AH123" i="8"/>
  <c r="AH124" i="8" s="1"/>
  <c r="AG123" i="8"/>
  <c r="AG124" i="8" s="1"/>
  <c r="AF123" i="8"/>
  <c r="AF124" i="8" s="1"/>
  <c r="AE123" i="8"/>
  <c r="AE124" i="8" s="1"/>
  <c r="AD123" i="8"/>
  <c r="AD124" i="8" s="1"/>
  <c r="AC123" i="8"/>
  <c r="AC124" i="8" s="1"/>
  <c r="AB123" i="8"/>
  <c r="AB124" i="8" s="1"/>
  <c r="AA123" i="8"/>
  <c r="AA124" i="8" s="1"/>
  <c r="Z123" i="8"/>
  <c r="Z124" i="8" s="1"/>
  <c r="Y123" i="8"/>
  <c r="Y124" i="8" s="1"/>
  <c r="X123" i="8"/>
  <c r="X124" i="8" s="1"/>
  <c r="W123" i="8"/>
  <c r="W124" i="8" s="1"/>
  <c r="V123" i="8"/>
  <c r="V124" i="8" s="1"/>
  <c r="U123" i="8"/>
  <c r="U124" i="8" s="1"/>
  <c r="T123" i="8"/>
  <c r="T124" i="8" s="1"/>
  <c r="S123" i="8"/>
  <c r="S124" i="8" s="1"/>
  <c r="R123" i="8"/>
  <c r="R124" i="8" s="1"/>
  <c r="Q123" i="8"/>
  <c r="Q124" i="8" s="1"/>
  <c r="P123" i="8"/>
  <c r="P124" i="8" s="1"/>
  <c r="O123" i="8"/>
  <c r="O124" i="8" s="1"/>
  <c r="N123" i="8"/>
  <c r="N124" i="8" s="1"/>
  <c r="M123" i="8"/>
  <c r="M124" i="8" s="1"/>
  <c r="L123" i="8"/>
  <c r="L124" i="8" s="1"/>
  <c r="K123" i="8"/>
  <c r="K124" i="8" s="1"/>
  <c r="J123" i="8"/>
  <c r="J124" i="8" s="1"/>
  <c r="I123" i="8"/>
  <c r="I124" i="8" s="1"/>
  <c r="H123" i="8"/>
  <c r="H124" i="8" s="1"/>
  <c r="G123" i="8"/>
  <c r="G124" i="8" s="1"/>
  <c r="F123" i="8"/>
  <c r="F124" i="8" s="1"/>
  <c r="E123" i="8"/>
  <c r="E124" i="8" s="1"/>
  <c r="D123" i="8"/>
  <c r="D124" i="8" s="1"/>
  <c r="C123" i="8"/>
  <c r="C124" i="8" s="1"/>
  <c r="A123" i="8"/>
  <c r="BO122" i="8"/>
  <c r="BN122" i="8"/>
  <c r="BM122" i="8"/>
  <c r="BL122" i="8"/>
  <c r="BK122" i="8"/>
  <c r="BJ122" i="8"/>
  <c r="BI122" i="8"/>
  <c r="BH122" i="8"/>
  <c r="BG122" i="8"/>
  <c r="BF122" i="8"/>
  <c r="BE122" i="8"/>
  <c r="BD122" i="8"/>
  <c r="BC122" i="8"/>
  <c r="BB122" i="8"/>
  <c r="BA122" i="8"/>
  <c r="AZ122" i="8"/>
  <c r="AY122" i="8"/>
  <c r="AX122" i="8"/>
  <c r="AW122" i="8"/>
  <c r="AV122" i="8"/>
  <c r="AU122" i="8"/>
  <c r="AT122" i="8"/>
  <c r="AS122" i="8"/>
  <c r="AR122" i="8"/>
  <c r="AQ122" i="8"/>
  <c r="AP122" i="8"/>
  <c r="AO122" i="8"/>
  <c r="AN122" i="8"/>
  <c r="AM122" i="8"/>
  <c r="AL122" i="8"/>
  <c r="AK122" i="8"/>
  <c r="AJ122" i="8"/>
  <c r="AI122" i="8"/>
  <c r="AH122" i="8"/>
  <c r="AG122" i="8"/>
  <c r="AF122" i="8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A122" i="8"/>
  <c r="BO121" i="8"/>
  <c r="BN121" i="8"/>
  <c r="BM121" i="8"/>
  <c r="BL121" i="8"/>
  <c r="BK121" i="8"/>
  <c r="BJ121" i="8"/>
  <c r="BI121" i="8"/>
  <c r="BH121" i="8"/>
  <c r="BG121" i="8"/>
  <c r="BF121" i="8"/>
  <c r="BE121" i="8"/>
  <c r="BD121" i="8"/>
  <c r="BC121" i="8"/>
  <c r="BB121" i="8"/>
  <c r="BA121" i="8"/>
  <c r="AZ121" i="8"/>
  <c r="AY121" i="8"/>
  <c r="AX121" i="8"/>
  <c r="AW121" i="8"/>
  <c r="AV121" i="8"/>
  <c r="AU121" i="8"/>
  <c r="AT121" i="8"/>
  <c r="AS121" i="8"/>
  <c r="AR121" i="8"/>
  <c r="AQ121" i="8"/>
  <c r="AP121" i="8"/>
  <c r="AO121" i="8"/>
  <c r="AN121" i="8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A121" i="8"/>
  <c r="BO117" i="8"/>
  <c r="BN117" i="8"/>
  <c r="BM117" i="8"/>
  <c r="BL117" i="8"/>
  <c r="BL118" i="8" s="1"/>
  <c r="BK117" i="8"/>
  <c r="BK118" i="8" s="1"/>
  <c r="BJ117" i="8"/>
  <c r="BJ118" i="8" s="1"/>
  <c r="BI117" i="8"/>
  <c r="BI118" i="8" s="1"/>
  <c r="BH117" i="8"/>
  <c r="BH118" i="8" s="1"/>
  <c r="BH119" i="8" s="1"/>
  <c r="BG117" i="8"/>
  <c r="BG118" i="8" s="1"/>
  <c r="BG119" i="8" s="1"/>
  <c r="BF117" i="8"/>
  <c r="BF118" i="8" s="1"/>
  <c r="BE117" i="8"/>
  <c r="BE118" i="8" s="1"/>
  <c r="BD117" i="8"/>
  <c r="BD118" i="8" s="1"/>
  <c r="BC117" i="8"/>
  <c r="BC118" i="8" s="1"/>
  <c r="BB117" i="8"/>
  <c r="BB118" i="8" s="1"/>
  <c r="BA117" i="8"/>
  <c r="BA118" i="8" s="1"/>
  <c r="AZ117" i="8"/>
  <c r="AZ118" i="8" s="1"/>
  <c r="AY117" i="8"/>
  <c r="AY118" i="8" s="1"/>
  <c r="AX117" i="8"/>
  <c r="AX118" i="8" s="1"/>
  <c r="AW117" i="8"/>
  <c r="AW118" i="8" s="1"/>
  <c r="AV117" i="8"/>
  <c r="AV118" i="8" s="1"/>
  <c r="AU117" i="8"/>
  <c r="AU118" i="8" s="1"/>
  <c r="AT117" i="8"/>
  <c r="AT118" i="8" s="1"/>
  <c r="AS117" i="8"/>
  <c r="AS118" i="8" s="1"/>
  <c r="AR117" i="8"/>
  <c r="AR118" i="8" s="1"/>
  <c r="AQ117" i="8"/>
  <c r="AQ118" i="8" s="1"/>
  <c r="AP117" i="8"/>
  <c r="AP118" i="8" s="1"/>
  <c r="AO117" i="8"/>
  <c r="AO118" i="8" s="1"/>
  <c r="AN117" i="8"/>
  <c r="AN118" i="8" s="1"/>
  <c r="AM117" i="8"/>
  <c r="AM118" i="8" s="1"/>
  <c r="AM119" i="8" s="1"/>
  <c r="AL117" i="8"/>
  <c r="AL118" i="8" s="1"/>
  <c r="AK117" i="8"/>
  <c r="AK118" i="8" s="1"/>
  <c r="AK119" i="8" s="1"/>
  <c r="AJ117" i="8"/>
  <c r="AJ118" i="8" s="1"/>
  <c r="AJ119" i="8" s="1"/>
  <c r="AI117" i="8"/>
  <c r="AI118" i="8" s="1"/>
  <c r="AI119" i="8" s="1"/>
  <c r="AH117" i="8"/>
  <c r="AH118" i="8" s="1"/>
  <c r="AH119" i="8" s="1"/>
  <c r="AG117" i="8"/>
  <c r="AG118" i="8" s="1"/>
  <c r="AF117" i="8"/>
  <c r="AF118" i="8" s="1"/>
  <c r="AF119" i="8" s="1"/>
  <c r="AE117" i="8"/>
  <c r="AE118" i="8" s="1"/>
  <c r="AE119" i="8" s="1"/>
  <c r="AD117" i="8"/>
  <c r="AD118" i="8" s="1"/>
  <c r="AD119" i="8" s="1"/>
  <c r="AC117" i="8"/>
  <c r="AC118" i="8" s="1"/>
  <c r="AB117" i="8"/>
  <c r="AB118" i="8" s="1"/>
  <c r="AA117" i="8"/>
  <c r="AA118" i="8" s="1"/>
  <c r="Z117" i="8"/>
  <c r="Z118" i="8" s="1"/>
  <c r="Y117" i="8"/>
  <c r="Y118" i="8" s="1"/>
  <c r="X117" i="8"/>
  <c r="X118" i="8" s="1"/>
  <c r="W117" i="8"/>
  <c r="W118" i="8" s="1"/>
  <c r="V117" i="8"/>
  <c r="V118" i="8" s="1"/>
  <c r="U117" i="8"/>
  <c r="U118" i="8" s="1"/>
  <c r="T117" i="8"/>
  <c r="T118" i="8" s="1"/>
  <c r="S117" i="8"/>
  <c r="S118" i="8" s="1"/>
  <c r="R117" i="8"/>
  <c r="R118" i="8" s="1"/>
  <c r="Q117" i="8"/>
  <c r="Q118" i="8" s="1"/>
  <c r="P117" i="8"/>
  <c r="P118" i="8" s="1"/>
  <c r="O117" i="8"/>
  <c r="O118" i="8" s="1"/>
  <c r="O119" i="8" s="1"/>
  <c r="N117" i="8"/>
  <c r="N118" i="8" s="1"/>
  <c r="M117" i="8"/>
  <c r="M118" i="8" s="1"/>
  <c r="L117" i="8"/>
  <c r="L118" i="8" s="1"/>
  <c r="K117" i="8"/>
  <c r="K118" i="8" s="1"/>
  <c r="J117" i="8"/>
  <c r="J118" i="8" s="1"/>
  <c r="J119" i="8" s="1"/>
  <c r="I117" i="8"/>
  <c r="I118" i="8" s="1"/>
  <c r="H117" i="8"/>
  <c r="H118" i="8" s="1"/>
  <c r="G117" i="8"/>
  <c r="G118" i="8" s="1"/>
  <c r="F117" i="8"/>
  <c r="F118" i="8" s="1"/>
  <c r="E117" i="8"/>
  <c r="E118" i="8" s="1"/>
  <c r="D117" i="8"/>
  <c r="D118" i="8" s="1"/>
  <c r="D119" i="8" s="1"/>
  <c r="C117" i="8"/>
  <c r="C118" i="8" s="1"/>
  <c r="C119" i="8" s="1"/>
  <c r="B117" i="8"/>
  <c r="A117" i="8"/>
  <c r="BO113" i="8"/>
  <c r="BN113" i="8"/>
  <c r="BM113" i="8"/>
  <c r="BL113" i="8"/>
  <c r="BL114" i="8" s="1"/>
  <c r="BL115" i="8" s="1"/>
  <c r="BK113" i="8"/>
  <c r="BK114" i="8" s="1"/>
  <c r="BK115" i="8" s="1"/>
  <c r="BJ113" i="8"/>
  <c r="BJ114" i="8" s="1"/>
  <c r="BI113" i="8"/>
  <c r="BI114" i="8" s="1"/>
  <c r="BH113" i="8"/>
  <c r="BH114" i="8" s="1"/>
  <c r="BH115" i="8" s="1"/>
  <c r="BG113" i="8"/>
  <c r="BG114" i="8" s="1"/>
  <c r="BG115" i="8" s="1"/>
  <c r="BF113" i="8"/>
  <c r="BF114" i="8" s="1"/>
  <c r="BF115" i="8" s="1"/>
  <c r="BE113" i="8"/>
  <c r="BE114" i="8" s="1"/>
  <c r="BE115" i="8" s="1"/>
  <c r="BD113" i="8"/>
  <c r="BD114" i="8" s="1"/>
  <c r="BD115" i="8" s="1"/>
  <c r="BC113" i="8"/>
  <c r="BC114" i="8" s="1"/>
  <c r="BC115" i="8" s="1"/>
  <c r="BB113" i="8"/>
  <c r="BB114" i="8" s="1"/>
  <c r="BB115" i="8" s="1"/>
  <c r="BA113" i="8"/>
  <c r="BA114" i="8" s="1"/>
  <c r="BA115" i="8" s="1"/>
  <c r="AZ113" i="8"/>
  <c r="AZ114" i="8" s="1"/>
  <c r="AZ115" i="8" s="1"/>
  <c r="AY113" i="8"/>
  <c r="AY114" i="8" s="1"/>
  <c r="AY115" i="8" s="1"/>
  <c r="AX113" i="8"/>
  <c r="AX114" i="8" s="1"/>
  <c r="AX115" i="8" s="1"/>
  <c r="AW113" i="8"/>
  <c r="AW114" i="8" s="1"/>
  <c r="AV113" i="8"/>
  <c r="AV114" i="8" s="1"/>
  <c r="AU113" i="8"/>
  <c r="AU114" i="8" s="1"/>
  <c r="AU115" i="8" s="1"/>
  <c r="AT113" i="8"/>
  <c r="AT114" i="8" s="1"/>
  <c r="AS113" i="8"/>
  <c r="AS114" i="8" s="1"/>
  <c r="AS115" i="8" s="1"/>
  <c r="AR113" i="8"/>
  <c r="AR114" i="8" s="1"/>
  <c r="AQ113" i="8"/>
  <c r="AQ114" i="8" s="1"/>
  <c r="AP113" i="8"/>
  <c r="AP114" i="8" s="1"/>
  <c r="AO113" i="8"/>
  <c r="AO114" i="8" s="1"/>
  <c r="AN113" i="8"/>
  <c r="AN114" i="8" s="1"/>
  <c r="AM113" i="8"/>
  <c r="AM114" i="8" s="1"/>
  <c r="AL113" i="8"/>
  <c r="AL114" i="8" s="1"/>
  <c r="AK113" i="8"/>
  <c r="AK114" i="8" s="1"/>
  <c r="AK115" i="8" s="1"/>
  <c r="AJ113" i="8"/>
  <c r="AJ114" i="8" s="1"/>
  <c r="AJ115" i="8" s="1"/>
  <c r="AI113" i="8"/>
  <c r="AI114" i="8" s="1"/>
  <c r="AH113" i="8"/>
  <c r="AH114" i="8" s="1"/>
  <c r="AG113" i="8"/>
  <c r="AG114" i="8" s="1"/>
  <c r="AF113" i="8"/>
  <c r="AF114" i="8" s="1"/>
  <c r="AF115" i="8" s="1"/>
  <c r="AE113" i="8"/>
  <c r="AE114" i="8" s="1"/>
  <c r="AE115" i="8" s="1"/>
  <c r="AD113" i="8"/>
  <c r="AD114" i="8" s="1"/>
  <c r="AD115" i="8" s="1"/>
  <c r="AC113" i="8"/>
  <c r="AC114" i="8" s="1"/>
  <c r="AC115" i="8" s="1"/>
  <c r="AB113" i="8"/>
  <c r="AB114" i="8" s="1"/>
  <c r="AA113" i="8"/>
  <c r="AA114" i="8" s="1"/>
  <c r="Z113" i="8"/>
  <c r="Z114" i="8" s="1"/>
  <c r="Y113" i="8"/>
  <c r="Y114" i="8" s="1"/>
  <c r="X113" i="8"/>
  <c r="X114" i="8" s="1"/>
  <c r="X115" i="8" s="1"/>
  <c r="W113" i="8"/>
  <c r="W114" i="8" s="1"/>
  <c r="W115" i="8" s="1"/>
  <c r="V113" i="8"/>
  <c r="V114" i="8" s="1"/>
  <c r="U113" i="8"/>
  <c r="U114" i="8" s="1"/>
  <c r="T113" i="8"/>
  <c r="T114" i="8" s="1"/>
  <c r="S113" i="8"/>
  <c r="S114" i="8" s="1"/>
  <c r="S115" i="8" s="1"/>
  <c r="R113" i="8"/>
  <c r="R114" i="8" s="1"/>
  <c r="Q113" i="8"/>
  <c r="Q114" i="8" s="1"/>
  <c r="P113" i="8"/>
  <c r="P114" i="8" s="1"/>
  <c r="O113" i="8"/>
  <c r="O114" i="8" s="1"/>
  <c r="O115" i="8" s="1"/>
  <c r="N113" i="8"/>
  <c r="N114" i="8" s="1"/>
  <c r="M113" i="8"/>
  <c r="M114" i="8" s="1"/>
  <c r="M115" i="8" s="1"/>
  <c r="L113" i="8"/>
  <c r="L114" i="8" s="1"/>
  <c r="K113" i="8"/>
  <c r="K114" i="8" s="1"/>
  <c r="J113" i="8"/>
  <c r="J114" i="8" s="1"/>
  <c r="I113" i="8"/>
  <c r="I114" i="8" s="1"/>
  <c r="H113" i="8"/>
  <c r="H114" i="8" s="1"/>
  <c r="G113" i="8"/>
  <c r="G114" i="8" s="1"/>
  <c r="F113" i="8"/>
  <c r="F114" i="8" s="1"/>
  <c r="E113" i="8"/>
  <c r="E114" i="8" s="1"/>
  <c r="D113" i="8"/>
  <c r="D114" i="8" s="1"/>
  <c r="D115" i="8" s="1"/>
  <c r="C113" i="8"/>
  <c r="C114" i="8" s="1"/>
  <c r="B113" i="8"/>
  <c r="A113" i="8"/>
  <c r="BO112" i="8"/>
  <c r="BN112" i="8"/>
  <c r="BM112" i="8"/>
  <c r="BL112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A112" i="8"/>
  <c r="BO111" i="8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BO105" i="8"/>
  <c r="BN105" i="8"/>
  <c r="BM105" i="8"/>
  <c r="BL105" i="8"/>
  <c r="BL106" i="8" s="1"/>
  <c r="BK105" i="8"/>
  <c r="BK106" i="8" s="1"/>
  <c r="BJ105" i="8"/>
  <c r="BJ106" i="8" s="1"/>
  <c r="BI105" i="8"/>
  <c r="BI106" i="8" s="1"/>
  <c r="BH105" i="8"/>
  <c r="BG105" i="8"/>
  <c r="BF105" i="8"/>
  <c r="BF106" i="8" s="1"/>
  <c r="BE105" i="8"/>
  <c r="BD105" i="8"/>
  <c r="BD106" i="8" s="1"/>
  <c r="BD107" i="8" s="1"/>
  <c r="BC105" i="8"/>
  <c r="BC106" i="8" s="1"/>
  <c r="BB105" i="8"/>
  <c r="BB106" i="8" s="1"/>
  <c r="BA105" i="8"/>
  <c r="BA106" i="8" s="1"/>
  <c r="AZ105" i="8"/>
  <c r="AZ106" i="8" s="1"/>
  <c r="AY105" i="8"/>
  <c r="AY106" i="8" s="1"/>
  <c r="AX105" i="8"/>
  <c r="AX106" i="8" s="1"/>
  <c r="AW105" i="8"/>
  <c r="AW106" i="8" s="1"/>
  <c r="AV105" i="8"/>
  <c r="AV106" i="8" s="1"/>
  <c r="AU105" i="8"/>
  <c r="AU106" i="8" s="1"/>
  <c r="AT105" i="8"/>
  <c r="AT106" i="8" s="1"/>
  <c r="AS105" i="8"/>
  <c r="AS106" i="8" s="1"/>
  <c r="AR105" i="8"/>
  <c r="AR106" i="8" s="1"/>
  <c r="AQ105" i="8"/>
  <c r="AQ106" i="8" s="1"/>
  <c r="AP105" i="8"/>
  <c r="AP106" i="8" s="1"/>
  <c r="AO105" i="8"/>
  <c r="AO106" i="8" s="1"/>
  <c r="AN105" i="8"/>
  <c r="AN106" i="8" s="1"/>
  <c r="AM105" i="8"/>
  <c r="AM106" i="8" s="1"/>
  <c r="AM107" i="8" s="1"/>
  <c r="AL105" i="8"/>
  <c r="AK105" i="8"/>
  <c r="AJ105" i="8"/>
  <c r="AI105" i="8"/>
  <c r="AH105" i="8"/>
  <c r="AG105" i="8"/>
  <c r="AF105" i="8"/>
  <c r="AE105" i="8"/>
  <c r="AD105" i="8"/>
  <c r="AC105" i="8"/>
  <c r="AC106" i="8" s="1"/>
  <c r="AB105" i="8"/>
  <c r="AB106" i="8" s="1"/>
  <c r="AA105" i="8"/>
  <c r="AA106" i="8" s="1"/>
  <c r="Z105" i="8"/>
  <c r="Z106" i="8" s="1"/>
  <c r="Y105" i="8"/>
  <c r="Y106" i="8" s="1"/>
  <c r="X105" i="8"/>
  <c r="X106" i="8" s="1"/>
  <c r="W105" i="8"/>
  <c r="W106" i="8" s="1"/>
  <c r="V105" i="8"/>
  <c r="V106" i="8" s="1"/>
  <c r="U105" i="8"/>
  <c r="U106" i="8" s="1"/>
  <c r="U107" i="8" s="1"/>
  <c r="T105" i="8"/>
  <c r="T106" i="8" s="1"/>
  <c r="T107" i="8" s="1"/>
  <c r="S105" i="8"/>
  <c r="S106" i="8" s="1"/>
  <c r="S107" i="8" s="1"/>
  <c r="R105" i="8"/>
  <c r="Q105" i="8"/>
  <c r="Q106" i="8" s="1"/>
  <c r="Q107" i="8" s="1"/>
  <c r="P105" i="8"/>
  <c r="O105" i="8"/>
  <c r="N105" i="8"/>
  <c r="M105" i="8"/>
  <c r="M106" i="8" s="1"/>
  <c r="L105" i="8"/>
  <c r="L106" i="8" s="1"/>
  <c r="K105" i="8"/>
  <c r="K106" i="8" s="1"/>
  <c r="J105" i="8"/>
  <c r="J106" i="8" s="1"/>
  <c r="I105" i="8"/>
  <c r="I106" i="8" s="1"/>
  <c r="H105" i="8"/>
  <c r="G105" i="8"/>
  <c r="G106" i="8" s="1"/>
  <c r="F105" i="8"/>
  <c r="F106" i="8" s="1"/>
  <c r="E105" i="8"/>
  <c r="D105" i="8"/>
  <c r="C105" i="8"/>
  <c r="B105" i="8"/>
  <c r="A105" i="8"/>
  <c r="BO101" i="8"/>
  <c r="BN101" i="8"/>
  <c r="BM101" i="8"/>
  <c r="BL101" i="8"/>
  <c r="BL102" i="8" s="1"/>
  <c r="BK101" i="8"/>
  <c r="BK102" i="8" s="1"/>
  <c r="BJ101" i="8"/>
  <c r="BJ102" i="8" s="1"/>
  <c r="BI101" i="8"/>
  <c r="BI102" i="8" s="1"/>
  <c r="BI103" i="8" s="1"/>
  <c r="BH101" i="8"/>
  <c r="BH102" i="8" s="1"/>
  <c r="BH103" i="8" s="1"/>
  <c r="BG101" i="8"/>
  <c r="BG102" i="8" s="1"/>
  <c r="BF101" i="8"/>
  <c r="BF102" i="8" s="1"/>
  <c r="BF103" i="8" s="1"/>
  <c r="BE101" i="8"/>
  <c r="BE102" i="8" s="1"/>
  <c r="BE103" i="8" s="1"/>
  <c r="BD101" i="8"/>
  <c r="BD102" i="8" s="1"/>
  <c r="BD103" i="8" s="1"/>
  <c r="BC101" i="8"/>
  <c r="BC102" i="8" s="1"/>
  <c r="BC103" i="8" s="1"/>
  <c r="BB101" i="8"/>
  <c r="BB102" i="8" s="1"/>
  <c r="BA101" i="8"/>
  <c r="BA102" i="8" s="1"/>
  <c r="AZ101" i="8"/>
  <c r="AZ102" i="8" s="1"/>
  <c r="AY101" i="8"/>
  <c r="AY102" i="8" s="1"/>
  <c r="AX101" i="8"/>
  <c r="AX102" i="8" s="1"/>
  <c r="AW101" i="8"/>
  <c r="AW102" i="8" s="1"/>
  <c r="AV101" i="8"/>
  <c r="AV102" i="8" s="1"/>
  <c r="AU101" i="8"/>
  <c r="AU102" i="8" s="1"/>
  <c r="AT101" i="8"/>
  <c r="AT102" i="8" s="1"/>
  <c r="AS101" i="8"/>
  <c r="AS102" i="8" s="1"/>
  <c r="AR101" i="8"/>
  <c r="AR102" i="8" s="1"/>
  <c r="AQ101" i="8"/>
  <c r="AQ102" i="8" s="1"/>
  <c r="AP101" i="8"/>
  <c r="AP102" i="8" s="1"/>
  <c r="AO101" i="8"/>
  <c r="AO102" i="8" s="1"/>
  <c r="AN101" i="8"/>
  <c r="AN102" i="8" s="1"/>
  <c r="AN103" i="8" s="1"/>
  <c r="AM101" i="8"/>
  <c r="AM102" i="8" s="1"/>
  <c r="AM103" i="8" s="1"/>
  <c r="AL101" i="8"/>
  <c r="AL102" i="8" s="1"/>
  <c r="AL103" i="8" s="1"/>
  <c r="AK101" i="8"/>
  <c r="AK102" i="8" s="1"/>
  <c r="AK103" i="8" s="1"/>
  <c r="AJ101" i="8"/>
  <c r="AJ102" i="8" s="1"/>
  <c r="AJ103" i="8" s="1"/>
  <c r="AI101" i="8"/>
  <c r="AI102" i="8" s="1"/>
  <c r="AI103" i="8" s="1"/>
  <c r="AH101" i="8"/>
  <c r="AH102" i="8" s="1"/>
  <c r="AH103" i="8" s="1"/>
  <c r="AG101" i="8"/>
  <c r="AG102" i="8" s="1"/>
  <c r="AG103" i="8" s="1"/>
  <c r="AF101" i="8"/>
  <c r="AF102" i="8" s="1"/>
  <c r="AF103" i="8" s="1"/>
  <c r="AE101" i="8"/>
  <c r="AE102" i="8" s="1"/>
  <c r="AE103" i="8" s="1"/>
  <c r="AD101" i="8"/>
  <c r="AD102" i="8" s="1"/>
  <c r="AD103" i="8" s="1"/>
  <c r="AC101" i="8"/>
  <c r="AC102" i="8" s="1"/>
  <c r="AB101" i="8"/>
  <c r="AB102" i="8" s="1"/>
  <c r="AA101" i="8"/>
  <c r="AA102" i="8" s="1"/>
  <c r="Z101" i="8"/>
  <c r="Z102" i="8" s="1"/>
  <c r="Y101" i="8"/>
  <c r="Y102" i="8" s="1"/>
  <c r="Y103" i="8" s="1"/>
  <c r="X101" i="8"/>
  <c r="X102" i="8" s="1"/>
  <c r="W101" i="8"/>
  <c r="W102" i="8" s="1"/>
  <c r="V101" i="8"/>
  <c r="V102" i="8" s="1"/>
  <c r="V103" i="8" s="1"/>
  <c r="U101" i="8"/>
  <c r="U102" i="8" s="1"/>
  <c r="U103" i="8" s="1"/>
  <c r="T101" i="8"/>
  <c r="T102" i="8" s="1"/>
  <c r="T103" i="8" s="1"/>
  <c r="S101" i="8"/>
  <c r="S102" i="8" s="1"/>
  <c r="S103" i="8" s="1"/>
  <c r="R101" i="8"/>
  <c r="R102" i="8" s="1"/>
  <c r="R103" i="8" s="1"/>
  <c r="Q101" i="8"/>
  <c r="Q102" i="8" s="1"/>
  <c r="Q103" i="8" s="1"/>
  <c r="P101" i="8"/>
  <c r="P102" i="8" s="1"/>
  <c r="P103" i="8" s="1"/>
  <c r="O101" i="8"/>
  <c r="O102" i="8" s="1"/>
  <c r="O103" i="8" s="1"/>
  <c r="N101" i="8"/>
  <c r="N102" i="8" s="1"/>
  <c r="N103" i="8" s="1"/>
  <c r="M101" i="8"/>
  <c r="M102" i="8" s="1"/>
  <c r="L101" i="8"/>
  <c r="L102" i="8" s="1"/>
  <c r="K101" i="8"/>
  <c r="K102" i="8" s="1"/>
  <c r="J101" i="8"/>
  <c r="J102" i="8" s="1"/>
  <c r="I101" i="8"/>
  <c r="I102" i="8" s="1"/>
  <c r="H101" i="8"/>
  <c r="H102" i="8" s="1"/>
  <c r="H103" i="8" s="1"/>
  <c r="G101" i="8"/>
  <c r="G102" i="8" s="1"/>
  <c r="F101" i="8"/>
  <c r="F102" i="8" s="1"/>
  <c r="E101" i="8"/>
  <c r="E102" i="8" s="1"/>
  <c r="E103" i="8" s="1"/>
  <c r="D101" i="8"/>
  <c r="D102" i="8" s="1"/>
  <c r="D103" i="8" s="1"/>
  <c r="C101" i="8"/>
  <c r="C102" i="8" s="1"/>
  <c r="C103" i="8" s="1"/>
  <c r="B101" i="8"/>
  <c r="A101" i="8"/>
  <c r="BO97" i="8"/>
  <c r="BN97" i="8"/>
  <c r="BM97" i="8"/>
  <c r="BL97" i="8"/>
  <c r="BL98" i="8" s="1"/>
  <c r="BK97" i="8"/>
  <c r="BK98" i="8" s="1"/>
  <c r="BJ97" i="8"/>
  <c r="BJ98" i="8" s="1"/>
  <c r="BI97" i="8"/>
  <c r="BI98" i="8" s="1"/>
  <c r="BI99" i="8" s="1"/>
  <c r="BH97" i="8"/>
  <c r="BH98" i="8" s="1"/>
  <c r="BH99" i="8" s="1"/>
  <c r="BG97" i="8"/>
  <c r="BG98" i="8" s="1"/>
  <c r="BF97" i="8"/>
  <c r="BF98" i="8" s="1"/>
  <c r="BF99" i="8" s="1"/>
  <c r="BE97" i="8"/>
  <c r="BE98" i="8" s="1"/>
  <c r="BE99" i="8" s="1"/>
  <c r="BD97" i="8"/>
  <c r="BD98" i="8" s="1"/>
  <c r="BD99" i="8" s="1"/>
  <c r="BC97" i="8"/>
  <c r="BC98" i="8" s="1"/>
  <c r="BC99" i="8" s="1"/>
  <c r="BB97" i="8"/>
  <c r="BB98" i="8" s="1"/>
  <c r="BA97" i="8"/>
  <c r="BA98" i="8" s="1"/>
  <c r="AZ97" i="8"/>
  <c r="AZ98" i="8" s="1"/>
  <c r="AY97" i="8"/>
  <c r="AY98" i="8" s="1"/>
  <c r="AX97" i="8"/>
  <c r="AX98" i="8" s="1"/>
  <c r="AW97" i="8"/>
  <c r="AW98" i="8" s="1"/>
  <c r="AV97" i="8"/>
  <c r="AV98" i="8" s="1"/>
  <c r="AU97" i="8"/>
  <c r="AU98" i="8" s="1"/>
  <c r="AT97" i="8"/>
  <c r="AT98" i="8" s="1"/>
  <c r="AS97" i="8"/>
  <c r="AS98" i="8" s="1"/>
  <c r="AR97" i="8"/>
  <c r="AR98" i="8" s="1"/>
  <c r="AQ97" i="8"/>
  <c r="AQ98" i="8" s="1"/>
  <c r="AP97" i="8"/>
  <c r="AP98" i="8" s="1"/>
  <c r="AO97" i="8"/>
  <c r="AO98" i="8" s="1"/>
  <c r="AN97" i="8"/>
  <c r="AN98" i="8" s="1"/>
  <c r="AN99" i="8" s="1"/>
  <c r="AM97" i="8"/>
  <c r="AM98" i="8" s="1"/>
  <c r="AM99" i="8" s="1"/>
  <c r="AL97" i="8"/>
  <c r="AL98" i="8" s="1"/>
  <c r="AL99" i="8" s="1"/>
  <c r="AK97" i="8"/>
  <c r="AK98" i="8" s="1"/>
  <c r="AK99" i="8" s="1"/>
  <c r="AJ97" i="8"/>
  <c r="AJ98" i="8" s="1"/>
  <c r="AJ99" i="8" s="1"/>
  <c r="AI97" i="8"/>
  <c r="AI98" i="8" s="1"/>
  <c r="AI99" i="8" s="1"/>
  <c r="AH97" i="8"/>
  <c r="AH98" i="8" s="1"/>
  <c r="AH99" i="8" s="1"/>
  <c r="AG97" i="8"/>
  <c r="AG98" i="8" s="1"/>
  <c r="AG99" i="8" s="1"/>
  <c r="AF97" i="8"/>
  <c r="AF98" i="8" s="1"/>
  <c r="AF99" i="8" s="1"/>
  <c r="AE97" i="8"/>
  <c r="AE98" i="8" s="1"/>
  <c r="AE99" i="8" s="1"/>
  <c r="AD97" i="8"/>
  <c r="AD98" i="8" s="1"/>
  <c r="AD99" i="8" s="1"/>
  <c r="AC97" i="8"/>
  <c r="AC98" i="8" s="1"/>
  <c r="AB97" i="8"/>
  <c r="AB98" i="8" s="1"/>
  <c r="AA97" i="8"/>
  <c r="AA98" i="8" s="1"/>
  <c r="Z97" i="8"/>
  <c r="Z98" i="8" s="1"/>
  <c r="Y97" i="8"/>
  <c r="Y98" i="8" s="1"/>
  <c r="Y99" i="8" s="1"/>
  <c r="X97" i="8"/>
  <c r="X98" i="8" s="1"/>
  <c r="W97" i="8"/>
  <c r="W98" i="8" s="1"/>
  <c r="V97" i="8"/>
  <c r="V98" i="8" s="1"/>
  <c r="U97" i="8"/>
  <c r="U98" i="8" s="1"/>
  <c r="U99" i="8" s="1"/>
  <c r="T97" i="8"/>
  <c r="T98" i="8" s="1"/>
  <c r="T99" i="8" s="1"/>
  <c r="S97" i="8"/>
  <c r="S98" i="8" s="1"/>
  <c r="S99" i="8" s="1"/>
  <c r="R97" i="8"/>
  <c r="R98" i="8" s="1"/>
  <c r="R99" i="8" s="1"/>
  <c r="Q97" i="8"/>
  <c r="Q98" i="8" s="1"/>
  <c r="Q99" i="8" s="1"/>
  <c r="P97" i="8"/>
  <c r="P98" i="8" s="1"/>
  <c r="P99" i="8" s="1"/>
  <c r="O97" i="8"/>
  <c r="O98" i="8" s="1"/>
  <c r="O99" i="8" s="1"/>
  <c r="N97" i="8"/>
  <c r="N98" i="8" s="1"/>
  <c r="N99" i="8" s="1"/>
  <c r="M97" i="8"/>
  <c r="M98" i="8" s="1"/>
  <c r="L97" i="8"/>
  <c r="L98" i="8" s="1"/>
  <c r="K97" i="8"/>
  <c r="K98" i="8" s="1"/>
  <c r="J97" i="8"/>
  <c r="J98" i="8" s="1"/>
  <c r="I97" i="8"/>
  <c r="I98" i="8" s="1"/>
  <c r="H97" i="8"/>
  <c r="H98" i="8" s="1"/>
  <c r="H99" i="8" s="1"/>
  <c r="G97" i="8"/>
  <c r="G98" i="8" s="1"/>
  <c r="F97" i="8"/>
  <c r="F98" i="8" s="1"/>
  <c r="E97" i="8"/>
  <c r="E98" i="8" s="1"/>
  <c r="E99" i="8" s="1"/>
  <c r="D97" i="8"/>
  <c r="D98" i="8" s="1"/>
  <c r="D99" i="8" s="1"/>
  <c r="C97" i="8"/>
  <c r="C98" i="8" s="1"/>
  <c r="C99" i="8" s="1"/>
  <c r="B97" i="8"/>
  <c r="A97" i="8"/>
  <c r="BO93" i="8"/>
  <c r="BN93" i="8"/>
  <c r="BM93" i="8"/>
  <c r="BL93" i="8"/>
  <c r="BL94" i="8" s="1"/>
  <c r="BK93" i="8"/>
  <c r="BK94" i="8" s="1"/>
  <c r="BJ93" i="8"/>
  <c r="BJ94" i="8" s="1"/>
  <c r="BI93" i="8"/>
  <c r="BI94" i="8" s="1"/>
  <c r="BI95" i="8" s="1"/>
  <c r="BH93" i="8"/>
  <c r="BH94" i="8" s="1"/>
  <c r="BH95" i="8" s="1"/>
  <c r="BG93" i="8"/>
  <c r="BG94" i="8" s="1"/>
  <c r="BF93" i="8"/>
  <c r="BF94" i="8" s="1"/>
  <c r="BF95" i="8" s="1"/>
  <c r="BE93" i="8"/>
  <c r="BE94" i="8" s="1"/>
  <c r="BE95" i="8" s="1"/>
  <c r="BD93" i="8"/>
  <c r="BD94" i="8" s="1"/>
  <c r="BD95" i="8" s="1"/>
  <c r="BC93" i="8"/>
  <c r="BC94" i="8" s="1"/>
  <c r="BC95" i="8" s="1"/>
  <c r="BB93" i="8"/>
  <c r="BB94" i="8" s="1"/>
  <c r="BA93" i="8"/>
  <c r="BA94" i="8" s="1"/>
  <c r="AZ93" i="8"/>
  <c r="AZ94" i="8" s="1"/>
  <c r="AY93" i="8"/>
  <c r="AY94" i="8" s="1"/>
  <c r="AX93" i="8"/>
  <c r="AX94" i="8" s="1"/>
  <c r="AW93" i="8"/>
  <c r="AW94" i="8" s="1"/>
  <c r="AV93" i="8"/>
  <c r="AV94" i="8" s="1"/>
  <c r="AU93" i="8"/>
  <c r="AU94" i="8" s="1"/>
  <c r="AT93" i="8"/>
  <c r="AT94" i="8" s="1"/>
  <c r="AS93" i="8"/>
  <c r="AS94" i="8" s="1"/>
  <c r="AR93" i="8"/>
  <c r="AR94" i="8" s="1"/>
  <c r="AQ93" i="8"/>
  <c r="AQ94" i="8" s="1"/>
  <c r="AP93" i="8"/>
  <c r="AP94" i="8" s="1"/>
  <c r="AO93" i="8"/>
  <c r="AO94" i="8" s="1"/>
  <c r="AN93" i="8"/>
  <c r="AN94" i="8" s="1"/>
  <c r="AN95" i="8" s="1"/>
  <c r="AM93" i="8"/>
  <c r="AM94" i="8" s="1"/>
  <c r="AM95" i="8" s="1"/>
  <c r="AL93" i="8"/>
  <c r="AL94" i="8" s="1"/>
  <c r="AL95" i="8" s="1"/>
  <c r="AK93" i="8"/>
  <c r="AK94" i="8" s="1"/>
  <c r="AK95" i="8" s="1"/>
  <c r="AJ93" i="8"/>
  <c r="AJ94" i="8" s="1"/>
  <c r="AJ95" i="8" s="1"/>
  <c r="AI93" i="8"/>
  <c r="AI94" i="8" s="1"/>
  <c r="AI95" i="8" s="1"/>
  <c r="AH93" i="8"/>
  <c r="AH94" i="8" s="1"/>
  <c r="AH95" i="8" s="1"/>
  <c r="AG93" i="8"/>
  <c r="AG94" i="8" s="1"/>
  <c r="AG95" i="8" s="1"/>
  <c r="AF93" i="8"/>
  <c r="AF94" i="8" s="1"/>
  <c r="AF95" i="8" s="1"/>
  <c r="AE93" i="8"/>
  <c r="AE94" i="8" s="1"/>
  <c r="AE95" i="8" s="1"/>
  <c r="AD93" i="8"/>
  <c r="AD94" i="8" s="1"/>
  <c r="AD95" i="8" s="1"/>
  <c r="AC93" i="8"/>
  <c r="AC94" i="8" s="1"/>
  <c r="AC95" i="8" s="1"/>
  <c r="AB93" i="8"/>
  <c r="AB94" i="8" s="1"/>
  <c r="AA93" i="8"/>
  <c r="AA94" i="8" s="1"/>
  <c r="AA95" i="8" s="1"/>
  <c r="Z93" i="8"/>
  <c r="Z94" i="8" s="1"/>
  <c r="Y93" i="8"/>
  <c r="Y94" i="8" s="1"/>
  <c r="Y95" i="8" s="1"/>
  <c r="X93" i="8"/>
  <c r="X94" i="8" s="1"/>
  <c r="X95" i="8" s="1"/>
  <c r="W93" i="8"/>
  <c r="W94" i="8" s="1"/>
  <c r="W95" i="8" s="1"/>
  <c r="V93" i="8"/>
  <c r="V94" i="8" s="1"/>
  <c r="V95" i="8" s="1"/>
  <c r="U93" i="8"/>
  <c r="U94" i="8" s="1"/>
  <c r="U95" i="8" s="1"/>
  <c r="T93" i="8"/>
  <c r="T94" i="8" s="1"/>
  <c r="T95" i="8" s="1"/>
  <c r="S93" i="8"/>
  <c r="S94" i="8" s="1"/>
  <c r="S95" i="8" s="1"/>
  <c r="R93" i="8"/>
  <c r="R94" i="8" s="1"/>
  <c r="R95" i="8" s="1"/>
  <c r="Q93" i="8"/>
  <c r="Q94" i="8" s="1"/>
  <c r="Q95" i="8" s="1"/>
  <c r="P93" i="8"/>
  <c r="P94" i="8" s="1"/>
  <c r="P95" i="8" s="1"/>
  <c r="O93" i="8"/>
  <c r="O94" i="8" s="1"/>
  <c r="O95" i="8" s="1"/>
  <c r="N93" i="8"/>
  <c r="N94" i="8" s="1"/>
  <c r="N95" i="8" s="1"/>
  <c r="M93" i="8"/>
  <c r="M94" i="8" s="1"/>
  <c r="L93" i="8"/>
  <c r="L94" i="8" s="1"/>
  <c r="K93" i="8"/>
  <c r="K94" i="8" s="1"/>
  <c r="J93" i="8"/>
  <c r="J94" i="8" s="1"/>
  <c r="I93" i="8"/>
  <c r="I94" i="8" s="1"/>
  <c r="H93" i="8"/>
  <c r="H94" i="8" s="1"/>
  <c r="H95" i="8" s="1"/>
  <c r="G93" i="8"/>
  <c r="G94" i="8" s="1"/>
  <c r="F93" i="8"/>
  <c r="F94" i="8" s="1"/>
  <c r="E93" i="8"/>
  <c r="E94" i="8" s="1"/>
  <c r="E95" i="8" s="1"/>
  <c r="D93" i="8"/>
  <c r="D94" i="8" s="1"/>
  <c r="D95" i="8" s="1"/>
  <c r="C93" i="8"/>
  <c r="C94" i="8" s="1"/>
  <c r="C95" i="8" s="1"/>
  <c r="B93" i="8"/>
  <c r="A93" i="8"/>
  <c r="BO92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BO91" i="8"/>
  <c r="BN91" i="8"/>
  <c r="BM91" i="8"/>
  <c r="BL91" i="8"/>
  <c r="BK91" i="8"/>
  <c r="BJ91" i="8"/>
  <c r="BI91" i="8"/>
  <c r="BH91" i="8"/>
  <c r="BG91" i="8"/>
  <c r="BF91" i="8"/>
  <c r="BE91" i="8"/>
  <c r="BD91" i="8"/>
  <c r="BC91" i="8"/>
  <c r="BB91" i="8"/>
  <c r="BA91" i="8"/>
  <c r="AZ91" i="8"/>
  <c r="AY91" i="8"/>
  <c r="AX91" i="8"/>
  <c r="AW91" i="8"/>
  <c r="AV91" i="8"/>
  <c r="AU91" i="8"/>
  <c r="AT91" i="8"/>
  <c r="AS91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BO85" i="8"/>
  <c r="BN85" i="8"/>
  <c r="BM85" i="8"/>
  <c r="BL85" i="8"/>
  <c r="BL86" i="8" s="1"/>
  <c r="BL87" i="8" s="1"/>
  <c r="BL89" i="8" s="1"/>
  <c r="D68" i="4" s="1"/>
  <c r="BK85" i="8"/>
  <c r="BK86" i="8" s="1"/>
  <c r="BK87" i="8" s="1"/>
  <c r="BK89" i="8" s="1"/>
  <c r="D67" i="4" s="1"/>
  <c r="BJ85" i="8"/>
  <c r="BJ86" i="8" s="1"/>
  <c r="BI85" i="8"/>
  <c r="BI86" i="8" s="1"/>
  <c r="BH85" i="8"/>
  <c r="BH86" i="8" s="1"/>
  <c r="BH87" i="8" s="1"/>
  <c r="BH89" i="8" s="1"/>
  <c r="D64" i="4" s="1"/>
  <c r="BG85" i="8"/>
  <c r="BG86" i="8" s="1"/>
  <c r="BG87" i="8" s="1"/>
  <c r="BG89" i="8" s="1"/>
  <c r="D63" i="4" s="1"/>
  <c r="BF85" i="8"/>
  <c r="BF86" i="8" s="1"/>
  <c r="BF87" i="8" s="1"/>
  <c r="BF89" i="8" s="1"/>
  <c r="D62" i="4" s="1"/>
  <c r="BE85" i="8"/>
  <c r="BE86" i="8" s="1"/>
  <c r="BE87" i="8" s="1"/>
  <c r="BE89" i="8" s="1"/>
  <c r="D61" i="4" s="1"/>
  <c r="BD85" i="8"/>
  <c r="BD86" i="8" s="1"/>
  <c r="BD87" i="8" s="1"/>
  <c r="BD89" i="8" s="1"/>
  <c r="D60" i="4" s="1"/>
  <c r="BC85" i="8"/>
  <c r="BC86" i="8" s="1"/>
  <c r="BC87" i="8" s="1"/>
  <c r="BC89" i="8" s="1"/>
  <c r="D59" i="4" s="1"/>
  <c r="BB85" i="8"/>
  <c r="BB86" i="8" s="1"/>
  <c r="BB87" i="8" s="1"/>
  <c r="BB89" i="8" s="1"/>
  <c r="D58" i="4" s="1"/>
  <c r="BA85" i="8"/>
  <c r="BA86" i="8" s="1"/>
  <c r="BA87" i="8" s="1"/>
  <c r="BA89" i="8" s="1"/>
  <c r="D57" i="4" s="1"/>
  <c r="AZ85" i="8"/>
  <c r="AZ86" i="8" s="1"/>
  <c r="AZ87" i="8" s="1"/>
  <c r="AZ89" i="8" s="1"/>
  <c r="D56" i="4" s="1"/>
  <c r="AY85" i="8"/>
  <c r="AY86" i="8" s="1"/>
  <c r="AY87" i="8" s="1"/>
  <c r="AY89" i="8" s="1"/>
  <c r="D55" i="4" s="1"/>
  <c r="AX85" i="8"/>
  <c r="AX86" i="8" s="1"/>
  <c r="AX87" i="8" s="1"/>
  <c r="AX89" i="8" s="1"/>
  <c r="D54" i="4" s="1"/>
  <c r="AW85" i="8"/>
  <c r="AW86" i="8" s="1"/>
  <c r="AV85" i="8"/>
  <c r="AV86" i="8" s="1"/>
  <c r="AU85" i="8"/>
  <c r="AU86" i="8" s="1"/>
  <c r="AU87" i="8" s="1"/>
  <c r="AU89" i="8" s="1"/>
  <c r="D51" i="4" s="1"/>
  <c r="AT85" i="8"/>
  <c r="AT86" i="8" s="1"/>
  <c r="AT87" i="8" s="1"/>
  <c r="AT89" i="8" s="1"/>
  <c r="D50" i="4" s="1"/>
  <c r="AS85" i="8"/>
  <c r="AS86" i="8" s="1"/>
  <c r="AS87" i="8" s="1"/>
  <c r="AS89" i="8" s="1"/>
  <c r="D49" i="4" s="1"/>
  <c r="AR85" i="8"/>
  <c r="AR86" i="8" s="1"/>
  <c r="AQ85" i="8"/>
  <c r="AQ86" i="8" s="1"/>
  <c r="AP85" i="8"/>
  <c r="AP86" i="8" s="1"/>
  <c r="AP87" i="8" s="1"/>
  <c r="AP89" i="8" s="1"/>
  <c r="D46" i="4" s="1"/>
  <c r="AO85" i="8"/>
  <c r="AO86" i="8" s="1"/>
  <c r="AO87" i="8" s="1"/>
  <c r="AO89" i="8" s="1"/>
  <c r="D45" i="4" s="1"/>
  <c r="AN85" i="8"/>
  <c r="AN86" i="8" s="1"/>
  <c r="AM85" i="8"/>
  <c r="AM86" i="8" s="1"/>
  <c r="AM87" i="8" s="1"/>
  <c r="AM89" i="8" s="1"/>
  <c r="D43" i="4" s="1"/>
  <c r="AL85" i="8"/>
  <c r="AL86" i="8" s="1"/>
  <c r="AL87" i="8" s="1"/>
  <c r="AL89" i="8" s="1"/>
  <c r="D42" i="4" s="1"/>
  <c r="AK85" i="8"/>
  <c r="AK86" i="8" s="1"/>
  <c r="AK87" i="8" s="1"/>
  <c r="AK89" i="8" s="1"/>
  <c r="D41" i="4" s="1"/>
  <c r="AJ85" i="8"/>
  <c r="AJ86" i="8" s="1"/>
  <c r="AJ87" i="8" s="1"/>
  <c r="AJ89" i="8" s="1"/>
  <c r="D40" i="4" s="1"/>
  <c r="AI85" i="8"/>
  <c r="AI86" i="8" s="1"/>
  <c r="AI87" i="8" s="1"/>
  <c r="AI89" i="8" s="1"/>
  <c r="D39" i="4" s="1"/>
  <c r="AH85" i="8"/>
  <c r="AH86" i="8" s="1"/>
  <c r="AH87" i="8" s="1"/>
  <c r="AH89" i="8" s="1"/>
  <c r="D38" i="4" s="1"/>
  <c r="AG85" i="8"/>
  <c r="AG86" i="8" s="1"/>
  <c r="AG87" i="8" s="1"/>
  <c r="AG89" i="8" s="1"/>
  <c r="D37" i="4" s="1"/>
  <c r="AF85" i="8"/>
  <c r="AF86" i="8" s="1"/>
  <c r="AF87" i="8" s="1"/>
  <c r="AF89" i="8" s="1"/>
  <c r="D36" i="4" s="1"/>
  <c r="AE85" i="8"/>
  <c r="AE86" i="8" s="1"/>
  <c r="AE87" i="8" s="1"/>
  <c r="AE89" i="8" s="1"/>
  <c r="D35" i="4" s="1"/>
  <c r="AD85" i="8"/>
  <c r="AD86" i="8" s="1"/>
  <c r="AD87" i="8" s="1"/>
  <c r="AD89" i="8" s="1"/>
  <c r="D34" i="4" s="1"/>
  <c r="AC85" i="8"/>
  <c r="AC86" i="8" s="1"/>
  <c r="AC87" i="8" s="1"/>
  <c r="AC89" i="8" s="1"/>
  <c r="D33" i="4" s="1"/>
  <c r="AB85" i="8"/>
  <c r="AB86" i="8" s="1"/>
  <c r="AA85" i="8"/>
  <c r="AA86" i="8" s="1"/>
  <c r="Z85" i="8"/>
  <c r="Z86" i="8" s="1"/>
  <c r="Z87" i="8" s="1"/>
  <c r="Z89" i="8" s="1"/>
  <c r="D30" i="4" s="1"/>
  <c r="Y85" i="8"/>
  <c r="Y86" i="8" s="1"/>
  <c r="Y87" i="8" s="1"/>
  <c r="Y89" i="8" s="1"/>
  <c r="D29" i="4" s="1"/>
  <c r="X85" i="8"/>
  <c r="X86" i="8" s="1"/>
  <c r="X87" i="8" s="1"/>
  <c r="X89" i="8" s="1"/>
  <c r="D28" i="4" s="1"/>
  <c r="W85" i="8"/>
  <c r="W86" i="8" s="1"/>
  <c r="W87" i="8" s="1"/>
  <c r="W89" i="8" s="1"/>
  <c r="D27" i="4" s="1"/>
  <c r="V85" i="8"/>
  <c r="V86" i="8" s="1"/>
  <c r="U85" i="8"/>
  <c r="U86" i="8" s="1"/>
  <c r="T85" i="8"/>
  <c r="T86" i="8" s="1"/>
  <c r="S85" i="8"/>
  <c r="S86" i="8" s="1"/>
  <c r="S87" i="8" s="1"/>
  <c r="S89" i="8" s="1"/>
  <c r="D23" i="4" s="1"/>
  <c r="R85" i="8"/>
  <c r="R86" i="8" s="1"/>
  <c r="Q85" i="8"/>
  <c r="Q86" i="8" s="1"/>
  <c r="P85" i="8"/>
  <c r="P86" i="8" s="1"/>
  <c r="P87" i="8" s="1"/>
  <c r="P89" i="8" s="1"/>
  <c r="D20" i="4" s="1"/>
  <c r="O85" i="8"/>
  <c r="O86" i="8" s="1"/>
  <c r="O87" i="8" s="1"/>
  <c r="O89" i="8" s="1"/>
  <c r="D19" i="4" s="1"/>
  <c r="N85" i="8"/>
  <c r="N86" i="8" s="1"/>
  <c r="N87" i="8" s="1"/>
  <c r="N89" i="8" s="1"/>
  <c r="D18" i="4" s="1"/>
  <c r="M85" i="8"/>
  <c r="M86" i="8" s="1"/>
  <c r="M87" i="8" s="1"/>
  <c r="M89" i="8" s="1"/>
  <c r="D17" i="4" s="1"/>
  <c r="L85" i="8"/>
  <c r="L86" i="8" s="1"/>
  <c r="K85" i="8"/>
  <c r="K86" i="8" s="1"/>
  <c r="J85" i="8"/>
  <c r="J86" i="8" s="1"/>
  <c r="I85" i="8"/>
  <c r="I86" i="8" s="1"/>
  <c r="H85" i="8"/>
  <c r="H86" i="8" s="1"/>
  <c r="G85" i="8"/>
  <c r="G86" i="8" s="1"/>
  <c r="F85" i="8"/>
  <c r="F86" i="8" s="1"/>
  <c r="E85" i="8"/>
  <c r="E86" i="8" s="1"/>
  <c r="E87" i="8" s="1"/>
  <c r="E89" i="8" s="1"/>
  <c r="D9" i="4" s="1"/>
  <c r="D85" i="8"/>
  <c r="D86" i="8" s="1"/>
  <c r="D87" i="8" s="1"/>
  <c r="D89" i="8" s="1"/>
  <c r="D8" i="4" s="1"/>
  <c r="C85" i="8"/>
  <c r="C86" i="8" s="1"/>
  <c r="C87" i="8" s="1"/>
  <c r="C89" i="8" s="1"/>
  <c r="D7" i="4" s="1"/>
  <c r="B85" i="8"/>
  <c r="A85" i="8"/>
  <c r="BO81" i="8"/>
  <c r="BN81" i="8"/>
  <c r="BM81" i="8"/>
  <c r="BL81" i="8"/>
  <c r="BL82" i="8" s="1"/>
  <c r="BL83" i="8" s="1"/>
  <c r="BK81" i="8"/>
  <c r="BK82" i="8" s="1"/>
  <c r="BK83" i="8" s="1"/>
  <c r="BJ81" i="8"/>
  <c r="BJ82" i="8" s="1"/>
  <c r="BI81" i="8"/>
  <c r="BI82" i="8" s="1"/>
  <c r="BI83" i="8" s="1"/>
  <c r="BH81" i="8"/>
  <c r="BH82" i="8" s="1"/>
  <c r="BH83" i="8" s="1"/>
  <c r="BG81" i="8"/>
  <c r="BG82" i="8" s="1"/>
  <c r="BF81" i="8"/>
  <c r="BF82" i="8" s="1"/>
  <c r="BF83" i="8" s="1"/>
  <c r="BE81" i="8"/>
  <c r="BE82" i="8" s="1"/>
  <c r="BE83" i="8" s="1"/>
  <c r="BD81" i="8"/>
  <c r="BD82" i="8" s="1"/>
  <c r="BD83" i="8" s="1"/>
  <c r="BC81" i="8"/>
  <c r="BC82" i="8" s="1"/>
  <c r="BC83" i="8" s="1"/>
  <c r="BB81" i="8"/>
  <c r="BB82" i="8" s="1"/>
  <c r="BB83" i="8" s="1"/>
  <c r="BA81" i="8"/>
  <c r="BA82" i="8" s="1"/>
  <c r="BA83" i="8" s="1"/>
  <c r="AZ81" i="8"/>
  <c r="AZ82" i="8" s="1"/>
  <c r="AZ83" i="8" s="1"/>
  <c r="AY81" i="8"/>
  <c r="AY82" i="8" s="1"/>
  <c r="AY83" i="8" s="1"/>
  <c r="AX81" i="8"/>
  <c r="AX82" i="8" s="1"/>
  <c r="AX83" i="8" s="1"/>
  <c r="AW81" i="8"/>
  <c r="AW82" i="8" s="1"/>
  <c r="AW83" i="8" s="1"/>
  <c r="AV81" i="8"/>
  <c r="AV82" i="8" s="1"/>
  <c r="AV83" i="8" s="1"/>
  <c r="AU81" i="8"/>
  <c r="AU82" i="8" s="1"/>
  <c r="AU83" i="8" s="1"/>
  <c r="AT81" i="8"/>
  <c r="AT82" i="8" s="1"/>
  <c r="AT83" i="8" s="1"/>
  <c r="AS81" i="8"/>
  <c r="AS82" i="8" s="1"/>
  <c r="AS83" i="8" s="1"/>
  <c r="AR81" i="8"/>
  <c r="AR82" i="8" s="1"/>
  <c r="AR83" i="8" s="1"/>
  <c r="AQ81" i="8"/>
  <c r="AQ82" i="8" s="1"/>
  <c r="AQ83" i="8" s="1"/>
  <c r="AP81" i="8"/>
  <c r="AP82" i="8" s="1"/>
  <c r="AP83" i="8" s="1"/>
  <c r="AO81" i="8"/>
  <c r="AO82" i="8" s="1"/>
  <c r="AO83" i="8" s="1"/>
  <c r="AN81" i="8"/>
  <c r="AN82" i="8" s="1"/>
  <c r="AN83" i="8" s="1"/>
  <c r="AM81" i="8"/>
  <c r="AM82" i="8" s="1"/>
  <c r="AM83" i="8" s="1"/>
  <c r="AL81" i="8"/>
  <c r="AL82" i="8" s="1"/>
  <c r="AL83" i="8" s="1"/>
  <c r="AK81" i="8"/>
  <c r="AK82" i="8" s="1"/>
  <c r="AK83" i="8" s="1"/>
  <c r="AJ81" i="8"/>
  <c r="AJ82" i="8" s="1"/>
  <c r="AJ83" i="8" s="1"/>
  <c r="AI81" i="8"/>
  <c r="AI82" i="8" s="1"/>
  <c r="AI83" i="8" s="1"/>
  <c r="AH81" i="8"/>
  <c r="AH82" i="8" s="1"/>
  <c r="AH83" i="8" s="1"/>
  <c r="AG81" i="8"/>
  <c r="AG82" i="8" s="1"/>
  <c r="AG83" i="8" s="1"/>
  <c r="AF81" i="8"/>
  <c r="AF82" i="8" s="1"/>
  <c r="AF83" i="8" s="1"/>
  <c r="AE81" i="8"/>
  <c r="AE82" i="8" s="1"/>
  <c r="AE83" i="8" s="1"/>
  <c r="AD81" i="8"/>
  <c r="AD82" i="8" s="1"/>
  <c r="AD83" i="8" s="1"/>
  <c r="AC81" i="8"/>
  <c r="AC82" i="8" s="1"/>
  <c r="AC83" i="8" s="1"/>
  <c r="AB81" i="8"/>
  <c r="AB82" i="8" s="1"/>
  <c r="AA81" i="8"/>
  <c r="AA82" i="8" s="1"/>
  <c r="Z81" i="8"/>
  <c r="Z82" i="8" s="1"/>
  <c r="Z83" i="8" s="1"/>
  <c r="Y81" i="8"/>
  <c r="Y82" i="8" s="1"/>
  <c r="Y83" i="8" s="1"/>
  <c r="X81" i="8"/>
  <c r="X82" i="8" s="1"/>
  <c r="X83" i="8" s="1"/>
  <c r="W81" i="8"/>
  <c r="W82" i="8" s="1"/>
  <c r="W83" i="8" s="1"/>
  <c r="V81" i="8"/>
  <c r="V82" i="8" s="1"/>
  <c r="U81" i="8"/>
  <c r="U82" i="8" s="1"/>
  <c r="T81" i="8"/>
  <c r="T82" i="8" s="1"/>
  <c r="S81" i="8"/>
  <c r="S82" i="8" s="1"/>
  <c r="S83" i="8" s="1"/>
  <c r="R81" i="8"/>
  <c r="R82" i="8" s="1"/>
  <c r="Q81" i="8"/>
  <c r="Q82" i="8" s="1"/>
  <c r="P81" i="8"/>
  <c r="P82" i="8" s="1"/>
  <c r="P83" i="8" s="1"/>
  <c r="O81" i="8"/>
  <c r="O82" i="8" s="1"/>
  <c r="O83" i="8" s="1"/>
  <c r="N81" i="8"/>
  <c r="N82" i="8" s="1"/>
  <c r="M81" i="8"/>
  <c r="M82" i="8" s="1"/>
  <c r="M83" i="8" s="1"/>
  <c r="L81" i="8"/>
  <c r="L82" i="8" s="1"/>
  <c r="K81" i="8"/>
  <c r="K82" i="8" s="1"/>
  <c r="J81" i="8"/>
  <c r="J82" i="8" s="1"/>
  <c r="I81" i="8"/>
  <c r="I82" i="8" s="1"/>
  <c r="H81" i="8"/>
  <c r="H82" i="8" s="1"/>
  <c r="G81" i="8"/>
  <c r="G82" i="8" s="1"/>
  <c r="F81" i="8"/>
  <c r="F82" i="8" s="1"/>
  <c r="E81" i="8"/>
  <c r="E82" i="8" s="1"/>
  <c r="E83" i="8" s="1"/>
  <c r="D81" i="8"/>
  <c r="D82" i="8" s="1"/>
  <c r="D83" i="8" s="1"/>
  <c r="C81" i="8"/>
  <c r="C82" i="8" s="1"/>
  <c r="C83" i="8" s="1"/>
  <c r="B81" i="8"/>
  <c r="A81" i="8"/>
  <c r="BO77" i="8"/>
  <c r="BN77" i="8"/>
  <c r="BM77" i="8"/>
  <c r="BL77" i="8"/>
  <c r="BL78" i="8" s="1"/>
  <c r="BL79" i="8" s="1"/>
  <c r="BK77" i="8"/>
  <c r="BK78" i="8" s="1"/>
  <c r="BK79" i="8" s="1"/>
  <c r="BJ77" i="8"/>
  <c r="BJ78" i="8" s="1"/>
  <c r="BI77" i="8"/>
  <c r="BI78" i="8" s="1"/>
  <c r="BI79" i="8" s="1"/>
  <c r="BH77" i="8"/>
  <c r="BH78" i="8" s="1"/>
  <c r="BH79" i="8" s="1"/>
  <c r="BG77" i="8"/>
  <c r="BG78" i="8" s="1"/>
  <c r="BF77" i="8"/>
  <c r="BF78" i="8" s="1"/>
  <c r="BF79" i="8" s="1"/>
  <c r="BE77" i="8"/>
  <c r="BE78" i="8" s="1"/>
  <c r="BE79" i="8" s="1"/>
  <c r="BD77" i="8"/>
  <c r="BD78" i="8" s="1"/>
  <c r="BD79" i="8" s="1"/>
  <c r="BC77" i="8"/>
  <c r="BC78" i="8" s="1"/>
  <c r="BC79" i="8" s="1"/>
  <c r="BB77" i="8"/>
  <c r="BB78" i="8" s="1"/>
  <c r="BB79" i="8" s="1"/>
  <c r="BA77" i="8"/>
  <c r="BA78" i="8" s="1"/>
  <c r="BA79" i="8" s="1"/>
  <c r="AZ77" i="8"/>
  <c r="AZ78" i="8" s="1"/>
  <c r="AZ79" i="8" s="1"/>
  <c r="AY77" i="8"/>
  <c r="AY78" i="8" s="1"/>
  <c r="AY79" i="8" s="1"/>
  <c r="AX77" i="8"/>
  <c r="AX78" i="8" s="1"/>
  <c r="AX79" i="8" s="1"/>
  <c r="AW77" i="8"/>
  <c r="AW78" i="8" s="1"/>
  <c r="AW79" i="8" s="1"/>
  <c r="AV77" i="8"/>
  <c r="AV78" i="8" s="1"/>
  <c r="AV79" i="8" s="1"/>
  <c r="AU77" i="8"/>
  <c r="AU78" i="8" s="1"/>
  <c r="AU79" i="8" s="1"/>
  <c r="AT77" i="8"/>
  <c r="AT78" i="8" s="1"/>
  <c r="AT79" i="8" s="1"/>
  <c r="AS77" i="8"/>
  <c r="AS78" i="8" s="1"/>
  <c r="AS79" i="8" s="1"/>
  <c r="AR77" i="8"/>
  <c r="AR78" i="8" s="1"/>
  <c r="AR79" i="8" s="1"/>
  <c r="AQ77" i="8"/>
  <c r="AQ78" i="8" s="1"/>
  <c r="AQ79" i="8" s="1"/>
  <c r="AP77" i="8"/>
  <c r="AP78" i="8" s="1"/>
  <c r="AP79" i="8" s="1"/>
  <c r="AO77" i="8"/>
  <c r="AO78" i="8" s="1"/>
  <c r="AO79" i="8" s="1"/>
  <c r="AN77" i="8"/>
  <c r="AN78" i="8" s="1"/>
  <c r="AN79" i="8" s="1"/>
  <c r="AM77" i="8"/>
  <c r="AM78" i="8" s="1"/>
  <c r="AM79" i="8" s="1"/>
  <c r="AL77" i="8"/>
  <c r="AL78" i="8" s="1"/>
  <c r="AL79" i="8" s="1"/>
  <c r="AK77" i="8"/>
  <c r="AK78" i="8" s="1"/>
  <c r="AK79" i="8" s="1"/>
  <c r="AJ77" i="8"/>
  <c r="AJ78" i="8" s="1"/>
  <c r="AJ79" i="8" s="1"/>
  <c r="AI77" i="8"/>
  <c r="AI78" i="8" s="1"/>
  <c r="AI79" i="8" s="1"/>
  <c r="AH77" i="8"/>
  <c r="AH78" i="8" s="1"/>
  <c r="AH79" i="8" s="1"/>
  <c r="AG77" i="8"/>
  <c r="AG78" i="8" s="1"/>
  <c r="AG79" i="8" s="1"/>
  <c r="AF77" i="8"/>
  <c r="AF78" i="8" s="1"/>
  <c r="AF79" i="8" s="1"/>
  <c r="AE77" i="8"/>
  <c r="AE78" i="8" s="1"/>
  <c r="AE79" i="8" s="1"/>
  <c r="AD77" i="8"/>
  <c r="AD78" i="8" s="1"/>
  <c r="AD79" i="8" s="1"/>
  <c r="AC77" i="8"/>
  <c r="AC78" i="8" s="1"/>
  <c r="AC79" i="8" s="1"/>
  <c r="AB77" i="8"/>
  <c r="AB78" i="8" s="1"/>
  <c r="AA77" i="8"/>
  <c r="AA78" i="8" s="1"/>
  <c r="Z77" i="8"/>
  <c r="Z78" i="8" s="1"/>
  <c r="Z79" i="8" s="1"/>
  <c r="Y77" i="8"/>
  <c r="Y78" i="8" s="1"/>
  <c r="Y79" i="8" s="1"/>
  <c r="X77" i="8"/>
  <c r="X78" i="8" s="1"/>
  <c r="X79" i="8" s="1"/>
  <c r="W77" i="8"/>
  <c r="W78" i="8" s="1"/>
  <c r="W79" i="8" s="1"/>
  <c r="V77" i="8"/>
  <c r="V78" i="8" s="1"/>
  <c r="U77" i="8"/>
  <c r="U78" i="8" s="1"/>
  <c r="U79" i="8" s="1"/>
  <c r="T77" i="8"/>
  <c r="T78" i="8" s="1"/>
  <c r="S77" i="8"/>
  <c r="S78" i="8" s="1"/>
  <c r="S79" i="8" s="1"/>
  <c r="R77" i="8"/>
  <c r="R78" i="8" s="1"/>
  <c r="R79" i="8" s="1"/>
  <c r="Q77" i="8"/>
  <c r="Q78" i="8" s="1"/>
  <c r="P77" i="8"/>
  <c r="P78" i="8" s="1"/>
  <c r="P79" i="8" s="1"/>
  <c r="O77" i="8"/>
  <c r="O78" i="8" s="1"/>
  <c r="O79" i="8" s="1"/>
  <c r="N77" i="8"/>
  <c r="N78" i="8" s="1"/>
  <c r="M77" i="8"/>
  <c r="M78" i="8" s="1"/>
  <c r="M79" i="8" s="1"/>
  <c r="L77" i="8"/>
  <c r="L78" i="8" s="1"/>
  <c r="K77" i="8"/>
  <c r="K78" i="8" s="1"/>
  <c r="J77" i="8"/>
  <c r="J78" i="8" s="1"/>
  <c r="J79" i="8" s="1"/>
  <c r="I77" i="8"/>
  <c r="I78" i="8" s="1"/>
  <c r="H77" i="8"/>
  <c r="H78" i="8" s="1"/>
  <c r="G77" i="8"/>
  <c r="G78" i="8" s="1"/>
  <c r="F77" i="8"/>
  <c r="F78" i="8" s="1"/>
  <c r="E77" i="8"/>
  <c r="E78" i="8" s="1"/>
  <c r="E79" i="8" s="1"/>
  <c r="D77" i="8"/>
  <c r="D78" i="8" s="1"/>
  <c r="D79" i="8" s="1"/>
  <c r="C77" i="8"/>
  <c r="C78" i="8" s="1"/>
  <c r="C79" i="8" s="1"/>
  <c r="B77" i="8"/>
  <c r="A77" i="8"/>
  <c r="BO73" i="8"/>
  <c r="BN73" i="8"/>
  <c r="BM73" i="8"/>
  <c r="BL73" i="8"/>
  <c r="BL74" i="8" s="1"/>
  <c r="BL75" i="8" s="1"/>
  <c r="BK73" i="8"/>
  <c r="BK74" i="8" s="1"/>
  <c r="BK75" i="8" s="1"/>
  <c r="BJ73" i="8"/>
  <c r="BJ74" i="8" s="1"/>
  <c r="BI73" i="8"/>
  <c r="BI74" i="8" s="1"/>
  <c r="BI75" i="8" s="1"/>
  <c r="BH73" i="8"/>
  <c r="BH74" i="8" s="1"/>
  <c r="BG73" i="8"/>
  <c r="BG74" i="8" s="1"/>
  <c r="BF73" i="8"/>
  <c r="BF74" i="8" s="1"/>
  <c r="BF75" i="8" s="1"/>
  <c r="BE73" i="8"/>
  <c r="BE74" i="8" s="1"/>
  <c r="BE75" i="8" s="1"/>
  <c r="BD73" i="8"/>
  <c r="BD74" i="8" s="1"/>
  <c r="BD75" i="8" s="1"/>
  <c r="BC73" i="8"/>
  <c r="BC74" i="8" s="1"/>
  <c r="BC75" i="8" s="1"/>
  <c r="BB73" i="8"/>
  <c r="BB74" i="8" s="1"/>
  <c r="BB75" i="8" s="1"/>
  <c r="BA73" i="8"/>
  <c r="BA74" i="8" s="1"/>
  <c r="BA75" i="8" s="1"/>
  <c r="AZ73" i="8"/>
  <c r="AZ74" i="8" s="1"/>
  <c r="AZ75" i="8" s="1"/>
  <c r="AY73" i="8"/>
  <c r="AY74" i="8" s="1"/>
  <c r="AY75" i="8" s="1"/>
  <c r="AX73" i="8"/>
  <c r="AX74" i="8" s="1"/>
  <c r="AX75" i="8" s="1"/>
  <c r="AW73" i="8"/>
  <c r="AW74" i="8" s="1"/>
  <c r="AW75" i="8" s="1"/>
  <c r="AV73" i="8"/>
  <c r="AV74" i="8" s="1"/>
  <c r="AU73" i="8"/>
  <c r="AU74" i="8" s="1"/>
  <c r="AU75" i="8" s="1"/>
  <c r="AT73" i="8"/>
  <c r="AT74" i="8" s="1"/>
  <c r="AS73" i="8"/>
  <c r="AS74" i="8" s="1"/>
  <c r="AS75" i="8" s="1"/>
  <c r="AR73" i="8"/>
  <c r="AR74" i="8" s="1"/>
  <c r="AR75" i="8" s="1"/>
  <c r="AQ73" i="8"/>
  <c r="AQ74" i="8" s="1"/>
  <c r="AQ75" i="8" s="1"/>
  <c r="AP73" i="8"/>
  <c r="AP74" i="8" s="1"/>
  <c r="AO73" i="8"/>
  <c r="AO74" i="8" s="1"/>
  <c r="AN73" i="8"/>
  <c r="AN74" i="8" s="1"/>
  <c r="AN75" i="8" s="1"/>
  <c r="AM73" i="8"/>
  <c r="AM74" i="8" s="1"/>
  <c r="AM75" i="8" s="1"/>
  <c r="AL73" i="8"/>
  <c r="AL74" i="8" s="1"/>
  <c r="AL75" i="8" s="1"/>
  <c r="AK73" i="8"/>
  <c r="AK74" i="8" s="1"/>
  <c r="AK75" i="8" s="1"/>
  <c r="AJ73" i="8"/>
  <c r="AJ74" i="8" s="1"/>
  <c r="AJ75" i="8" s="1"/>
  <c r="AI73" i="8"/>
  <c r="AI74" i="8" s="1"/>
  <c r="AI75" i="8" s="1"/>
  <c r="AH73" i="8"/>
  <c r="AH74" i="8" s="1"/>
  <c r="AH75" i="8" s="1"/>
  <c r="AG73" i="8"/>
  <c r="AG74" i="8" s="1"/>
  <c r="AG75" i="8" s="1"/>
  <c r="AF73" i="8"/>
  <c r="AF74" i="8" s="1"/>
  <c r="AF75" i="8" s="1"/>
  <c r="AE73" i="8"/>
  <c r="AE74" i="8" s="1"/>
  <c r="AE75" i="8" s="1"/>
  <c r="AD73" i="8"/>
  <c r="AD74" i="8" s="1"/>
  <c r="AD75" i="8" s="1"/>
  <c r="AC73" i="8"/>
  <c r="AC74" i="8" s="1"/>
  <c r="AB73" i="8"/>
  <c r="AB74" i="8" s="1"/>
  <c r="AA73" i="8"/>
  <c r="AA74" i="8" s="1"/>
  <c r="AA75" i="8" s="1"/>
  <c r="Z73" i="8"/>
  <c r="Z74" i="8" s="1"/>
  <c r="Z75" i="8" s="1"/>
  <c r="Y73" i="8"/>
  <c r="Y74" i="8" s="1"/>
  <c r="Y75" i="8" s="1"/>
  <c r="X73" i="8"/>
  <c r="X74" i="8" s="1"/>
  <c r="X75" i="8" s="1"/>
  <c r="W73" i="8"/>
  <c r="W74" i="8" s="1"/>
  <c r="W75" i="8" s="1"/>
  <c r="V73" i="8"/>
  <c r="V74" i="8" s="1"/>
  <c r="U73" i="8"/>
  <c r="U74" i="8" s="1"/>
  <c r="T73" i="8"/>
  <c r="T74" i="8" s="1"/>
  <c r="S73" i="8"/>
  <c r="S74" i="8" s="1"/>
  <c r="S75" i="8" s="1"/>
  <c r="R73" i="8"/>
  <c r="R74" i="8" s="1"/>
  <c r="R75" i="8" s="1"/>
  <c r="Q73" i="8"/>
  <c r="Q74" i="8" s="1"/>
  <c r="P73" i="8"/>
  <c r="P74" i="8" s="1"/>
  <c r="P75" i="8" s="1"/>
  <c r="O73" i="8"/>
  <c r="O74" i="8" s="1"/>
  <c r="O75" i="8" s="1"/>
  <c r="N73" i="8"/>
  <c r="N74" i="8" s="1"/>
  <c r="N75" i="8" s="1"/>
  <c r="M73" i="8"/>
  <c r="M74" i="8" s="1"/>
  <c r="M75" i="8" s="1"/>
  <c r="L73" i="8"/>
  <c r="L74" i="8" s="1"/>
  <c r="K73" i="8"/>
  <c r="K74" i="8" s="1"/>
  <c r="J73" i="8"/>
  <c r="J74" i="8" s="1"/>
  <c r="J75" i="8" s="1"/>
  <c r="I73" i="8"/>
  <c r="I74" i="8" s="1"/>
  <c r="H73" i="8"/>
  <c r="H74" i="8" s="1"/>
  <c r="G73" i="8"/>
  <c r="G74" i="8" s="1"/>
  <c r="F73" i="8"/>
  <c r="F74" i="8" s="1"/>
  <c r="E73" i="8"/>
  <c r="E74" i="8" s="1"/>
  <c r="E75" i="8" s="1"/>
  <c r="D73" i="8"/>
  <c r="D74" i="8" s="1"/>
  <c r="D75" i="8" s="1"/>
  <c r="C73" i="8"/>
  <c r="C74" i="8" s="1"/>
  <c r="C75" i="8" s="1"/>
  <c r="B73" i="8"/>
  <c r="A73" i="8"/>
  <c r="BO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BO70" i="8"/>
  <c r="BN70" i="8"/>
  <c r="BM70" i="8"/>
  <c r="BL70" i="8"/>
  <c r="BK70" i="8"/>
  <c r="BJ70" i="8"/>
  <c r="BI70" i="8"/>
  <c r="BH70" i="8"/>
  <c r="BG70" i="8"/>
  <c r="BF70" i="8"/>
  <c r="BE70" i="8"/>
  <c r="BD70" i="8"/>
  <c r="BC70" i="8"/>
  <c r="BB70" i="8"/>
  <c r="BA70" i="8"/>
  <c r="AZ70" i="8"/>
  <c r="AY70" i="8"/>
  <c r="AX70" i="8"/>
  <c r="AW70" i="8"/>
  <c r="AV70" i="8"/>
  <c r="AU70" i="8"/>
  <c r="AT70" i="8"/>
  <c r="AS70" i="8"/>
  <c r="AR70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BO68" i="8"/>
  <c r="BN68" i="8"/>
  <c r="BM68" i="8"/>
  <c r="BL68" i="8"/>
  <c r="BL69" i="8" s="1"/>
  <c r="BK68" i="8"/>
  <c r="BK69" i="8" s="1"/>
  <c r="BJ68" i="8"/>
  <c r="BJ69" i="8" s="1"/>
  <c r="BI68" i="8"/>
  <c r="BI69" i="8" s="1"/>
  <c r="BH68" i="8"/>
  <c r="BH69" i="8" s="1"/>
  <c r="BG68" i="8"/>
  <c r="BG69" i="8" s="1"/>
  <c r="BF68" i="8"/>
  <c r="BF69" i="8" s="1"/>
  <c r="BE68" i="8"/>
  <c r="BE69" i="8" s="1"/>
  <c r="BD68" i="8"/>
  <c r="BD69" i="8" s="1"/>
  <c r="BC68" i="8"/>
  <c r="BC69" i="8" s="1"/>
  <c r="BB68" i="8"/>
  <c r="BB69" i="8" s="1"/>
  <c r="BA68" i="8"/>
  <c r="BA69" i="8" s="1"/>
  <c r="AZ68" i="8"/>
  <c r="AZ69" i="8" s="1"/>
  <c r="AY68" i="8"/>
  <c r="AY69" i="8" s="1"/>
  <c r="AX68" i="8"/>
  <c r="AX69" i="8" s="1"/>
  <c r="AW68" i="8"/>
  <c r="AW69" i="8" s="1"/>
  <c r="AV68" i="8"/>
  <c r="AV69" i="8" s="1"/>
  <c r="AU68" i="8"/>
  <c r="AU69" i="8" s="1"/>
  <c r="AT68" i="8"/>
  <c r="AT69" i="8" s="1"/>
  <c r="AS68" i="8"/>
  <c r="AS69" i="8" s="1"/>
  <c r="AR68" i="8"/>
  <c r="AR69" i="8" s="1"/>
  <c r="AQ68" i="8"/>
  <c r="AQ69" i="8" s="1"/>
  <c r="AP68" i="8"/>
  <c r="AP69" i="8" s="1"/>
  <c r="AO68" i="8"/>
  <c r="AO69" i="8" s="1"/>
  <c r="AN68" i="8"/>
  <c r="AN69" i="8" s="1"/>
  <c r="AM68" i="8"/>
  <c r="AM69" i="8" s="1"/>
  <c r="AL68" i="8"/>
  <c r="AL69" i="8" s="1"/>
  <c r="AK68" i="8"/>
  <c r="AK69" i="8" s="1"/>
  <c r="AJ68" i="8"/>
  <c r="AJ69" i="8" s="1"/>
  <c r="AI68" i="8"/>
  <c r="AI69" i="8" s="1"/>
  <c r="AH68" i="8"/>
  <c r="AH69" i="8" s="1"/>
  <c r="AG68" i="8"/>
  <c r="AG69" i="8" s="1"/>
  <c r="AF68" i="8"/>
  <c r="AF69" i="8" s="1"/>
  <c r="AE68" i="8"/>
  <c r="AE69" i="8" s="1"/>
  <c r="AD68" i="8"/>
  <c r="AD69" i="8" s="1"/>
  <c r="AC68" i="8"/>
  <c r="AC69" i="8" s="1"/>
  <c r="AB68" i="8"/>
  <c r="AB69" i="8" s="1"/>
  <c r="AA68" i="8"/>
  <c r="AA69" i="8" s="1"/>
  <c r="Z68" i="8"/>
  <c r="Z69" i="8" s="1"/>
  <c r="Y68" i="8"/>
  <c r="Y69" i="8" s="1"/>
  <c r="X68" i="8"/>
  <c r="X69" i="8" s="1"/>
  <c r="W68" i="8"/>
  <c r="W69" i="8" s="1"/>
  <c r="V68" i="8"/>
  <c r="V69" i="8" s="1"/>
  <c r="U68" i="8"/>
  <c r="U69" i="8" s="1"/>
  <c r="T68" i="8"/>
  <c r="T69" i="8" s="1"/>
  <c r="S68" i="8"/>
  <c r="S69" i="8" s="1"/>
  <c r="R68" i="8"/>
  <c r="R69" i="8" s="1"/>
  <c r="Q68" i="8"/>
  <c r="Q69" i="8" s="1"/>
  <c r="P68" i="8"/>
  <c r="P69" i="8" s="1"/>
  <c r="O68" i="8"/>
  <c r="O69" i="8" s="1"/>
  <c r="N68" i="8"/>
  <c r="N69" i="8" s="1"/>
  <c r="M68" i="8"/>
  <c r="M69" i="8" s="1"/>
  <c r="L68" i="8"/>
  <c r="L69" i="8" s="1"/>
  <c r="K68" i="8"/>
  <c r="K69" i="8" s="1"/>
  <c r="J68" i="8"/>
  <c r="J69" i="8" s="1"/>
  <c r="I68" i="8"/>
  <c r="I69" i="8" s="1"/>
  <c r="H68" i="8"/>
  <c r="H69" i="8" s="1"/>
  <c r="G68" i="8"/>
  <c r="G69" i="8" s="1"/>
  <c r="F68" i="8"/>
  <c r="F69" i="8" s="1"/>
  <c r="E68" i="8"/>
  <c r="E69" i="8" s="1"/>
  <c r="D68" i="8"/>
  <c r="D69" i="8" s="1"/>
  <c r="C68" i="8"/>
  <c r="C69" i="8" s="1"/>
  <c r="A68" i="8"/>
  <c r="BO66" i="8"/>
  <c r="BN66" i="8"/>
  <c r="BM66" i="8"/>
  <c r="BL66" i="8"/>
  <c r="BL67" i="8" s="1"/>
  <c r="BK66" i="8"/>
  <c r="BK67" i="8" s="1"/>
  <c r="BJ66" i="8"/>
  <c r="BJ67" i="8" s="1"/>
  <c r="BI66" i="8"/>
  <c r="BI67" i="8" s="1"/>
  <c r="BH66" i="8"/>
  <c r="BH67" i="8" s="1"/>
  <c r="BG66" i="8"/>
  <c r="BG67" i="8" s="1"/>
  <c r="BF66" i="8"/>
  <c r="BF67" i="8" s="1"/>
  <c r="BE66" i="8"/>
  <c r="BE67" i="8" s="1"/>
  <c r="BD66" i="8"/>
  <c r="BD67" i="8" s="1"/>
  <c r="BC66" i="8"/>
  <c r="BC67" i="8" s="1"/>
  <c r="BB66" i="8"/>
  <c r="BB67" i="8" s="1"/>
  <c r="BA66" i="8"/>
  <c r="BA67" i="8" s="1"/>
  <c r="AZ66" i="8"/>
  <c r="AZ67" i="8" s="1"/>
  <c r="AY66" i="8"/>
  <c r="AY67" i="8" s="1"/>
  <c r="AX66" i="8"/>
  <c r="AX67" i="8" s="1"/>
  <c r="AW66" i="8"/>
  <c r="AW67" i="8" s="1"/>
  <c r="AV66" i="8"/>
  <c r="AV67" i="8" s="1"/>
  <c r="AU66" i="8"/>
  <c r="AU67" i="8" s="1"/>
  <c r="AT66" i="8"/>
  <c r="AT67" i="8" s="1"/>
  <c r="AS66" i="8"/>
  <c r="AS67" i="8" s="1"/>
  <c r="AR66" i="8"/>
  <c r="AR67" i="8" s="1"/>
  <c r="AQ66" i="8"/>
  <c r="AQ67" i="8" s="1"/>
  <c r="AP66" i="8"/>
  <c r="AP67" i="8" s="1"/>
  <c r="AO66" i="8"/>
  <c r="AO67" i="8" s="1"/>
  <c r="AN66" i="8"/>
  <c r="AN67" i="8" s="1"/>
  <c r="AM66" i="8"/>
  <c r="AM67" i="8" s="1"/>
  <c r="AL66" i="8"/>
  <c r="AL67" i="8" s="1"/>
  <c r="AK66" i="8"/>
  <c r="AK67" i="8" s="1"/>
  <c r="AJ66" i="8"/>
  <c r="AJ67" i="8" s="1"/>
  <c r="AI66" i="8"/>
  <c r="AI67" i="8" s="1"/>
  <c r="AH66" i="8"/>
  <c r="AH67" i="8" s="1"/>
  <c r="AG66" i="8"/>
  <c r="AG67" i="8" s="1"/>
  <c r="AF66" i="8"/>
  <c r="AF67" i="8" s="1"/>
  <c r="AE66" i="8"/>
  <c r="AE67" i="8" s="1"/>
  <c r="AD66" i="8"/>
  <c r="AD67" i="8" s="1"/>
  <c r="AC66" i="8"/>
  <c r="AC67" i="8" s="1"/>
  <c r="AB66" i="8"/>
  <c r="AB67" i="8" s="1"/>
  <c r="AA66" i="8"/>
  <c r="AA67" i="8" s="1"/>
  <c r="Z66" i="8"/>
  <c r="Z67" i="8" s="1"/>
  <c r="Y66" i="8"/>
  <c r="Y67" i="8" s="1"/>
  <c r="X66" i="8"/>
  <c r="X67" i="8" s="1"/>
  <c r="W66" i="8"/>
  <c r="W67" i="8" s="1"/>
  <c r="V66" i="8"/>
  <c r="V67" i="8" s="1"/>
  <c r="U66" i="8"/>
  <c r="U67" i="8" s="1"/>
  <c r="T66" i="8"/>
  <c r="T67" i="8" s="1"/>
  <c r="S66" i="8"/>
  <c r="S67" i="8" s="1"/>
  <c r="R66" i="8"/>
  <c r="R67" i="8" s="1"/>
  <c r="Q66" i="8"/>
  <c r="Q67" i="8" s="1"/>
  <c r="P66" i="8"/>
  <c r="P67" i="8" s="1"/>
  <c r="O66" i="8"/>
  <c r="O67" i="8" s="1"/>
  <c r="N66" i="8"/>
  <c r="N67" i="8" s="1"/>
  <c r="M66" i="8"/>
  <c r="M67" i="8" s="1"/>
  <c r="L66" i="8"/>
  <c r="L67" i="8" s="1"/>
  <c r="K66" i="8"/>
  <c r="K67" i="8" s="1"/>
  <c r="J66" i="8"/>
  <c r="J67" i="8" s="1"/>
  <c r="I66" i="8"/>
  <c r="I67" i="8" s="1"/>
  <c r="H66" i="8"/>
  <c r="H67" i="8" s="1"/>
  <c r="G66" i="8"/>
  <c r="G67" i="8" s="1"/>
  <c r="F66" i="8"/>
  <c r="F67" i="8" s="1"/>
  <c r="E66" i="8"/>
  <c r="E67" i="8" s="1"/>
  <c r="D66" i="8"/>
  <c r="D67" i="8" s="1"/>
  <c r="C66" i="8"/>
  <c r="C67" i="8" s="1"/>
  <c r="A66" i="8"/>
  <c r="BO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A65" i="8"/>
  <c r="BO64" i="8"/>
  <c r="BN64" i="8"/>
  <c r="BM64" i="8"/>
  <c r="BL64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A64" i="8"/>
  <c r="BO58" i="8"/>
  <c r="BN58" i="8"/>
  <c r="BM58" i="8"/>
  <c r="BL58" i="8"/>
  <c r="BL59" i="8" s="1"/>
  <c r="BK58" i="8"/>
  <c r="BK59" i="8" s="1"/>
  <c r="BJ58" i="8"/>
  <c r="BJ59" i="8" s="1"/>
  <c r="BI58" i="8"/>
  <c r="BI59" i="8" s="1"/>
  <c r="BI60" i="8" s="1"/>
  <c r="BI62" i="8" s="1"/>
  <c r="F65" i="2" s="1"/>
  <c r="J65" i="2" s="1"/>
  <c r="BH58" i="8"/>
  <c r="BH59" i="8" s="1"/>
  <c r="BH60" i="8" s="1"/>
  <c r="BH62" i="8" s="1"/>
  <c r="F64" i="2" s="1"/>
  <c r="J64" i="2" s="1"/>
  <c r="BG58" i="8"/>
  <c r="BG59" i="8" s="1"/>
  <c r="BF58" i="8"/>
  <c r="BF59" i="8" s="1"/>
  <c r="BE58" i="8"/>
  <c r="BE59" i="8" s="1"/>
  <c r="BE60" i="8" s="1"/>
  <c r="BE62" i="8" s="1"/>
  <c r="F61" i="2" s="1"/>
  <c r="J61" i="2" s="1"/>
  <c r="BD58" i="8"/>
  <c r="BD59" i="8" s="1"/>
  <c r="BC58" i="8"/>
  <c r="BC59" i="8" s="1"/>
  <c r="BB58" i="8"/>
  <c r="BB59" i="8" s="1"/>
  <c r="BA58" i="8"/>
  <c r="BA59" i="8" s="1"/>
  <c r="AZ58" i="8"/>
  <c r="AZ59" i="8" s="1"/>
  <c r="AY58" i="8"/>
  <c r="AY59" i="8" s="1"/>
  <c r="AX58" i="8"/>
  <c r="AX59" i="8" s="1"/>
  <c r="AW58" i="8"/>
  <c r="AW59" i="8" s="1"/>
  <c r="AV58" i="8"/>
  <c r="AV59" i="8" s="1"/>
  <c r="AU58" i="8"/>
  <c r="AU59" i="8" s="1"/>
  <c r="AT58" i="8"/>
  <c r="AT59" i="8" s="1"/>
  <c r="AS58" i="8"/>
  <c r="AS59" i="8" s="1"/>
  <c r="AR58" i="8"/>
  <c r="AR59" i="8" s="1"/>
  <c r="AQ58" i="8"/>
  <c r="AQ59" i="8" s="1"/>
  <c r="AP58" i="8"/>
  <c r="AP59" i="8" s="1"/>
  <c r="AO58" i="8"/>
  <c r="AO59" i="8" s="1"/>
  <c r="AN58" i="8"/>
  <c r="AN59" i="8" s="1"/>
  <c r="AN60" i="8" s="1"/>
  <c r="AN62" i="8" s="1"/>
  <c r="F44" i="2" s="1"/>
  <c r="J44" i="2" s="1"/>
  <c r="AM58" i="8"/>
  <c r="AM59" i="8" s="1"/>
  <c r="AM60" i="8" s="1"/>
  <c r="AM62" i="8" s="1"/>
  <c r="F43" i="2" s="1"/>
  <c r="J43" i="2" s="1"/>
  <c r="AL58" i="8"/>
  <c r="AL59" i="8" s="1"/>
  <c r="AL60" i="8" s="1"/>
  <c r="AL62" i="8" s="1"/>
  <c r="F42" i="2" s="1"/>
  <c r="J42" i="2" s="1"/>
  <c r="AK58" i="8"/>
  <c r="AK59" i="8" s="1"/>
  <c r="AK60" i="8" s="1"/>
  <c r="AK62" i="8" s="1"/>
  <c r="F41" i="2" s="1"/>
  <c r="J41" i="2" s="1"/>
  <c r="AJ58" i="8"/>
  <c r="AJ59" i="8" s="1"/>
  <c r="AJ60" i="8" s="1"/>
  <c r="AJ62" i="8" s="1"/>
  <c r="F40" i="2" s="1"/>
  <c r="J40" i="2" s="1"/>
  <c r="AI58" i="8"/>
  <c r="AI59" i="8" s="1"/>
  <c r="AI60" i="8" s="1"/>
  <c r="AI62" i="8" s="1"/>
  <c r="F39" i="2" s="1"/>
  <c r="J39" i="2" s="1"/>
  <c r="AH58" i="8"/>
  <c r="AH59" i="8" s="1"/>
  <c r="AH60" i="8" s="1"/>
  <c r="AH62" i="8" s="1"/>
  <c r="F38" i="2" s="1"/>
  <c r="J38" i="2" s="1"/>
  <c r="AG58" i="8"/>
  <c r="AG59" i="8" s="1"/>
  <c r="AG60" i="8" s="1"/>
  <c r="AG62" i="8" s="1"/>
  <c r="F37" i="2" s="1"/>
  <c r="J37" i="2" s="1"/>
  <c r="AF58" i="8"/>
  <c r="AF59" i="8" s="1"/>
  <c r="AF60" i="8" s="1"/>
  <c r="AF62" i="8" s="1"/>
  <c r="F36" i="2" s="1"/>
  <c r="J36" i="2" s="1"/>
  <c r="AE58" i="8"/>
  <c r="AE59" i="8" s="1"/>
  <c r="AE60" i="8" s="1"/>
  <c r="AE62" i="8" s="1"/>
  <c r="F35" i="2" s="1"/>
  <c r="J35" i="2" s="1"/>
  <c r="AD58" i="8"/>
  <c r="AD59" i="8" s="1"/>
  <c r="AD60" i="8" s="1"/>
  <c r="AD62" i="8" s="1"/>
  <c r="F34" i="2" s="1"/>
  <c r="J34" i="2" s="1"/>
  <c r="AC58" i="8"/>
  <c r="AC59" i="8" s="1"/>
  <c r="AB58" i="8"/>
  <c r="AB59" i="8" s="1"/>
  <c r="AA58" i="8"/>
  <c r="AA59" i="8" s="1"/>
  <c r="Z58" i="8"/>
  <c r="Z59" i="8" s="1"/>
  <c r="Y58" i="8"/>
  <c r="Y59" i="8" s="1"/>
  <c r="X58" i="8"/>
  <c r="X59" i="8" s="1"/>
  <c r="W58" i="8"/>
  <c r="W59" i="8" s="1"/>
  <c r="V58" i="8"/>
  <c r="V59" i="8" s="1"/>
  <c r="U58" i="8"/>
  <c r="U59" i="8" s="1"/>
  <c r="U60" i="8" s="1"/>
  <c r="U62" i="8" s="1"/>
  <c r="F25" i="2" s="1"/>
  <c r="J25" i="2" s="1"/>
  <c r="T58" i="8"/>
  <c r="T59" i="8" s="1"/>
  <c r="T60" i="8" s="1"/>
  <c r="T62" i="8" s="1"/>
  <c r="F24" i="2" s="1"/>
  <c r="J24" i="2" s="1"/>
  <c r="S58" i="8"/>
  <c r="S59" i="8" s="1"/>
  <c r="S60" i="8" s="1"/>
  <c r="S62" i="8" s="1"/>
  <c r="F23" i="2" s="1"/>
  <c r="R58" i="8"/>
  <c r="R59" i="8" s="1"/>
  <c r="R60" i="8" s="1"/>
  <c r="R62" i="8" s="1"/>
  <c r="F22" i="2" s="1"/>
  <c r="J22" i="2" s="1"/>
  <c r="Q58" i="8"/>
  <c r="Q59" i="8" s="1"/>
  <c r="Q60" i="8" s="1"/>
  <c r="Q62" i="8" s="1"/>
  <c r="F21" i="2" s="1"/>
  <c r="J21" i="2" s="1"/>
  <c r="P58" i="8"/>
  <c r="P59" i="8" s="1"/>
  <c r="P60" i="8" s="1"/>
  <c r="P62" i="8" s="1"/>
  <c r="F20" i="2" s="1"/>
  <c r="J20" i="2" s="1"/>
  <c r="O58" i="8"/>
  <c r="O59" i="8" s="1"/>
  <c r="O60" i="8" s="1"/>
  <c r="O62" i="8" s="1"/>
  <c r="F19" i="2" s="1"/>
  <c r="J19" i="2" s="1"/>
  <c r="N58" i="8"/>
  <c r="N59" i="8" s="1"/>
  <c r="N60" i="8" s="1"/>
  <c r="N62" i="8" s="1"/>
  <c r="F18" i="2" s="1"/>
  <c r="J18" i="2" s="1"/>
  <c r="M58" i="8"/>
  <c r="M59" i="8" s="1"/>
  <c r="L58" i="8"/>
  <c r="L59" i="8" s="1"/>
  <c r="K58" i="8"/>
  <c r="K59" i="8" s="1"/>
  <c r="J58" i="8"/>
  <c r="J59" i="8" s="1"/>
  <c r="J60" i="8" s="1"/>
  <c r="J62" i="8" s="1"/>
  <c r="F14" i="2" s="1"/>
  <c r="J14" i="2" s="1"/>
  <c r="I58" i="8"/>
  <c r="I59" i="8" s="1"/>
  <c r="H58" i="8"/>
  <c r="H59" i="8" s="1"/>
  <c r="H60" i="8" s="1"/>
  <c r="H62" i="8" s="1"/>
  <c r="F12" i="2" s="1"/>
  <c r="J12" i="2" s="1"/>
  <c r="G58" i="8"/>
  <c r="G59" i="8" s="1"/>
  <c r="F58" i="8"/>
  <c r="F59" i="8" s="1"/>
  <c r="E58" i="8"/>
  <c r="E59" i="8" s="1"/>
  <c r="D58" i="8"/>
  <c r="D59" i="8" s="1"/>
  <c r="D60" i="8" s="1"/>
  <c r="D62" i="8" s="1"/>
  <c r="F8" i="2" s="1"/>
  <c r="J8" i="2" s="1"/>
  <c r="C58" i="8"/>
  <c r="C59" i="8" s="1"/>
  <c r="C60" i="8" s="1"/>
  <c r="C62" i="8" s="1"/>
  <c r="F7" i="2" s="1"/>
  <c r="J7" i="2" s="1"/>
  <c r="B58" i="8"/>
  <c r="A58" i="8"/>
  <c r="BO54" i="8"/>
  <c r="BN54" i="8"/>
  <c r="BM54" i="8"/>
  <c r="BL54" i="8"/>
  <c r="BL55" i="8" s="1"/>
  <c r="BK54" i="8"/>
  <c r="BK55" i="8" s="1"/>
  <c r="BJ54" i="8"/>
  <c r="BJ55" i="8" s="1"/>
  <c r="BI54" i="8"/>
  <c r="BI55" i="8" s="1"/>
  <c r="BI56" i="8" s="1"/>
  <c r="BH54" i="8"/>
  <c r="BH55" i="8" s="1"/>
  <c r="BH56" i="8" s="1"/>
  <c r="BG54" i="8"/>
  <c r="BG55" i="8" s="1"/>
  <c r="BF54" i="8"/>
  <c r="BF55" i="8" s="1"/>
  <c r="BE54" i="8"/>
  <c r="BE55" i="8" s="1"/>
  <c r="BE56" i="8" s="1"/>
  <c r="BD54" i="8"/>
  <c r="BD55" i="8" s="1"/>
  <c r="BD56" i="8" s="1"/>
  <c r="BC54" i="8"/>
  <c r="BC55" i="8" s="1"/>
  <c r="BC56" i="8" s="1"/>
  <c r="BB54" i="8"/>
  <c r="BB55" i="8" s="1"/>
  <c r="BA54" i="8"/>
  <c r="BA55" i="8" s="1"/>
  <c r="AZ54" i="8"/>
  <c r="AZ55" i="8" s="1"/>
  <c r="AY54" i="8"/>
  <c r="AY55" i="8" s="1"/>
  <c r="AX54" i="8"/>
  <c r="AX55" i="8" s="1"/>
  <c r="AW54" i="8"/>
  <c r="AW55" i="8" s="1"/>
  <c r="AV54" i="8"/>
  <c r="AV55" i="8" s="1"/>
  <c r="AU54" i="8"/>
  <c r="AU55" i="8" s="1"/>
  <c r="AT54" i="8"/>
  <c r="AT55" i="8" s="1"/>
  <c r="AS54" i="8"/>
  <c r="AS55" i="8" s="1"/>
  <c r="AR54" i="8"/>
  <c r="AR55" i="8" s="1"/>
  <c r="AQ54" i="8"/>
  <c r="AQ55" i="8" s="1"/>
  <c r="AP54" i="8"/>
  <c r="AP55" i="8" s="1"/>
  <c r="AO54" i="8"/>
  <c r="AO55" i="8" s="1"/>
  <c r="AN54" i="8"/>
  <c r="AN55" i="8" s="1"/>
  <c r="AN56" i="8" s="1"/>
  <c r="AM54" i="8"/>
  <c r="AM55" i="8" s="1"/>
  <c r="AM56" i="8" s="1"/>
  <c r="AL54" i="8"/>
  <c r="AL55" i="8" s="1"/>
  <c r="AL56" i="8" s="1"/>
  <c r="AK54" i="8"/>
  <c r="AK55" i="8" s="1"/>
  <c r="AK56" i="8" s="1"/>
  <c r="AJ54" i="8"/>
  <c r="AJ55" i="8" s="1"/>
  <c r="AJ56" i="8" s="1"/>
  <c r="AI54" i="8"/>
  <c r="AI55" i="8" s="1"/>
  <c r="AI56" i="8" s="1"/>
  <c r="AH54" i="8"/>
  <c r="AH55" i="8" s="1"/>
  <c r="AH56" i="8" s="1"/>
  <c r="AG54" i="8"/>
  <c r="AG55" i="8" s="1"/>
  <c r="AG56" i="8" s="1"/>
  <c r="AF54" i="8"/>
  <c r="AF55" i="8" s="1"/>
  <c r="AF56" i="8" s="1"/>
  <c r="AE54" i="8"/>
  <c r="AE55" i="8" s="1"/>
  <c r="AE56" i="8" s="1"/>
  <c r="AD54" i="8"/>
  <c r="AD55" i="8" s="1"/>
  <c r="AD56" i="8" s="1"/>
  <c r="AC54" i="8"/>
  <c r="AC55" i="8" s="1"/>
  <c r="AB54" i="8"/>
  <c r="AB55" i="8" s="1"/>
  <c r="AA54" i="8"/>
  <c r="AA55" i="8" s="1"/>
  <c r="AA56" i="8" s="1"/>
  <c r="Z54" i="8"/>
  <c r="Z55" i="8" s="1"/>
  <c r="Y54" i="8"/>
  <c r="Y55" i="8" s="1"/>
  <c r="X54" i="8"/>
  <c r="X55" i="8" s="1"/>
  <c r="W54" i="8"/>
  <c r="W55" i="8" s="1"/>
  <c r="V54" i="8"/>
  <c r="V55" i="8" s="1"/>
  <c r="V56" i="8" s="1"/>
  <c r="U54" i="8"/>
  <c r="U55" i="8" s="1"/>
  <c r="U56" i="8" s="1"/>
  <c r="T54" i="8"/>
  <c r="T55" i="8" s="1"/>
  <c r="T56" i="8" s="1"/>
  <c r="S54" i="8"/>
  <c r="S55" i="8" s="1"/>
  <c r="S56" i="8" s="1"/>
  <c r="R54" i="8"/>
  <c r="R55" i="8" s="1"/>
  <c r="R56" i="8" s="1"/>
  <c r="Q54" i="8"/>
  <c r="Q55" i="8" s="1"/>
  <c r="Q56" i="8" s="1"/>
  <c r="P54" i="8"/>
  <c r="P55" i="8" s="1"/>
  <c r="P56" i="8" s="1"/>
  <c r="O54" i="8"/>
  <c r="O55" i="8" s="1"/>
  <c r="O56" i="8" s="1"/>
  <c r="N54" i="8"/>
  <c r="N55" i="8" s="1"/>
  <c r="N56" i="8" s="1"/>
  <c r="M54" i="8"/>
  <c r="M55" i="8" s="1"/>
  <c r="L54" i="8"/>
  <c r="L55" i="8" s="1"/>
  <c r="K54" i="8"/>
  <c r="K55" i="8" s="1"/>
  <c r="J54" i="8"/>
  <c r="J55" i="8" s="1"/>
  <c r="J56" i="8" s="1"/>
  <c r="I54" i="8"/>
  <c r="I55" i="8" s="1"/>
  <c r="H54" i="8"/>
  <c r="H55" i="8" s="1"/>
  <c r="H56" i="8" s="1"/>
  <c r="G54" i="8"/>
  <c r="G55" i="8" s="1"/>
  <c r="F54" i="8"/>
  <c r="F55" i="8" s="1"/>
  <c r="E54" i="8"/>
  <c r="E55" i="8" s="1"/>
  <c r="E56" i="8" s="1"/>
  <c r="D54" i="8"/>
  <c r="D55" i="8" s="1"/>
  <c r="D56" i="8" s="1"/>
  <c r="C54" i="8"/>
  <c r="C55" i="8" s="1"/>
  <c r="C56" i="8" s="1"/>
  <c r="B54" i="8"/>
  <c r="A54" i="8"/>
  <c r="BO50" i="8"/>
  <c r="BN50" i="8"/>
  <c r="BM50" i="8"/>
  <c r="BL50" i="8"/>
  <c r="BL51" i="8" s="1"/>
  <c r="BK50" i="8"/>
  <c r="BK51" i="8" s="1"/>
  <c r="BJ50" i="8"/>
  <c r="BJ51" i="8" s="1"/>
  <c r="BI50" i="8"/>
  <c r="BI51" i="8" s="1"/>
  <c r="BI52" i="8" s="1"/>
  <c r="BH50" i="8"/>
  <c r="BH51" i="8" s="1"/>
  <c r="BH52" i="8" s="1"/>
  <c r="BG50" i="8"/>
  <c r="BG51" i="8" s="1"/>
  <c r="BF50" i="8"/>
  <c r="BF51" i="8" s="1"/>
  <c r="BF52" i="8" s="1"/>
  <c r="BE50" i="8"/>
  <c r="BE51" i="8" s="1"/>
  <c r="BE52" i="8" s="1"/>
  <c r="BD50" i="8"/>
  <c r="BD51" i="8" s="1"/>
  <c r="BD52" i="8" s="1"/>
  <c r="BC50" i="8"/>
  <c r="BC51" i="8" s="1"/>
  <c r="BC52" i="8" s="1"/>
  <c r="BB50" i="8"/>
  <c r="BB51" i="8" s="1"/>
  <c r="BA50" i="8"/>
  <c r="BA51" i="8" s="1"/>
  <c r="AZ50" i="8"/>
  <c r="AZ51" i="8" s="1"/>
  <c r="AY50" i="8"/>
  <c r="AY51" i="8" s="1"/>
  <c r="AX50" i="8"/>
  <c r="AX51" i="8" s="1"/>
  <c r="AW50" i="8"/>
  <c r="AW51" i="8" s="1"/>
  <c r="AV50" i="8"/>
  <c r="AV51" i="8" s="1"/>
  <c r="AU50" i="8"/>
  <c r="AU51" i="8" s="1"/>
  <c r="AT50" i="8"/>
  <c r="AT51" i="8" s="1"/>
  <c r="AS50" i="8"/>
  <c r="AS51" i="8" s="1"/>
  <c r="AR50" i="8"/>
  <c r="AR51" i="8" s="1"/>
  <c r="AQ50" i="8"/>
  <c r="AQ51" i="8" s="1"/>
  <c r="AP50" i="8"/>
  <c r="AP51" i="8" s="1"/>
  <c r="AO50" i="8"/>
  <c r="AO51" i="8" s="1"/>
  <c r="AN50" i="8"/>
  <c r="AN51" i="8" s="1"/>
  <c r="AN52" i="8" s="1"/>
  <c r="AM50" i="8"/>
  <c r="AM51" i="8" s="1"/>
  <c r="AM52" i="8" s="1"/>
  <c r="AL50" i="8"/>
  <c r="AL51" i="8" s="1"/>
  <c r="AL52" i="8" s="1"/>
  <c r="AK50" i="8"/>
  <c r="AK51" i="8" s="1"/>
  <c r="AK52" i="8" s="1"/>
  <c r="AJ50" i="8"/>
  <c r="AJ51" i="8" s="1"/>
  <c r="AJ52" i="8" s="1"/>
  <c r="AI50" i="8"/>
  <c r="AI51" i="8" s="1"/>
  <c r="AI52" i="8" s="1"/>
  <c r="AH50" i="8"/>
  <c r="AH51" i="8" s="1"/>
  <c r="AH52" i="8" s="1"/>
  <c r="AG50" i="8"/>
  <c r="AG51" i="8" s="1"/>
  <c r="AG52" i="8" s="1"/>
  <c r="AF50" i="8"/>
  <c r="AF51" i="8" s="1"/>
  <c r="AF52" i="8" s="1"/>
  <c r="AE50" i="8"/>
  <c r="AE51" i="8" s="1"/>
  <c r="AE52" i="8" s="1"/>
  <c r="AD50" i="8"/>
  <c r="AD51" i="8" s="1"/>
  <c r="AD52" i="8" s="1"/>
  <c r="AC50" i="8"/>
  <c r="AC51" i="8" s="1"/>
  <c r="AB50" i="8"/>
  <c r="AB51" i="8" s="1"/>
  <c r="AA50" i="8"/>
  <c r="AA51" i="8" s="1"/>
  <c r="AA52" i="8" s="1"/>
  <c r="Z50" i="8"/>
  <c r="Z51" i="8" s="1"/>
  <c r="Y50" i="8"/>
  <c r="Y51" i="8" s="1"/>
  <c r="Y52" i="8" s="1"/>
  <c r="X50" i="8"/>
  <c r="X51" i="8" s="1"/>
  <c r="W50" i="8"/>
  <c r="W51" i="8" s="1"/>
  <c r="V50" i="8"/>
  <c r="V51" i="8" s="1"/>
  <c r="U50" i="8"/>
  <c r="U51" i="8" s="1"/>
  <c r="U52" i="8" s="1"/>
  <c r="T50" i="8"/>
  <c r="T51" i="8" s="1"/>
  <c r="T52" i="8" s="1"/>
  <c r="S50" i="8"/>
  <c r="S51" i="8" s="1"/>
  <c r="S52" i="8" s="1"/>
  <c r="R50" i="8"/>
  <c r="R51" i="8" s="1"/>
  <c r="R52" i="8" s="1"/>
  <c r="Q50" i="8"/>
  <c r="Q51" i="8" s="1"/>
  <c r="Q52" i="8" s="1"/>
  <c r="P50" i="8"/>
  <c r="P51" i="8" s="1"/>
  <c r="P52" i="8" s="1"/>
  <c r="O50" i="8"/>
  <c r="O51" i="8" s="1"/>
  <c r="O52" i="8" s="1"/>
  <c r="N50" i="8"/>
  <c r="N51" i="8" s="1"/>
  <c r="N52" i="8" s="1"/>
  <c r="M50" i="8"/>
  <c r="M51" i="8" s="1"/>
  <c r="L50" i="8"/>
  <c r="L51" i="8" s="1"/>
  <c r="K50" i="8"/>
  <c r="K51" i="8" s="1"/>
  <c r="J50" i="8"/>
  <c r="J51" i="8" s="1"/>
  <c r="J52" i="8" s="1"/>
  <c r="I50" i="8"/>
  <c r="I51" i="8" s="1"/>
  <c r="H50" i="8"/>
  <c r="H51" i="8" s="1"/>
  <c r="H52" i="8" s="1"/>
  <c r="G50" i="8"/>
  <c r="G51" i="8" s="1"/>
  <c r="F50" i="8"/>
  <c r="F51" i="8" s="1"/>
  <c r="E50" i="8"/>
  <c r="E51" i="8" s="1"/>
  <c r="E52" i="8" s="1"/>
  <c r="D50" i="8"/>
  <c r="D51" i="8" s="1"/>
  <c r="D52" i="8" s="1"/>
  <c r="C50" i="8"/>
  <c r="C51" i="8" s="1"/>
  <c r="C52" i="8" s="1"/>
  <c r="B50" i="8"/>
  <c r="A50" i="8"/>
  <c r="BO46" i="8"/>
  <c r="BN46" i="8"/>
  <c r="BM46" i="8"/>
  <c r="BL46" i="8"/>
  <c r="BL47" i="8" s="1"/>
  <c r="BK46" i="8"/>
  <c r="BK47" i="8" s="1"/>
  <c r="BJ46" i="8"/>
  <c r="BJ47" i="8" s="1"/>
  <c r="BI46" i="8"/>
  <c r="BI47" i="8" s="1"/>
  <c r="BI48" i="8" s="1"/>
  <c r="BH46" i="8"/>
  <c r="BH47" i="8" s="1"/>
  <c r="BH48" i="8" s="1"/>
  <c r="BG46" i="8"/>
  <c r="BG47" i="8" s="1"/>
  <c r="BF46" i="8"/>
  <c r="BF47" i="8" s="1"/>
  <c r="BF48" i="8" s="1"/>
  <c r="BE46" i="8"/>
  <c r="BE47" i="8" s="1"/>
  <c r="BE48" i="8" s="1"/>
  <c r="BD46" i="8"/>
  <c r="BD47" i="8" s="1"/>
  <c r="BD48" i="8" s="1"/>
  <c r="BC46" i="8"/>
  <c r="BC47" i="8" s="1"/>
  <c r="BC48" i="8" s="1"/>
  <c r="BB46" i="8"/>
  <c r="BB47" i="8" s="1"/>
  <c r="BA46" i="8"/>
  <c r="BA47" i="8" s="1"/>
  <c r="AZ46" i="8"/>
  <c r="AZ47" i="8" s="1"/>
  <c r="AY46" i="8"/>
  <c r="AY47" i="8" s="1"/>
  <c r="AX46" i="8"/>
  <c r="AX47" i="8" s="1"/>
  <c r="AW46" i="8"/>
  <c r="AW47" i="8" s="1"/>
  <c r="AV46" i="8"/>
  <c r="AV47" i="8" s="1"/>
  <c r="AU46" i="8"/>
  <c r="AU47" i="8" s="1"/>
  <c r="AT46" i="8"/>
  <c r="AT47" i="8" s="1"/>
  <c r="AS46" i="8"/>
  <c r="AS47" i="8" s="1"/>
  <c r="AR46" i="8"/>
  <c r="AR47" i="8" s="1"/>
  <c r="AQ46" i="8"/>
  <c r="AQ47" i="8" s="1"/>
  <c r="AP46" i="8"/>
  <c r="AP47" i="8" s="1"/>
  <c r="AO46" i="8"/>
  <c r="AO47" i="8" s="1"/>
  <c r="AN46" i="8"/>
  <c r="AN47" i="8" s="1"/>
  <c r="AN48" i="8" s="1"/>
  <c r="AM46" i="8"/>
  <c r="AM47" i="8" s="1"/>
  <c r="AM48" i="8" s="1"/>
  <c r="AL46" i="8"/>
  <c r="AL47" i="8" s="1"/>
  <c r="AL48" i="8" s="1"/>
  <c r="AK46" i="8"/>
  <c r="AK47" i="8" s="1"/>
  <c r="AK48" i="8" s="1"/>
  <c r="AJ46" i="8"/>
  <c r="AJ47" i="8" s="1"/>
  <c r="AJ48" i="8" s="1"/>
  <c r="AI46" i="8"/>
  <c r="AI47" i="8" s="1"/>
  <c r="AI48" i="8" s="1"/>
  <c r="AH46" i="8"/>
  <c r="AH47" i="8" s="1"/>
  <c r="AH48" i="8" s="1"/>
  <c r="AG46" i="8"/>
  <c r="AG47" i="8" s="1"/>
  <c r="AG48" i="8" s="1"/>
  <c r="AF46" i="8"/>
  <c r="AF47" i="8" s="1"/>
  <c r="AF48" i="8" s="1"/>
  <c r="AE46" i="8"/>
  <c r="AE47" i="8" s="1"/>
  <c r="AE48" i="8" s="1"/>
  <c r="AD46" i="8"/>
  <c r="AD47" i="8" s="1"/>
  <c r="AD48" i="8" s="1"/>
  <c r="AC46" i="8"/>
  <c r="AC47" i="8" s="1"/>
  <c r="AB46" i="8"/>
  <c r="AB47" i="8" s="1"/>
  <c r="AA46" i="8"/>
  <c r="AA47" i="8" s="1"/>
  <c r="AA48" i="8" s="1"/>
  <c r="Z46" i="8"/>
  <c r="Z47" i="8" s="1"/>
  <c r="Y46" i="8"/>
  <c r="Y47" i="8" s="1"/>
  <c r="Y48" i="8" s="1"/>
  <c r="X46" i="8"/>
  <c r="X47" i="8" s="1"/>
  <c r="W46" i="8"/>
  <c r="W47" i="8" s="1"/>
  <c r="V46" i="8"/>
  <c r="V47" i="8" s="1"/>
  <c r="V48" i="8" s="1"/>
  <c r="U46" i="8"/>
  <c r="U47" i="8" s="1"/>
  <c r="U48" i="8" s="1"/>
  <c r="T46" i="8"/>
  <c r="T47" i="8" s="1"/>
  <c r="T48" i="8" s="1"/>
  <c r="S46" i="8"/>
  <c r="S47" i="8" s="1"/>
  <c r="R46" i="8"/>
  <c r="R47" i="8" s="1"/>
  <c r="R48" i="8" s="1"/>
  <c r="Q46" i="8"/>
  <c r="Q47" i="8" s="1"/>
  <c r="P46" i="8"/>
  <c r="P47" i="8" s="1"/>
  <c r="P48" i="8" s="1"/>
  <c r="O46" i="8"/>
  <c r="O47" i="8" s="1"/>
  <c r="O48" i="8" s="1"/>
  <c r="N46" i="8"/>
  <c r="N47" i="8" s="1"/>
  <c r="N48" i="8" s="1"/>
  <c r="M46" i="8"/>
  <c r="M47" i="8" s="1"/>
  <c r="L46" i="8"/>
  <c r="L47" i="8" s="1"/>
  <c r="K46" i="8"/>
  <c r="K47" i="8" s="1"/>
  <c r="J46" i="8"/>
  <c r="J47" i="8" s="1"/>
  <c r="J48" i="8" s="1"/>
  <c r="I46" i="8"/>
  <c r="I47" i="8" s="1"/>
  <c r="H46" i="8"/>
  <c r="H47" i="8" s="1"/>
  <c r="G46" i="8"/>
  <c r="G47" i="8" s="1"/>
  <c r="F46" i="8"/>
  <c r="F47" i="8" s="1"/>
  <c r="E46" i="8"/>
  <c r="E47" i="8" s="1"/>
  <c r="E48" i="8" s="1"/>
  <c r="D46" i="8"/>
  <c r="D47" i="8" s="1"/>
  <c r="D48" i="8" s="1"/>
  <c r="C46" i="8"/>
  <c r="C47" i="8" s="1"/>
  <c r="C48" i="8" s="1"/>
  <c r="B46" i="8"/>
  <c r="A46" i="8"/>
  <c r="BO42" i="8"/>
  <c r="BN42" i="8"/>
  <c r="BM42" i="8"/>
  <c r="BL42" i="8"/>
  <c r="BL43" i="8" s="1"/>
  <c r="BK42" i="8"/>
  <c r="BK43" i="8" s="1"/>
  <c r="BJ42" i="8"/>
  <c r="BJ43" i="8" s="1"/>
  <c r="BI42" i="8"/>
  <c r="BI43" i="8" s="1"/>
  <c r="BI44" i="8" s="1"/>
  <c r="BH42" i="8"/>
  <c r="BH43" i="8" s="1"/>
  <c r="BH44" i="8" s="1"/>
  <c r="BG42" i="8"/>
  <c r="BG43" i="8" s="1"/>
  <c r="BF42" i="8"/>
  <c r="BF43" i="8" s="1"/>
  <c r="BF44" i="8" s="1"/>
  <c r="BE42" i="8"/>
  <c r="BE43" i="8" s="1"/>
  <c r="BE44" i="8" s="1"/>
  <c r="BD42" i="8"/>
  <c r="BD43" i="8" s="1"/>
  <c r="BD44" i="8" s="1"/>
  <c r="BC42" i="8"/>
  <c r="BC43" i="8" s="1"/>
  <c r="BC44" i="8" s="1"/>
  <c r="BB42" i="8"/>
  <c r="BB43" i="8" s="1"/>
  <c r="BA42" i="8"/>
  <c r="BA43" i="8" s="1"/>
  <c r="AZ42" i="8"/>
  <c r="AZ43" i="8" s="1"/>
  <c r="AY42" i="8"/>
  <c r="AY43" i="8" s="1"/>
  <c r="AX42" i="8"/>
  <c r="AX43" i="8" s="1"/>
  <c r="AW42" i="8"/>
  <c r="AW43" i="8" s="1"/>
  <c r="AV42" i="8"/>
  <c r="AV43" i="8" s="1"/>
  <c r="AU42" i="8"/>
  <c r="AU43" i="8" s="1"/>
  <c r="AT42" i="8"/>
  <c r="AT43" i="8" s="1"/>
  <c r="AS42" i="8"/>
  <c r="AS43" i="8" s="1"/>
  <c r="AR42" i="8"/>
  <c r="AR43" i="8" s="1"/>
  <c r="AQ42" i="8"/>
  <c r="AQ43" i="8" s="1"/>
  <c r="AP42" i="8"/>
  <c r="AP43" i="8" s="1"/>
  <c r="AO42" i="8"/>
  <c r="AO43" i="8" s="1"/>
  <c r="AN42" i="8"/>
  <c r="AN43" i="8" s="1"/>
  <c r="AN44" i="8" s="1"/>
  <c r="AM42" i="8"/>
  <c r="AM43" i="8" s="1"/>
  <c r="AM44" i="8" s="1"/>
  <c r="AL42" i="8"/>
  <c r="AL43" i="8" s="1"/>
  <c r="AL44" i="8" s="1"/>
  <c r="AK42" i="8"/>
  <c r="AK43" i="8" s="1"/>
  <c r="AK44" i="8" s="1"/>
  <c r="AJ42" i="8"/>
  <c r="AJ43" i="8" s="1"/>
  <c r="AJ44" i="8" s="1"/>
  <c r="AI42" i="8"/>
  <c r="AI43" i="8" s="1"/>
  <c r="AI44" i="8" s="1"/>
  <c r="AH42" i="8"/>
  <c r="AH43" i="8" s="1"/>
  <c r="AH44" i="8" s="1"/>
  <c r="AG42" i="8"/>
  <c r="AG43" i="8" s="1"/>
  <c r="AG44" i="8" s="1"/>
  <c r="AF42" i="8"/>
  <c r="AF43" i="8" s="1"/>
  <c r="AF44" i="8" s="1"/>
  <c r="AE42" i="8"/>
  <c r="AE43" i="8" s="1"/>
  <c r="AE44" i="8" s="1"/>
  <c r="AD42" i="8"/>
  <c r="AD43" i="8" s="1"/>
  <c r="AD44" i="8" s="1"/>
  <c r="AC42" i="8"/>
  <c r="AC43" i="8" s="1"/>
  <c r="AC44" i="8" s="1"/>
  <c r="AB42" i="8"/>
  <c r="AB43" i="8" s="1"/>
  <c r="AA42" i="8"/>
  <c r="AA43" i="8" s="1"/>
  <c r="AA44" i="8" s="1"/>
  <c r="Z42" i="8"/>
  <c r="Z43" i="8" s="1"/>
  <c r="Y42" i="8"/>
  <c r="Y43" i="8" s="1"/>
  <c r="Y44" i="8" s="1"/>
  <c r="X42" i="8"/>
  <c r="X43" i="8" s="1"/>
  <c r="X44" i="8" s="1"/>
  <c r="W42" i="8"/>
  <c r="W43" i="8" s="1"/>
  <c r="W44" i="8" s="1"/>
  <c r="V42" i="8"/>
  <c r="V43" i="8" s="1"/>
  <c r="V44" i="8" s="1"/>
  <c r="U42" i="8"/>
  <c r="U43" i="8" s="1"/>
  <c r="U44" i="8" s="1"/>
  <c r="T42" i="8"/>
  <c r="T43" i="8" s="1"/>
  <c r="T44" i="8" s="1"/>
  <c r="S42" i="8"/>
  <c r="S43" i="8" s="1"/>
  <c r="S44" i="8" s="1"/>
  <c r="R42" i="8"/>
  <c r="R43" i="8" s="1"/>
  <c r="R44" i="8" s="1"/>
  <c r="Q42" i="8"/>
  <c r="Q43" i="8" s="1"/>
  <c r="Q44" i="8" s="1"/>
  <c r="P42" i="8"/>
  <c r="P43" i="8" s="1"/>
  <c r="P44" i="8" s="1"/>
  <c r="O42" i="8"/>
  <c r="O43" i="8" s="1"/>
  <c r="O44" i="8" s="1"/>
  <c r="N42" i="8"/>
  <c r="N43" i="8" s="1"/>
  <c r="N44" i="8" s="1"/>
  <c r="M42" i="8"/>
  <c r="M43" i="8" s="1"/>
  <c r="L42" i="8"/>
  <c r="L43" i="8" s="1"/>
  <c r="K42" i="8"/>
  <c r="K43" i="8" s="1"/>
  <c r="K44" i="8" s="1"/>
  <c r="J42" i="8"/>
  <c r="J43" i="8" s="1"/>
  <c r="J44" i="8" s="1"/>
  <c r="I42" i="8"/>
  <c r="I43" i="8" s="1"/>
  <c r="H42" i="8"/>
  <c r="H43" i="8" s="1"/>
  <c r="H44" i="8" s="1"/>
  <c r="G42" i="8"/>
  <c r="G43" i="8" s="1"/>
  <c r="F42" i="8"/>
  <c r="F43" i="8" s="1"/>
  <c r="E42" i="8"/>
  <c r="E43" i="8" s="1"/>
  <c r="E44" i="8" s="1"/>
  <c r="D42" i="8"/>
  <c r="D43" i="8" s="1"/>
  <c r="D44" i="8" s="1"/>
  <c r="C42" i="8"/>
  <c r="C43" i="8" s="1"/>
  <c r="C44" i="8" s="1"/>
  <c r="B42" i="8"/>
  <c r="A42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BO33" i="8"/>
  <c r="BN33" i="8"/>
  <c r="BM33" i="8"/>
  <c r="BL33" i="8"/>
  <c r="BL34" i="8" s="1"/>
  <c r="BK33" i="8"/>
  <c r="BK34" i="8" s="1"/>
  <c r="BJ33" i="8"/>
  <c r="BJ34" i="8" s="1"/>
  <c r="BI33" i="8"/>
  <c r="BI34" i="8" s="1"/>
  <c r="BI35" i="8" s="1"/>
  <c r="BI37" i="8" s="1"/>
  <c r="D65" i="2" s="1"/>
  <c r="BH33" i="8"/>
  <c r="BH34" i="8" s="1"/>
  <c r="BH35" i="8" s="1"/>
  <c r="BH37" i="8" s="1"/>
  <c r="D64" i="2" s="1"/>
  <c r="BG33" i="8"/>
  <c r="BG34" i="8" s="1"/>
  <c r="BF33" i="8"/>
  <c r="BF34" i="8" s="1"/>
  <c r="BF35" i="8" s="1"/>
  <c r="BF37" i="8" s="1"/>
  <c r="D62" i="2" s="1"/>
  <c r="BE33" i="8"/>
  <c r="BE34" i="8" s="1"/>
  <c r="BE35" i="8" s="1"/>
  <c r="BE37" i="8" s="1"/>
  <c r="D61" i="2" s="1"/>
  <c r="BD33" i="8"/>
  <c r="BD34" i="8" s="1"/>
  <c r="BD35" i="8" s="1"/>
  <c r="BD37" i="8" s="1"/>
  <c r="D60" i="2" s="1"/>
  <c r="BC33" i="8"/>
  <c r="BC34" i="8" s="1"/>
  <c r="BC35" i="8" s="1"/>
  <c r="BC37" i="8" s="1"/>
  <c r="D59" i="2" s="1"/>
  <c r="BB33" i="8"/>
  <c r="BB34" i="8" s="1"/>
  <c r="BB35" i="8" s="1"/>
  <c r="BB37" i="8" s="1"/>
  <c r="D58" i="2" s="1"/>
  <c r="BA33" i="8"/>
  <c r="BA34" i="8" s="1"/>
  <c r="BA35" i="8" s="1"/>
  <c r="BA37" i="8" s="1"/>
  <c r="D57" i="2" s="1"/>
  <c r="AZ33" i="8"/>
  <c r="AZ34" i="8" s="1"/>
  <c r="AZ35" i="8" s="1"/>
  <c r="AZ37" i="8" s="1"/>
  <c r="D56" i="2" s="1"/>
  <c r="AY33" i="8"/>
  <c r="AY34" i="8" s="1"/>
  <c r="AY35" i="8" s="1"/>
  <c r="AY37" i="8" s="1"/>
  <c r="D55" i="2" s="1"/>
  <c r="AX33" i="8"/>
  <c r="AX34" i="8" s="1"/>
  <c r="AX35" i="8" s="1"/>
  <c r="AX37" i="8" s="1"/>
  <c r="D54" i="2" s="1"/>
  <c r="AW33" i="8"/>
  <c r="AW34" i="8" s="1"/>
  <c r="AW35" i="8" s="1"/>
  <c r="AW37" i="8" s="1"/>
  <c r="D53" i="2" s="1"/>
  <c r="AV33" i="8"/>
  <c r="AV34" i="8" s="1"/>
  <c r="AV35" i="8" s="1"/>
  <c r="AV37" i="8" s="1"/>
  <c r="D52" i="2" s="1"/>
  <c r="AU33" i="8"/>
  <c r="AU34" i="8" s="1"/>
  <c r="AU35" i="8" s="1"/>
  <c r="AU37" i="8" s="1"/>
  <c r="D51" i="2" s="1"/>
  <c r="AT33" i="8"/>
  <c r="AT34" i="8" s="1"/>
  <c r="AT35" i="8" s="1"/>
  <c r="AT37" i="8" s="1"/>
  <c r="D50" i="2" s="1"/>
  <c r="AS33" i="8"/>
  <c r="AS34" i="8" s="1"/>
  <c r="AS35" i="8" s="1"/>
  <c r="AS37" i="8" s="1"/>
  <c r="D49" i="2" s="1"/>
  <c r="AR33" i="8"/>
  <c r="AR34" i="8" s="1"/>
  <c r="AR35" i="8" s="1"/>
  <c r="AR37" i="8" s="1"/>
  <c r="D48" i="2" s="1"/>
  <c r="AQ33" i="8"/>
  <c r="AQ34" i="8" s="1"/>
  <c r="AQ35" i="8" s="1"/>
  <c r="AQ37" i="8" s="1"/>
  <c r="D47" i="2" s="1"/>
  <c r="AP33" i="8"/>
  <c r="AP34" i="8" s="1"/>
  <c r="AP35" i="8" s="1"/>
  <c r="AP37" i="8" s="1"/>
  <c r="D46" i="2" s="1"/>
  <c r="AO33" i="8"/>
  <c r="AO34" i="8" s="1"/>
  <c r="AO35" i="8" s="1"/>
  <c r="AO37" i="8" s="1"/>
  <c r="D45" i="2" s="1"/>
  <c r="AN33" i="8"/>
  <c r="AN34" i="8" s="1"/>
  <c r="AN35" i="8" s="1"/>
  <c r="AN37" i="8" s="1"/>
  <c r="D44" i="2" s="1"/>
  <c r="AM33" i="8"/>
  <c r="AM34" i="8" s="1"/>
  <c r="AM35" i="8" s="1"/>
  <c r="AM37" i="8" s="1"/>
  <c r="D43" i="2" s="1"/>
  <c r="AL33" i="8"/>
  <c r="AL34" i="8" s="1"/>
  <c r="AL35" i="8" s="1"/>
  <c r="AL37" i="8" s="1"/>
  <c r="D42" i="2" s="1"/>
  <c r="AK33" i="8"/>
  <c r="AK34" i="8" s="1"/>
  <c r="AK35" i="8" s="1"/>
  <c r="AK37" i="8" s="1"/>
  <c r="D41" i="2" s="1"/>
  <c r="AJ33" i="8"/>
  <c r="AJ34" i="8" s="1"/>
  <c r="AJ35" i="8" s="1"/>
  <c r="AJ37" i="8" s="1"/>
  <c r="D40" i="2" s="1"/>
  <c r="AI33" i="8"/>
  <c r="AI34" i="8" s="1"/>
  <c r="AI35" i="8" s="1"/>
  <c r="AI37" i="8" s="1"/>
  <c r="D39" i="2" s="1"/>
  <c r="AH33" i="8"/>
  <c r="AH34" i="8" s="1"/>
  <c r="AH35" i="8" s="1"/>
  <c r="AH37" i="8" s="1"/>
  <c r="D38" i="2" s="1"/>
  <c r="AG33" i="8"/>
  <c r="AG34" i="8" s="1"/>
  <c r="AG35" i="8" s="1"/>
  <c r="AG37" i="8" s="1"/>
  <c r="D37" i="2" s="1"/>
  <c r="AF33" i="8"/>
  <c r="AF34" i="8" s="1"/>
  <c r="AF35" i="8" s="1"/>
  <c r="AF37" i="8" s="1"/>
  <c r="D36" i="2" s="1"/>
  <c r="AE33" i="8"/>
  <c r="AE34" i="8" s="1"/>
  <c r="AE35" i="8" s="1"/>
  <c r="AE37" i="8" s="1"/>
  <c r="D35" i="2" s="1"/>
  <c r="AD33" i="8"/>
  <c r="AD34" i="8" s="1"/>
  <c r="AD35" i="8" s="1"/>
  <c r="AD37" i="8" s="1"/>
  <c r="D34" i="2" s="1"/>
  <c r="AC33" i="8"/>
  <c r="AC34" i="8" s="1"/>
  <c r="AC35" i="8" s="1"/>
  <c r="AC37" i="8" s="1"/>
  <c r="D33" i="2" s="1"/>
  <c r="AB33" i="8"/>
  <c r="AB34" i="8" s="1"/>
  <c r="AA33" i="8"/>
  <c r="AA34" i="8" s="1"/>
  <c r="AA35" i="8" s="1"/>
  <c r="AA37" i="8" s="1"/>
  <c r="D31" i="2" s="1"/>
  <c r="Z33" i="8"/>
  <c r="Z34" i="8" s="1"/>
  <c r="Z35" i="8" s="1"/>
  <c r="Z37" i="8" s="1"/>
  <c r="D30" i="2" s="1"/>
  <c r="Y33" i="8"/>
  <c r="Y34" i="8" s="1"/>
  <c r="Y35" i="8" s="1"/>
  <c r="Y37" i="8" s="1"/>
  <c r="D29" i="2" s="1"/>
  <c r="X33" i="8"/>
  <c r="X34" i="8" s="1"/>
  <c r="X35" i="8" s="1"/>
  <c r="X37" i="8" s="1"/>
  <c r="D28" i="2" s="1"/>
  <c r="W33" i="8"/>
  <c r="W34" i="8" s="1"/>
  <c r="W35" i="8" s="1"/>
  <c r="W37" i="8" s="1"/>
  <c r="D27" i="2" s="1"/>
  <c r="V33" i="8"/>
  <c r="V34" i="8" s="1"/>
  <c r="U33" i="8"/>
  <c r="U34" i="8" s="1"/>
  <c r="T33" i="8"/>
  <c r="T34" i="8" s="1"/>
  <c r="S33" i="8"/>
  <c r="S34" i="8" s="1"/>
  <c r="S35" i="8" s="1"/>
  <c r="S37" i="8" s="1"/>
  <c r="D23" i="2" s="1"/>
  <c r="R33" i="8"/>
  <c r="R34" i="8" s="1"/>
  <c r="R35" i="8" s="1"/>
  <c r="R37" i="8" s="1"/>
  <c r="D22" i="2" s="1"/>
  <c r="Q33" i="8"/>
  <c r="Q34" i="8" s="1"/>
  <c r="P33" i="8"/>
  <c r="P34" i="8" s="1"/>
  <c r="P35" i="8" s="1"/>
  <c r="P37" i="8" s="1"/>
  <c r="D20" i="2" s="1"/>
  <c r="O33" i="8"/>
  <c r="O34" i="8" s="1"/>
  <c r="O35" i="8" s="1"/>
  <c r="O37" i="8" s="1"/>
  <c r="D19" i="2" s="1"/>
  <c r="N33" i="8"/>
  <c r="N34" i="8" s="1"/>
  <c r="N35" i="8" s="1"/>
  <c r="N37" i="8" s="1"/>
  <c r="D18" i="2" s="1"/>
  <c r="M33" i="8"/>
  <c r="M34" i="8" s="1"/>
  <c r="M35" i="8" s="1"/>
  <c r="M37" i="8" s="1"/>
  <c r="D17" i="2" s="1"/>
  <c r="L33" i="8"/>
  <c r="L34" i="8" s="1"/>
  <c r="K33" i="8"/>
  <c r="K34" i="8" s="1"/>
  <c r="J33" i="8"/>
  <c r="J34" i="8" s="1"/>
  <c r="J35" i="8" s="1"/>
  <c r="J37" i="8" s="1"/>
  <c r="D14" i="2" s="1"/>
  <c r="I33" i="8"/>
  <c r="I34" i="8" s="1"/>
  <c r="H33" i="8"/>
  <c r="H34" i="8" s="1"/>
  <c r="G33" i="8"/>
  <c r="G34" i="8" s="1"/>
  <c r="F33" i="8"/>
  <c r="F34" i="8" s="1"/>
  <c r="E33" i="8"/>
  <c r="E34" i="8" s="1"/>
  <c r="E35" i="8" s="1"/>
  <c r="E37" i="8" s="1"/>
  <c r="D9" i="2" s="1"/>
  <c r="D33" i="8"/>
  <c r="D34" i="8" s="1"/>
  <c r="D35" i="8" s="1"/>
  <c r="D37" i="8" s="1"/>
  <c r="D8" i="2" s="1"/>
  <c r="C33" i="8"/>
  <c r="C34" i="8" s="1"/>
  <c r="C35" i="8" s="1"/>
  <c r="C37" i="8" s="1"/>
  <c r="D7" i="2" s="1"/>
  <c r="B33" i="8"/>
  <c r="A33" i="8"/>
  <c r="BO29" i="8"/>
  <c r="BN29" i="8"/>
  <c r="BM29" i="8"/>
  <c r="BL29" i="8"/>
  <c r="BL30" i="8" s="1"/>
  <c r="BL31" i="8" s="1"/>
  <c r="BK29" i="8"/>
  <c r="BK30" i="8" s="1"/>
  <c r="BK31" i="8" s="1"/>
  <c r="BJ29" i="8"/>
  <c r="BJ30" i="8" s="1"/>
  <c r="BI29" i="8"/>
  <c r="BI30" i="8" s="1"/>
  <c r="BI31" i="8" s="1"/>
  <c r="BH29" i="8"/>
  <c r="BH30" i="8" s="1"/>
  <c r="BH31" i="8" s="1"/>
  <c r="BG29" i="8"/>
  <c r="BG30" i="8" s="1"/>
  <c r="BF29" i="8"/>
  <c r="BF30" i="8" s="1"/>
  <c r="BF31" i="8" s="1"/>
  <c r="BE29" i="8"/>
  <c r="BE30" i="8" s="1"/>
  <c r="BE31" i="8" s="1"/>
  <c r="BD29" i="8"/>
  <c r="BD30" i="8" s="1"/>
  <c r="BD31" i="8" s="1"/>
  <c r="BC29" i="8"/>
  <c r="BC30" i="8" s="1"/>
  <c r="BC31" i="8" s="1"/>
  <c r="BB29" i="8"/>
  <c r="BB30" i="8" s="1"/>
  <c r="BA29" i="8"/>
  <c r="BA30" i="8" s="1"/>
  <c r="AZ29" i="8"/>
  <c r="AZ30" i="8" s="1"/>
  <c r="AY29" i="8"/>
  <c r="AY30" i="8" s="1"/>
  <c r="AX29" i="8"/>
  <c r="AX30" i="8" s="1"/>
  <c r="AW29" i="8"/>
  <c r="AW30" i="8" s="1"/>
  <c r="AV29" i="8"/>
  <c r="AV30" i="8" s="1"/>
  <c r="AU29" i="8"/>
  <c r="AU30" i="8" s="1"/>
  <c r="AT29" i="8"/>
  <c r="AT30" i="8" s="1"/>
  <c r="AT31" i="8" s="1"/>
  <c r="AS29" i="8"/>
  <c r="AS30" i="8" s="1"/>
  <c r="AR29" i="8"/>
  <c r="AR30" i="8" s="1"/>
  <c r="AQ29" i="8"/>
  <c r="AQ30" i="8" s="1"/>
  <c r="AP29" i="8"/>
  <c r="AP30" i="8" s="1"/>
  <c r="AP31" i="8" s="1"/>
  <c r="AO29" i="8"/>
  <c r="AO30" i="8" s="1"/>
  <c r="AN29" i="8"/>
  <c r="AN30" i="8" s="1"/>
  <c r="AN31" i="8" s="1"/>
  <c r="AM29" i="8"/>
  <c r="AM30" i="8" s="1"/>
  <c r="AM31" i="8" s="1"/>
  <c r="AL29" i="8"/>
  <c r="AL30" i="8" s="1"/>
  <c r="AL31" i="8" s="1"/>
  <c r="AK29" i="8"/>
  <c r="AK30" i="8" s="1"/>
  <c r="AK31" i="8" s="1"/>
  <c r="AJ29" i="8"/>
  <c r="AJ30" i="8" s="1"/>
  <c r="AJ31" i="8" s="1"/>
  <c r="AI29" i="8"/>
  <c r="AI30" i="8" s="1"/>
  <c r="AI31" i="8" s="1"/>
  <c r="AH29" i="8"/>
  <c r="AH30" i="8" s="1"/>
  <c r="AH31" i="8" s="1"/>
  <c r="AG29" i="8"/>
  <c r="AG30" i="8" s="1"/>
  <c r="AG31" i="8" s="1"/>
  <c r="AF29" i="8"/>
  <c r="AF30" i="8" s="1"/>
  <c r="AF31" i="8" s="1"/>
  <c r="AE29" i="8"/>
  <c r="AE30" i="8" s="1"/>
  <c r="AE31" i="8" s="1"/>
  <c r="AD29" i="8"/>
  <c r="AD30" i="8" s="1"/>
  <c r="AD31" i="8" s="1"/>
  <c r="AC29" i="8"/>
  <c r="AC30" i="8" s="1"/>
  <c r="AC31" i="8" s="1"/>
  <c r="AB29" i="8"/>
  <c r="AB30" i="8" s="1"/>
  <c r="AA29" i="8"/>
  <c r="AA30" i="8" s="1"/>
  <c r="AA31" i="8" s="1"/>
  <c r="Z29" i="8"/>
  <c r="Z30" i="8" s="1"/>
  <c r="Z31" i="8" s="1"/>
  <c r="Y29" i="8"/>
  <c r="Y30" i="8" s="1"/>
  <c r="Y31" i="8" s="1"/>
  <c r="X29" i="8"/>
  <c r="X30" i="8" s="1"/>
  <c r="X31" i="8" s="1"/>
  <c r="W29" i="8"/>
  <c r="W30" i="8" s="1"/>
  <c r="W31" i="8" s="1"/>
  <c r="V29" i="8"/>
  <c r="V30" i="8" s="1"/>
  <c r="U29" i="8"/>
  <c r="U30" i="8" s="1"/>
  <c r="U31" i="8" s="1"/>
  <c r="T29" i="8"/>
  <c r="T30" i="8" s="1"/>
  <c r="S29" i="8"/>
  <c r="S30" i="8" s="1"/>
  <c r="S31" i="8" s="1"/>
  <c r="R29" i="8"/>
  <c r="R30" i="8" s="1"/>
  <c r="R31" i="8" s="1"/>
  <c r="Q29" i="8"/>
  <c r="Q30" i="8" s="1"/>
  <c r="Q31" i="8" s="1"/>
  <c r="P29" i="8"/>
  <c r="P30" i="8" s="1"/>
  <c r="P31" i="8" s="1"/>
  <c r="O29" i="8"/>
  <c r="O30" i="8" s="1"/>
  <c r="O31" i="8" s="1"/>
  <c r="N29" i="8"/>
  <c r="N30" i="8" s="1"/>
  <c r="N31" i="8" s="1"/>
  <c r="M29" i="8"/>
  <c r="M30" i="8" s="1"/>
  <c r="M31" i="8" s="1"/>
  <c r="L29" i="8"/>
  <c r="L30" i="8" s="1"/>
  <c r="K29" i="8"/>
  <c r="K30" i="8" s="1"/>
  <c r="J29" i="8"/>
  <c r="J30" i="8" s="1"/>
  <c r="J31" i="8" s="1"/>
  <c r="I29" i="8"/>
  <c r="I30" i="8" s="1"/>
  <c r="H29" i="8"/>
  <c r="H30" i="8" s="1"/>
  <c r="G29" i="8"/>
  <c r="G30" i="8" s="1"/>
  <c r="F29" i="8"/>
  <c r="F30" i="8" s="1"/>
  <c r="E29" i="8"/>
  <c r="E30" i="8" s="1"/>
  <c r="E31" i="8" s="1"/>
  <c r="D29" i="8"/>
  <c r="D30" i="8" s="1"/>
  <c r="D31" i="8" s="1"/>
  <c r="C29" i="8"/>
  <c r="C30" i="8" s="1"/>
  <c r="C31" i="8" s="1"/>
  <c r="B29" i="8"/>
  <c r="A29" i="8"/>
  <c r="BO25" i="8"/>
  <c r="BN25" i="8"/>
  <c r="BM25" i="8"/>
  <c r="BL25" i="8"/>
  <c r="BL26" i="8" s="1"/>
  <c r="BL27" i="8" s="1"/>
  <c r="BK25" i="8"/>
  <c r="BK26" i="8" s="1"/>
  <c r="BK27" i="8" s="1"/>
  <c r="BJ25" i="8"/>
  <c r="BJ26" i="8" s="1"/>
  <c r="BI25" i="8"/>
  <c r="BI26" i="8" s="1"/>
  <c r="BI27" i="8" s="1"/>
  <c r="BH25" i="8"/>
  <c r="BH26" i="8" s="1"/>
  <c r="BG25" i="8"/>
  <c r="BG26" i="8" s="1"/>
  <c r="BF25" i="8"/>
  <c r="BF26" i="8" s="1"/>
  <c r="BF27" i="8" s="1"/>
  <c r="BE25" i="8"/>
  <c r="BE26" i="8" s="1"/>
  <c r="BE27" i="8" s="1"/>
  <c r="BD25" i="8"/>
  <c r="BD26" i="8" s="1"/>
  <c r="BD27" i="8" s="1"/>
  <c r="BC25" i="8"/>
  <c r="BC26" i="8" s="1"/>
  <c r="BC27" i="8" s="1"/>
  <c r="BB25" i="8"/>
  <c r="BB26" i="8" s="1"/>
  <c r="BB27" i="8" s="1"/>
  <c r="BA25" i="8"/>
  <c r="BA26" i="8" s="1"/>
  <c r="BA27" i="8" s="1"/>
  <c r="AZ25" i="8"/>
  <c r="AZ26" i="8" s="1"/>
  <c r="AZ27" i="8" s="1"/>
  <c r="AY25" i="8"/>
  <c r="AY26" i="8" s="1"/>
  <c r="AY27" i="8" s="1"/>
  <c r="AX25" i="8"/>
  <c r="AX26" i="8" s="1"/>
  <c r="AX27" i="8" s="1"/>
  <c r="AW25" i="8"/>
  <c r="AW26" i="8" s="1"/>
  <c r="AW27" i="8" s="1"/>
  <c r="AV25" i="8"/>
  <c r="AV26" i="8" s="1"/>
  <c r="AV27" i="8" s="1"/>
  <c r="AU25" i="8"/>
  <c r="AU26" i="8" s="1"/>
  <c r="AU27" i="8" s="1"/>
  <c r="AT25" i="8"/>
  <c r="AT26" i="8" s="1"/>
  <c r="AT27" i="8" s="1"/>
  <c r="AS25" i="8"/>
  <c r="AS26" i="8" s="1"/>
  <c r="AS27" i="8" s="1"/>
  <c r="AR25" i="8"/>
  <c r="AR26" i="8" s="1"/>
  <c r="AR27" i="8" s="1"/>
  <c r="AQ25" i="8"/>
  <c r="AQ26" i="8" s="1"/>
  <c r="AQ27" i="8" s="1"/>
  <c r="AP25" i="8"/>
  <c r="AP26" i="8" s="1"/>
  <c r="AP27" i="8" s="1"/>
  <c r="AO25" i="8"/>
  <c r="AO26" i="8" s="1"/>
  <c r="AO27" i="8" s="1"/>
  <c r="AN25" i="8"/>
  <c r="AN26" i="8" s="1"/>
  <c r="AN27" i="8" s="1"/>
  <c r="AM25" i="8"/>
  <c r="AM26" i="8" s="1"/>
  <c r="AM27" i="8" s="1"/>
  <c r="AL25" i="8"/>
  <c r="AL26" i="8" s="1"/>
  <c r="AL27" i="8" s="1"/>
  <c r="AK25" i="8"/>
  <c r="AK26" i="8" s="1"/>
  <c r="AK27" i="8" s="1"/>
  <c r="AJ25" i="8"/>
  <c r="AJ26" i="8" s="1"/>
  <c r="AJ27" i="8" s="1"/>
  <c r="AI25" i="8"/>
  <c r="AI26" i="8" s="1"/>
  <c r="AI27" i="8" s="1"/>
  <c r="AH25" i="8"/>
  <c r="AH26" i="8" s="1"/>
  <c r="AH27" i="8" s="1"/>
  <c r="AG25" i="8"/>
  <c r="AG26" i="8" s="1"/>
  <c r="AG27" i="8" s="1"/>
  <c r="AF25" i="8"/>
  <c r="AF26" i="8" s="1"/>
  <c r="AF27" i="8" s="1"/>
  <c r="AE25" i="8"/>
  <c r="AE26" i="8" s="1"/>
  <c r="AE27" i="8" s="1"/>
  <c r="AD25" i="8"/>
  <c r="AD26" i="8" s="1"/>
  <c r="AD27" i="8" s="1"/>
  <c r="AC25" i="8"/>
  <c r="AC26" i="8" s="1"/>
  <c r="AC27" i="8" s="1"/>
  <c r="AB25" i="8"/>
  <c r="AB26" i="8" s="1"/>
  <c r="AA25" i="8"/>
  <c r="AA26" i="8" s="1"/>
  <c r="AA27" i="8" s="1"/>
  <c r="Z25" i="8"/>
  <c r="Z26" i="8" s="1"/>
  <c r="Z27" i="8" s="1"/>
  <c r="Y25" i="8"/>
  <c r="Y26" i="8" s="1"/>
  <c r="Y27" i="8" s="1"/>
  <c r="X25" i="8"/>
  <c r="X26" i="8" s="1"/>
  <c r="X27" i="8" s="1"/>
  <c r="W25" i="8"/>
  <c r="W26" i="8" s="1"/>
  <c r="W27" i="8" s="1"/>
  <c r="V25" i="8"/>
  <c r="V26" i="8" s="1"/>
  <c r="U25" i="8"/>
  <c r="U26" i="8" s="1"/>
  <c r="U27" i="8" s="1"/>
  <c r="T25" i="8"/>
  <c r="T26" i="8" s="1"/>
  <c r="S25" i="8"/>
  <c r="S26" i="8" s="1"/>
  <c r="S27" i="8" s="1"/>
  <c r="R25" i="8"/>
  <c r="R26" i="8" s="1"/>
  <c r="R27" i="8" s="1"/>
  <c r="Q25" i="8"/>
  <c r="Q26" i="8" s="1"/>
  <c r="Q27" i="8" s="1"/>
  <c r="P25" i="8"/>
  <c r="P26" i="8" s="1"/>
  <c r="P27" i="8" s="1"/>
  <c r="O25" i="8"/>
  <c r="O26" i="8" s="1"/>
  <c r="O27" i="8" s="1"/>
  <c r="N25" i="8"/>
  <c r="N26" i="8" s="1"/>
  <c r="N27" i="8" s="1"/>
  <c r="M25" i="8"/>
  <c r="M26" i="8" s="1"/>
  <c r="M27" i="8" s="1"/>
  <c r="L25" i="8"/>
  <c r="L26" i="8" s="1"/>
  <c r="K25" i="8"/>
  <c r="K26" i="8" s="1"/>
  <c r="J25" i="8"/>
  <c r="J26" i="8" s="1"/>
  <c r="J27" i="8" s="1"/>
  <c r="I25" i="8"/>
  <c r="I26" i="8" s="1"/>
  <c r="H25" i="8"/>
  <c r="H26" i="8" s="1"/>
  <c r="G25" i="8"/>
  <c r="G26" i="8" s="1"/>
  <c r="F25" i="8"/>
  <c r="F26" i="8" s="1"/>
  <c r="E25" i="8"/>
  <c r="E26" i="8" s="1"/>
  <c r="E27" i="8" s="1"/>
  <c r="D25" i="8"/>
  <c r="D26" i="8" s="1"/>
  <c r="D27" i="8" s="1"/>
  <c r="C25" i="8"/>
  <c r="C26" i="8" s="1"/>
  <c r="C27" i="8" s="1"/>
  <c r="B25" i="8"/>
  <c r="A25" i="8"/>
  <c r="BO21" i="8"/>
  <c r="BN21" i="8"/>
  <c r="BM21" i="8"/>
  <c r="BL21" i="8"/>
  <c r="BL22" i="8" s="1"/>
  <c r="BL23" i="8" s="1"/>
  <c r="BK21" i="8"/>
  <c r="BK22" i="8" s="1"/>
  <c r="BK23" i="8" s="1"/>
  <c r="BJ21" i="8"/>
  <c r="BJ22" i="8" s="1"/>
  <c r="BI21" i="8"/>
  <c r="BI22" i="8" s="1"/>
  <c r="BI23" i="8" s="1"/>
  <c r="BH21" i="8"/>
  <c r="BH22" i="8" s="1"/>
  <c r="BG21" i="8"/>
  <c r="BG22" i="8" s="1"/>
  <c r="BF21" i="8"/>
  <c r="BF22" i="8" s="1"/>
  <c r="BF23" i="8" s="1"/>
  <c r="BE21" i="8"/>
  <c r="BE22" i="8" s="1"/>
  <c r="BE23" i="8" s="1"/>
  <c r="BD21" i="8"/>
  <c r="BD22" i="8" s="1"/>
  <c r="BD23" i="8" s="1"/>
  <c r="BC21" i="8"/>
  <c r="BC22" i="8" s="1"/>
  <c r="BC23" i="8" s="1"/>
  <c r="BB21" i="8"/>
  <c r="BB22" i="8" s="1"/>
  <c r="BB23" i="8" s="1"/>
  <c r="BA21" i="8"/>
  <c r="BA22" i="8" s="1"/>
  <c r="BA23" i="8" s="1"/>
  <c r="AZ21" i="8"/>
  <c r="AZ22" i="8" s="1"/>
  <c r="AZ23" i="8" s="1"/>
  <c r="AY21" i="8"/>
  <c r="AY22" i="8" s="1"/>
  <c r="AY23" i="8" s="1"/>
  <c r="AX21" i="8"/>
  <c r="AX22" i="8" s="1"/>
  <c r="AX23" i="8" s="1"/>
  <c r="AW21" i="8"/>
  <c r="AW22" i="8" s="1"/>
  <c r="AW23" i="8" s="1"/>
  <c r="AV21" i="8"/>
  <c r="AV22" i="8" s="1"/>
  <c r="AV23" i="8" s="1"/>
  <c r="AU21" i="8"/>
  <c r="AU22" i="8" s="1"/>
  <c r="AU23" i="8" s="1"/>
  <c r="AT21" i="8"/>
  <c r="AT22" i="8" s="1"/>
  <c r="AT23" i="8" s="1"/>
  <c r="AS21" i="8"/>
  <c r="AS22" i="8" s="1"/>
  <c r="AS23" i="8" s="1"/>
  <c r="AR21" i="8"/>
  <c r="AR22" i="8" s="1"/>
  <c r="AR23" i="8" s="1"/>
  <c r="AQ21" i="8"/>
  <c r="AQ22" i="8" s="1"/>
  <c r="AQ23" i="8" s="1"/>
  <c r="AP21" i="8"/>
  <c r="AP22" i="8" s="1"/>
  <c r="AP23" i="8" s="1"/>
  <c r="AO21" i="8"/>
  <c r="AO22" i="8" s="1"/>
  <c r="AO23" i="8" s="1"/>
  <c r="AN21" i="8"/>
  <c r="AN22" i="8" s="1"/>
  <c r="AN23" i="8" s="1"/>
  <c r="AM21" i="8"/>
  <c r="AM22" i="8" s="1"/>
  <c r="AM23" i="8" s="1"/>
  <c r="AL21" i="8"/>
  <c r="AL22" i="8" s="1"/>
  <c r="AL23" i="8" s="1"/>
  <c r="AK21" i="8"/>
  <c r="AK22" i="8" s="1"/>
  <c r="AK23" i="8" s="1"/>
  <c r="AJ21" i="8"/>
  <c r="AJ22" i="8" s="1"/>
  <c r="AJ23" i="8" s="1"/>
  <c r="AI21" i="8"/>
  <c r="AI22" i="8" s="1"/>
  <c r="AI23" i="8" s="1"/>
  <c r="AH21" i="8"/>
  <c r="AH22" i="8" s="1"/>
  <c r="AH23" i="8" s="1"/>
  <c r="AG21" i="8"/>
  <c r="AG22" i="8" s="1"/>
  <c r="AG23" i="8" s="1"/>
  <c r="AF21" i="8"/>
  <c r="AF22" i="8" s="1"/>
  <c r="AF23" i="8" s="1"/>
  <c r="AE21" i="8"/>
  <c r="AE22" i="8" s="1"/>
  <c r="AD21" i="8"/>
  <c r="AD22" i="8" s="1"/>
  <c r="AD23" i="8" s="1"/>
  <c r="AC21" i="8"/>
  <c r="AC22" i="8" s="1"/>
  <c r="AC23" i="8" s="1"/>
  <c r="AB21" i="8"/>
  <c r="AB22" i="8" s="1"/>
  <c r="AA21" i="8"/>
  <c r="AA22" i="8" s="1"/>
  <c r="AA23" i="8" s="1"/>
  <c r="Z21" i="8"/>
  <c r="Z22" i="8" s="1"/>
  <c r="Z23" i="8" s="1"/>
  <c r="Y21" i="8"/>
  <c r="Y22" i="8" s="1"/>
  <c r="Y23" i="8" s="1"/>
  <c r="X21" i="8"/>
  <c r="X22" i="8" s="1"/>
  <c r="X23" i="8" s="1"/>
  <c r="W21" i="8"/>
  <c r="W22" i="8" s="1"/>
  <c r="W23" i="8" s="1"/>
  <c r="V21" i="8"/>
  <c r="V22" i="8" s="1"/>
  <c r="U21" i="8"/>
  <c r="U22" i="8" s="1"/>
  <c r="U23" i="8" s="1"/>
  <c r="T21" i="8"/>
  <c r="T22" i="8" s="1"/>
  <c r="S21" i="8"/>
  <c r="S22" i="8" s="1"/>
  <c r="S23" i="8" s="1"/>
  <c r="R21" i="8"/>
  <c r="R22" i="8" s="1"/>
  <c r="R23" i="8" s="1"/>
  <c r="Q21" i="8"/>
  <c r="Q22" i="8" s="1"/>
  <c r="Q23" i="8" s="1"/>
  <c r="P21" i="8"/>
  <c r="P22" i="8" s="1"/>
  <c r="P23" i="8" s="1"/>
  <c r="O21" i="8"/>
  <c r="O22" i="8" s="1"/>
  <c r="O23" i="8" s="1"/>
  <c r="N21" i="8"/>
  <c r="N22" i="8" s="1"/>
  <c r="N23" i="8" s="1"/>
  <c r="M21" i="8"/>
  <c r="M22" i="8" s="1"/>
  <c r="M23" i="8" s="1"/>
  <c r="L21" i="8"/>
  <c r="L22" i="8" s="1"/>
  <c r="K21" i="8"/>
  <c r="K22" i="8" s="1"/>
  <c r="J21" i="8"/>
  <c r="J22" i="8" s="1"/>
  <c r="J23" i="8" s="1"/>
  <c r="I21" i="8"/>
  <c r="I22" i="8" s="1"/>
  <c r="H21" i="8"/>
  <c r="H22" i="8" s="1"/>
  <c r="G21" i="8"/>
  <c r="G22" i="8" s="1"/>
  <c r="F21" i="8"/>
  <c r="F22" i="8" s="1"/>
  <c r="E21" i="8"/>
  <c r="E22" i="8" s="1"/>
  <c r="E23" i="8" s="1"/>
  <c r="D21" i="8"/>
  <c r="D22" i="8" s="1"/>
  <c r="D23" i="8" s="1"/>
  <c r="C21" i="8"/>
  <c r="C22" i="8" s="1"/>
  <c r="C23" i="8" s="1"/>
  <c r="B21" i="8"/>
  <c r="A21" i="8"/>
  <c r="BO17" i="8"/>
  <c r="BN17" i="8"/>
  <c r="BM17" i="8"/>
  <c r="BL17" i="8"/>
  <c r="BL18" i="8" s="1"/>
  <c r="BL19" i="8" s="1"/>
  <c r="BK17" i="8"/>
  <c r="BK18" i="8" s="1"/>
  <c r="BK19" i="8" s="1"/>
  <c r="BJ17" i="8"/>
  <c r="BJ18" i="8" s="1"/>
  <c r="BI17" i="8"/>
  <c r="BI18" i="8" s="1"/>
  <c r="BI19" i="8" s="1"/>
  <c r="BH17" i="8"/>
  <c r="BH18" i="8" s="1"/>
  <c r="BG17" i="8"/>
  <c r="BG18" i="8" s="1"/>
  <c r="BF17" i="8"/>
  <c r="BF18" i="8" s="1"/>
  <c r="BF19" i="8" s="1"/>
  <c r="BE17" i="8"/>
  <c r="BE18" i="8" s="1"/>
  <c r="BE19" i="8" s="1"/>
  <c r="BD17" i="8"/>
  <c r="BD18" i="8" s="1"/>
  <c r="BD19" i="8" s="1"/>
  <c r="BC17" i="8"/>
  <c r="BC18" i="8" s="1"/>
  <c r="BC19" i="8" s="1"/>
  <c r="BB17" i="8"/>
  <c r="BB18" i="8" s="1"/>
  <c r="BB19" i="8" s="1"/>
  <c r="BA17" i="8"/>
  <c r="BA18" i="8" s="1"/>
  <c r="BA19" i="8" s="1"/>
  <c r="AZ17" i="8"/>
  <c r="AZ18" i="8" s="1"/>
  <c r="AZ19" i="8" s="1"/>
  <c r="AY17" i="8"/>
  <c r="AY18" i="8" s="1"/>
  <c r="AY19" i="8" s="1"/>
  <c r="AX17" i="8"/>
  <c r="AX18" i="8" s="1"/>
  <c r="AX19" i="8" s="1"/>
  <c r="AW17" i="8"/>
  <c r="AW18" i="8" s="1"/>
  <c r="AW19" i="8" s="1"/>
  <c r="AV17" i="8"/>
  <c r="AV18" i="8" s="1"/>
  <c r="AV19" i="8" s="1"/>
  <c r="AU17" i="8"/>
  <c r="AU18" i="8" s="1"/>
  <c r="AU19" i="8" s="1"/>
  <c r="AT17" i="8"/>
  <c r="AT18" i="8" s="1"/>
  <c r="AT19" i="8" s="1"/>
  <c r="AS17" i="8"/>
  <c r="AS18" i="8" s="1"/>
  <c r="AS19" i="8" s="1"/>
  <c r="AR17" i="8"/>
  <c r="AR18" i="8" s="1"/>
  <c r="AR19" i="8" s="1"/>
  <c r="AQ17" i="8"/>
  <c r="AQ18" i="8" s="1"/>
  <c r="AQ19" i="8" s="1"/>
  <c r="AP17" i="8"/>
  <c r="AP18" i="8" s="1"/>
  <c r="AP19" i="8" s="1"/>
  <c r="AO17" i="8"/>
  <c r="AO18" i="8" s="1"/>
  <c r="AO19" i="8" s="1"/>
  <c r="AN17" i="8"/>
  <c r="AN18" i="8" s="1"/>
  <c r="AN19" i="8" s="1"/>
  <c r="AM17" i="8"/>
  <c r="AM18" i="8" s="1"/>
  <c r="AM19" i="8" s="1"/>
  <c r="AL17" i="8"/>
  <c r="AL18" i="8" s="1"/>
  <c r="AL19" i="8" s="1"/>
  <c r="AK17" i="8"/>
  <c r="AK18" i="8" s="1"/>
  <c r="AK19" i="8" s="1"/>
  <c r="AJ17" i="8"/>
  <c r="AJ18" i="8" s="1"/>
  <c r="AJ19" i="8" s="1"/>
  <c r="AI17" i="8"/>
  <c r="AI18" i="8" s="1"/>
  <c r="AI19" i="8" s="1"/>
  <c r="AH17" i="8"/>
  <c r="AH18" i="8" s="1"/>
  <c r="AG17" i="8"/>
  <c r="AG18" i="8" s="1"/>
  <c r="AG19" i="8" s="1"/>
  <c r="AF17" i="8"/>
  <c r="AF18" i="8" s="1"/>
  <c r="AF19" i="8" s="1"/>
  <c r="AE17" i="8"/>
  <c r="AE18" i="8" s="1"/>
  <c r="AD17" i="8"/>
  <c r="AD18" i="8" s="1"/>
  <c r="AD19" i="8" s="1"/>
  <c r="AC17" i="8"/>
  <c r="AC18" i="8" s="1"/>
  <c r="AC19" i="8" s="1"/>
  <c r="AB17" i="8"/>
  <c r="AB18" i="8" s="1"/>
  <c r="AA17" i="8"/>
  <c r="AA18" i="8" s="1"/>
  <c r="AA19" i="8" s="1"/>
  <c r="Z17" i="8"/>
  <c r="Z18" i="8" s="1"/>
  <c r="Z19" i="8" s="1"/>
  <c r="Y17" i="8"/>
  <c r="Y18" i="8" s="1"/>
  <c r="Y19" i="8" s="1"/>
  <c r="X17" i="8"/>
  <c r="X18" i="8" s="1"/>
  <c r="X19" i="8" s="1"/>
  <c r="W17" i="8"/>
  <c r="W18" i="8" s="1"/>
  <c r="W19" i="8" s="1"/>
  <c r="V17" i="8"/>
  <c r="V18" i="8" s="1"/>
  <c r="U17" i="8"/>
  <c r="U18" i="8" s="1"/>
  <c r="U19" i="8" s="1"/>
  <c r="T17" i="8"/>
  <c r="T18" i="8" s="1"/>
  <c r="S17" i="8"/>
  <c r="S18" i="8" s="1"/>
  <c r="S19" i="8" s="1"/>
  <c r="R17" i="8"/>
  <c r="R18" i="8" s="1"/>
  <c r="R19" i="8" s="1"/>
  <c r="Q17" i="8"/>
  <c r="Q18" i="8" s="1"/>
  <c r="P17" i="8"/>
  <c r="P18" i="8" s="1"/>
  <c r="P19" i="8" s="1"/>
  <c r="O17" i="8"/>
  <c r="O18" i="8" s="1"/>
  <c r="O19" i="8" s="1"/>
  <c r="N17" i="8"/>
  <c r="N18" i="8" s="1"/>
  <c r="N19" i="8" s="1"/>
  <c r="M17" i="8"/>
  <c r="M18" i="8" s="1"/>
  <c r="M19" i="8" s="1"/>
  <c r="L17" i="8"/>
  <c r="L18" i="8" s="1"/>
  <c r="K17" i="8"/>
  <c r="K18" i="8" s="1"/>
  <c r="J17" i="8"/>
  <c r="J18" i="8" s="1"/>
  <c r="J19" i="8" s="1"/>
  <c r="I17" i="8"/>
  <c r="I18" i="8" s="1"/>
  <c r="H17" i="8"/>
  <c r="H18" i="8" s="1"/>
  <c r="G17" i="8"/>
  <c r="G18" i="8" s="1"/>
  <c r="F17" i="8"/>
  <c r="F18" i="8" s="1"/>
  <c r="E17" i="8"/>
  <c r="E18" i="8" s="1"/>
  <c r="D17" i="8"/>
  <c r="D18" i="8" s="1"/>
  <c r="D19" i="8" s="1"/>
  <c r="C17" i="8"/>
  <c r="C18" i="8" s="1"/>
  <c r="C19" i="8" s="1"/>
  <c r="B17" i="8"/>
  <c r="A17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BO14" i="8"/>
  <c r="BN14" i="8"/>
  <c r="BM14" i="8"/>
  <c r="BL14" i="8"/>
  <c r="BL15" i="8" s="1"/>
  <c r="BK14" i="8"/>
  <c r="BK15" i="8" s="1"/>
  <c r="BJ14" i="8"/>
  <c r="BJ15" i="8" s="1"/>
  <c r="BI14" i="8"/>
  <c r="BI15" i="8" s="1"/>
  <c r="BH14" i="8"/>
  <c r="BH15" i="8" s="1"/>
  <c r="BG14" i="8"/>
  <c r="BG15" i="8" s="1"/>
  <c r="BF14" i="8"/>
  <c r="BF15" i="8" s="1"/>
  <c r="BE14" i="8"/>
  <c r="BE15" i="8" s="1"/>
  <c r="BD14" i="8"/>
  <c r="BD15" i="8" s="1"/>
  <c r="BC14" i="8"/>
  <c r="BC15" i="8" s="1"/>
  <c r="BB14" i="8"/>
  <c r="BB15" i="8" s="1"/>
  <c r="BA14" i="8"/>
  <c r="BA15" i="8" s="1"/>
  <c r="AZ14" i="8"/>
  <c r="AZ15" i="8" s="1"/>
  <c r="AY14" i="8"/>
  <c r="AY15" i="8" s="1"/>
  <c r="AX14" i="8"/>
  <c r="AX15" i="8" s="1"/>
  <c r="AW14" i="8"/>
  <c r="AW15" i="8" s="1"/>
  <c r="AV14" i="8"/>
  <c r="AV15" i="8" s="1"/>
  <c r="AU14" i="8"/>
  <c r="AU15" i="8" s="1"/>
  <c r="AT14" i="8"/>
  <c r="AT15" i="8" s="1"/>
  <c r="AS14" i="8"/>
  <c r="AS15" i="8" s="1"/>
  <c r="AR14" i="8"/>
  <c r="AR15" i="8" s="1"/>
  <c r="AQ14" i="8"/>
  <c r="AQ15" i="8" s="1"/>
  <c r="AP14" i="8"/>
  <c r="AP15" i="8" s="1"/>
  <c r="AO14" i="8"/>
  <c r="AO15" i="8" s="1"/>
  <c r="AN14" i="8"/>
  <c r="AN15" i="8" s="1"/>
  <c r="AM14" i="8"/>
  <c r="AM15" i="8" s="1"/>
  <c r="AL14" i="8"/>
  <c r="AL15" i="8" s="1"/>
  <c r="AK14" i="8"/>
  <c r="AK15" i="8" s="1"/>
  <c r="AJ14" i="8"/>
  <c r="AJ15" i="8" s="1"/>
  <c r="AI14" i="8"/>
  <c r="AI15" i="8" s="1"/>
  <c r="AH14" i="8"/>
  <c r="AH15" i="8" s="1"/>
  <c r="AG14" i="8"/>
  <c r="AG15" i="8" s="1"/>
  <c r="AF14" i="8"/>
  <c r="AF15" i="8" s="1"/>
  <c r="AE14" i="8"/>
  <c r="AE15" i="8" s="1"/>
  <c r="AD14" i="8"/>
  <c r="AD15" i="8" s="1"/>
  <c r="AC14" i="8"/>
  <c r="AC15" i="8" s="1"/>
  <c r="AB14" i="8"/>
  <c r="AB15" i="8" s="1"/>
  <c r="AA14" i="8"/>
  <c r="AA15" i="8" s="1"/>
  <c r="Z14" i="8"/>
  <c r="Z15" i="8" s="1"/>
  <c r="Y14" i="8"/>
  <c r="Y15" i="8" s="1"/>
  <c r="X14" i="8"/>
  <c r="X15" i="8" s="1"/>
  <c r="W14" i="8"/>
  <c r="W15" i="8" s="1"/>
  <c r="V14" i="8"/>
  <c r="V15" i="8" s="1"/>
  <c r="U14" i="8"/>
  <c r="U15" i="8" s="1"/>
  <c r="T14" i="8"/>
  <c r="T15" i="8" s="1"/>
  <c r="S14" i="8"/>
  <c r="S15" i="8" s="1"/>
  <c r="R14" i="8"/>
  <c r="R15" i="8" s="1"/>
  <c r="Q14" i="8"/>
  <c r="Q15" i="8" s="1"/>
  <c r="P14" i="8"/>
  <c r="P15" i="8" s="1"/>
  <c r="O14" i="8"/>
  <c r="O15" i="8" s="1"/>
  <c r="N14" i="8"/>
  <c r="N15" i="8" s="1"/>
  <c r="M14" i="8"/>
  <c r="M15" i="8" s="1"/>
  <c r="L14" i="8"/>
  <c r="L15" i="8" s="1"/>
  <c r="K14" i="8"/>
  <c r="K15" i="8" s="1"/>
  <c r="J14" i="8"/>
  <c r="J15" i="8" s="1"/>
  <c r="I14" i="8"/>
  <c r="I15" i="8" s="1"/>
  <c r="H14" i="8"/>
  <c r="H15" i="8" s="1"/>
  <c r="G14" i="8"/>
  <c r="G15" i="8" s="1"/>
  <c r="F14" i="8"/>
  <c r="F15" i="8" s="1"/>
  <c r="E14" i="8"/>
  <c r="E15" i="8" s="1"/>
  <c r="D14" i="8"/>
  <c r="D15" i="8" s="1"/>
  <c r="C14" i="8"/>
  <c r="C15" i="8" s="1"/>
  <c r="A14" i="8"/>
  <c r="BO12" i="8"/>
  <c r="BN12" i="8"/>
  <c r="BM12" i="8"/>
  <c r="BL12" i="8"/>
  <c r="BL13" i="8" s="1"/>
  <c r="BK12" i="8"/>
  <c r="BK13" i="8" s="1"/>
  <c r="BJ12" i="8"/>
  <c r="BJ13" i="8" s="1"/>
  <c r="BI12" i="8"/>
  <c r="BI13" i="8" s="1"/>
  <c r="BH12" i="8"/>
  <c r="BH13" i="8" s="1"/>
  <c r="BG12" i="8"/>
  <c r="BG13" i="8" s="1"/>
  <c r="BF12" i="8"/>
  <c r="BF13" i="8" s="1"/>
  <c r="BE12" i="8"/>
  <c r="BE13" i="8" s="1"/>
  <c r="BD12" i="8"/>
  <c r="BD13" i="8" s="1"/>
  <c r="BC12" i="8"/>
  <c r="BC13" i="8" s="1"/>
  <c r="BB12" i="8"/>
  <c r="BB13" i="8" s="1"/>
  <c r="BA12" i="8"/>
  <c r="BA13" i="8" s="1"/>
  <c r="AZ12" i="8"/>
  <c r="AZ13" i="8" s="1"/>
  <c r="AY12" i="8"/>
  <c r="AY13" i="8" s="1"/>
  <c r="AX12" i="8"/>
  <c r="AX13" i="8" s="1"/>
  <c r="AW12" i="8"/>
  <c r="AW13" i="8" s="1"/>
  <c r="AV12" i="8"/>
  <c r="AV13" i="8" s="1"/>
  <c r="AU12" i="8"/>
  <c r="AU13" i="8" s="1"/>
  <c r="AT12" i="8"/>
  <c r="AT13" i="8" s="1"/>
  <c r="AS12" i="8"/>
  <c r="AS13" i="8" s="1"/>
  <c r="AR12" i="8"/>
  <c r="AR13" i="8" s="1"/>
  <c r="AQ12" i="8"/>
  <c r="AQ13" i="8" s="1"/>
  <c r="AP12" i="8"/>
  <c r="AP13" i="8" s="1"/>
  <c r="AO12" i="8"/>
  <c r="AO13" i="8" s="1"/>
  <c r="AN12" i="8"/>
  <c r="AN13" i="8" s="1"/>
  <c r="AM12" i="8"/>
  <c r="AM13" i="8" s="1"/>
  <c r="AL12" i="8"/>
  <c r="AL13" i="8" s="1"/>
  <c r="AK12" i="8"/>
  <c r="AK13" i="8" s="1"/>
  <c r="AJ12" i="8"/>
  <c r="AJ13" i="8" s="1"/>
  <c r="AI12" i="8"/>
  <c r="AI13" i="8" s="1"/>
  <c r="AH12" i="8"/>
  <c r="AH13" i="8" s="1"/>
  <c r="AG12" i="8"/>
  <c r="AG13" i="8" s="1"/>
  <c r="AF12" i="8"/>
  <c r="AF13" i="8" s="1"/>
  <c r="AE12" i="8"/>
  <c r="AE13" i="8" s="1"/>
  <c r="AD12" i="8"/>
  <c r="AD13" i="8" s="1"/>
  <c r="AC12" i="8"/>
  <c r="AC13" i="8" s="1"/>
  <c r="AB12" i="8"/>
  <c r="AB13" i="8" s="1"/>
  <c r="AA12" i="8"/>
  <c r="AA13" i="8" s="1"/>
  <c r="Z12" i="8"/>
  <c r="Z13" i="8" s="1"/>
  <c r="Y12" i="8"/>
  <c r="Y13" i="8" s="1"/>
  <c r="X12" i="8"/>
  <c r="X13" i="8" s="1"/>
  <c r="W12" i="8"/>
  <c r="W13" i="8" s="1"/>
  <c r="V12" i="8"/>
  <c r="V13" i="8" s="1"/>
  <c r="U12" i="8"/>
  <c r="U13" i="8" s="1"/>
  <c r="T12" i="8"/>
  <c r="T13" i="8" s="1"/>
  <c r="S12" i="8"/>
  <c r="S13" i="8" s="1"/>
  <c r="R12" i="8"/>
  <c r="R13" i="8" s="1"/>
  <c r="Q12" i="8"/>
  <c r="Q13" i="8" s="1"/>
  <c r="P12" i="8"/>
  <c r="P13" i="8" s="1"/>
  <c r="O12" i="8"/>
  <c r="O13" i="8" s="1"/>
  <c r="N12" i="8"/>
  <c r="N13" i="8" s="1"/>
  <c r="M12" i="8"/>
  <c r="M13" i="8" s="1"/>
  <c r="L12" i="8"/>
  <c r="L13" i="8" s="1"/>
  <c r="K12" i="8"/>
  <c r="K13" i="8" s="1"/>
  <c r="J12" i="8"/>
  <c r="J13" i="8" s="1"/>
  <c r="I12" i="8"/>
  <c r="I13" i="8" s="1"/>
  <c r="H12" i="8"/>
  <c r="H13" i="8" s="1"/>
  <c r="G12" i="8"/>
  <c r="G13" i="8" s="1"/>
  <c r="F12" i="8"/>
  <c r="F13" i="8" s="1"/>
  <c r="E12" i="8"/>
  <c r="E13" i="8" s="1"/>
  <c r="D12" i="8"/>
  <c r="D13" i="8" s="1"/>
  <c r="C12" i="8"/>
  <c r="C13" i="8" s="1"/>
  <c r="A12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A10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9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A8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A7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A6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A5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A4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A3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  <c r="BO1" i="8"/>
  <c r="BN1" i="8"/>
  <c r="BM1" i="8"/>
  <c r="BL1" i="8"/>
  <c r="BK1" i="8"/>
  <c r="BJ1" i="8"/>
  <c r="BI1" i="8"/>
  <c r="BH1" i="8"/>
  <c r="BG1" i="8"/>
  <c r="BF1" i="8"/>
  <c r="BE1" i="8"/>
  <c r="BD1" i="8"/>
  <c r="BC1" i="8"/>
  <c r="BB1" i="8"/>
  <c r="BA1" i="8"/>
  <c r="AZ1" i="8"/>
  <c r="AY1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J23" i="2" l="1"/>
  <c r="V107" i="8"/>
  <c r="F75" i="8"/>
  <c r="G75" i="8"/>
  <c r="H75" i="8"/>
  <c r="I75" i="8"/>
  <c r="K75" i="8"/>
  <c r="L75" i="8"/>
  <c r="Q75" i="8"/>
  <c r="T75" i="8"/>
  <c r="U75" i="8"/>
  <c r="V75" i="8"/>
  <c r="AB75" i="8"/>
  <c r="AC75" i="8"/>
  <c r="AO75" i="8"/>
  <c r="AP75" i="8"/>
  <c r="AT75" i="8"/>
  <c r="AV75" i="8"/>
  <c r="BG75" i="8"/>
  <c r="BH75" i="8"/>
  <c r="BJ75" i="8"/>
  <c r="F79" i="8"/>
  <c r="G79" i="8"/>
  <c r="H79" i="8"/>
  <c r="I79" i="8"/>
  <c r="K79" i="8"/>
  <c r="L79" i="8"/>
  <c r="N79" i="8"/>
  <c r="Q79" i="8"/>
  <c r="T79" i="8"/>
  <c r="V79" i="8"/>
  <c r="AA79" i="8"/>
  <c r="AB79" i="8"/>
  <c r="BG79" i="8"/>
  <c r="BJ79" i="8"/>
  <c r="F83" i="8"/>
  <c r="G83" i="8"/>
  <c r="H83" i="8"/>
  <c r="I83" i="8"/>
  <c r="J83" i="8"/>
  <c r="K83" i="8"/>
  <c r="L83" i="8"/>
  <c r="N83" i="8"/>
  <c r="Q83" i="8"/>
  <c r="R83" i="8"/>
  <c r="T83" i="8"/>
  <c r="U83" i="8"/>
  <c r="V83" i="8"/>
  <c r="AA83" i="8"/>
  <c r="AB83" i="8"/>
  <c r="BG83" i="8"/>
  <c r="BJ83" i="8"/>
  <c r="F87" i="8"/>
  <c r="G87" i="8"/>
  <c r="G89" i="8" s="1"/>
  <c r="D11" i="4" s="1"/>
  <c r="H87" i="8"/>
  <c r="H89" i="8" s="1"/>
  <c r="D12" i="4" s="1"/>
  <c r="I87" i="8"/>
  <c r="I89" i="8" s="1"/>
  <c r="D13" i="4" s="1"/>
  <c r="J87" i="8"/>
  <c r="J89" i="8" s="1"/>
  <c r="D14" i="4" s="1"/>
  <c r="K87" i="8"/>
  <c r="L87" i="8"/>
  <c r="Q87" i="8"/>
  <c r="Q89" i="8" s="1"/>
  <c r="D21" i="4" s="1"/>
  <c r="R87" i="8"/>
  <c r="R89" i="8" s="1"/>
  <c r="D22" i="4" s="1"/>
  <c r="T87" i="8"/>
  <c r="T89" i="8" s="1"/>
  <c r="D24" i="4" s="1"/>
  <c r="U87" i="8"/>
  <c r="U89" i="8" s="1"/>
  <c r="D25" i="4" s="1"/>
  <c r="V87" i="8"/>
  <c r="V89" i="8" s="1"/>
  <c r="D26" i="4" s="1"/>
  <c r="AA87" i="8"/>
  <c r="AA89" i="8" s="1"/>
  <c r="D31" i="4" s="1"/>
  <c r="AB87" i="8"/>
  <c r="AB89" i="8" s="1"/>
  <c r="D32" i="4" s="1"/>
  <c r="AN87" i="8"/>
  <c r="AN89" i="8" s="1"/>
  <c r="D44" i="4" s="1"/>
  <c r="AQ87" i="8"/>
  <c r="AQ89" i="8" s="1"/>
  <c r="D47" i="4" s="1"/>
  <c r="AR87" i="8"/>
  <c r="AR89" i="8" s="1"/>
  <c r="D48" i="4" s="1"/>
  <c r="AV87" i="8"/>
  <c r="AV89" i="8" s="1"/>
  <c r="D52" i="4" s="1"/>
  <c r="AW87" i="8"/>
  <c r="AW89" i="8" s="1"/>
  <c r="D53" i="4" s="1"/>
  <c r="BI87" i="8"/>
  <c r="BI89" i="8" s="1"/>
  <c r="D65" i="4" s="1"/>
  <c r="BJ87" i="8"/>
  <c r="BJ89" i="8" s="1"/>
  <c r="D66" i="4" s="1"/>
  <c r="F95" i="8"/>
  <c r="G95" i="8"/>
  <c r="I95" i="8"/>
  <c r="J95" i="8"/>
  <c r="K95" i="8"/>
  <c r="K109" i="8" s="1"/>
  <c r="F15" i="4" s="1"/>
  <c r="L95" i="8"/>
  <c r="M95" i="8"/>
  <c r="Z95" i="8"/>
  <c r="AB95" i="8"/>
  <c r="AO95" i="8"/>
  <c r="AP95" i="8"/>
  <c r="AQ95" i="8"/>
  <c r="AR95" i="8"/>
  <c r="AS95" i="8"/>
  <c r="AT95" i="8"/>
  <c r="AU95" i="8"/>
  <c r="AV95" i="8"/>
  <c r="AW95" i="8"/>
  <c r="AX95" i="8"/>
  <c r="AY95" i="8"/>
  <c r="AZ95" i="8"/>
  <c r="BA95" i="8"/>
  <c r="BB95" i="8"/>
  <c r="BG95" i="8"/>
  <c r="BJ95" i="8"/>
  <c r="BK95" i="8"/>
  <c r="BL95" i="8"/>
  <c r="F99" i="8"/>
  <c r="G99" i="8"/>
  <c r="I99" i="8"/>
  <c r="J99" i="8"/>
  <c r="K99" i="8"/>
  <c r="L99" i="8"/>
  <c r="M99" i="8"/>
  <c r="V99" i="8"/>
  <c r="W99" i="8"/>
  <c r="X99" i="8"/>
  <c r="Z99" i="8"/>
  <c r="AA99" i="8"/>
  <c r="AB99" i="8"/>
  <c r="AC99" i="8"/>
  <c r="AO99" i="8"/>
  <c r="AP99" i="8"/>
  <c r="AQ99" i="8"/>
  <c r="AR99" i="8"/>
  <c r="AS99" i="8"/>
  <c r="AT99" i="8"/>
  <c r="AU99" i="8"/>
  <c r="AV99" i="8"/>
  <c r="AW99" i="8"/>
  <c r="AX99" i="8"/>
  <c r="AY99" i="8"/>
  <c r="AZ99" i="8"/>
  <c r="BA99" i="8"/>
  <c r="BB99" i="8"/>
  <c r="BG99" i="8"/>
  <c r="BJ99" i="8"/>
  <c r="BK99" i="8"/>
  <c r="BL99" i="8"/>
  <c r="F103" i="8"/>
  <c r="G103" i="8"/>
  <c r="I103" i="8"/>
  <c r="J103" i="8"/>
  <c r="K103" i="8"/>
  <c r="L103" i="8"/>
  <c r="M103" i="8"/>
  <c r="W103" i="8"/>
  <c r="X103" i="8"/>
  <c r="Z103" i="8"/>
  <c r="AA103" i="8"/>
  <c r="AB103" i="8"/>
  <c r="AC103" i="8"/>
  <c r="AO103" i="8"/>
  <c r="AP103" i="8"/>
  <c r="AQ103" i="8"/>
  <c r="AR103" i="8"/>
  <c r="AS103" i="8"/>
  <c r="AT103" i="8"/>
  <c r="AU103" i="8"/>
  <c r="AV103" i="8"/>
  <c r="AW103" i="8"/>
  <c r="AX103" i="8"/>
  <c r="AY103" i="8"/>
  <c r="AZ103" i="8"/>
  <c r="BA103" i="8"/>
  <c r="BB103" i="8"/>
  <c r="BG103" i="8"/>
  <c r="BJ103" i="8"/>
  <c r="BK103" i="8"/>
  <c r="BL103" i="8"/>
  <c r="C106" i="8"/>
  <c r="C107" i="8" s="1"/>
  <c r="C109" i="8" s="1"/>
  <c r="F7" i="4" s="1"/>
  <c r="D106" i="8"/>
  <c r="D107" i="8" s="1"/>
  <c r="D109" i="8" s="1"/>
  <c r="F8" i="4" s="1"/>
  <c r="E106" i="8"/>
  <c r="E107" i="8" s="1"/>
  <c r="E109" i="8" s="1"/>
  <c r="F9" i="4" s="1"/>
  <c r="F107" i="8"/>
  <c r="G107" i="8"/>
  <c r="G109" i="8" s="1"/>
  <c r="F11" i="4" s="1"/>
  <c r="H106" i="8"/>
  <c r="H107" i="8" s="1"/>
  <c r="H109" i="8" s="1"/>
  <c r="F12" i="4" s="1"/>
  <c r="I107" i="8"/>
  <c r="J107" i="8"/>
  <c r="K107" i="8"/>
  <c r="L107" i="8"/>
  <c r="L109" i="8" s="1"/>
  <c r="F16" i="4" s="1"/>
  <c r="M107" i="8"/>
  <c r="M109" i="8" s="1"/>
  <c r="F17" i="4" s="1"/>
  <c r="N106" i="8"/>
  <c r="N107" i="8" s="1"/>
  <c r="N109" i="8" s="1"/>
  <c r="F18" i="4" s="1"/>
  <c r="O106" i="8"/>
  <c r="O107" i="8" s="1"/>
  <c r="O109" i="8" s="1"/>
  <c r="F19" i="4" s="1"/>
  <c r="P106" i="8"/>
  <c r="P107" i="8" s="1"/>
  <c r="P109" i="8" s="1"/>
  <c r="F20" i="4" s="1"/>
  <c r="R106" i="8"/>
  <c r="R107" i="8" s="1"/>
  <c r="R109" i="8" s="1"/>
  <c r="F22" i="4" s="1"/>
  <c r="W107" i="8"/>
  <c r="X107" i="8"/>
  <c r="Y107" i="8"/>
  <c r="Y109" i="8" s="1"/>
  <c r="F29" i="4" s="1"/>
  <c r="Z107" i="8"/>
  <c r="Z109" i="8" s="1"/>
  <c r="F30" i="4" s="1"/>
  <c r="AA107" i="8"/>
  <c r="AA109" i="8" s="1"/>
  <c r="F31" i="4" s="1"/>
  <c r="AB107" i="8"/>
  <c r="AB109" i="8" s="1"/>
  <c r="F32" i="4" s="1"/>
  <c r="AC107" i="8"/>
  <c r="AC109" i="8" s="1"/>
  <c r="F33" i="4" s="1"/>
  <c r="AD106" i="8"/>
  <c r="AD107" i="8" s="1"/>
  <c r="AD109" i="8" s="1"/>
  <c r="F34" i="4" s="1"/>
  <c r="AE106" i="8"/>
  <c r="AE107" i="8" s="1"/>
  <c r="AE109" i="8" s="1"/>
  <c r="F35" i="4" s="1"/>
  <c r="AF106" i="8"/>
  <c r="AF107" i="8" s="1"/>
  <c r="AF109" i="8" s="1"/>
  <c r="F36" i="4" s="1"/>
  <c r="AG106" i="8"/>
  <c r="AG107" i="8" s="1"/>
  <c r="AG109" i="8" s="1"/>
  <c r="F37" i="4" s="1"/>
  <c r="J37" i="4" s="1"/>
  <c r="AH106" i="8"/>
  <c r="AH107" i="8" s="1"/>
  <c r="AH109" i="8" s="1"/>
  <c r="F38" i="4" s="1"/>
  <c r="AI106" i="8"/>
  <c r="AI107" i="8" s="1"/>
  <c r="AI109" i="8" s="1"/>
  <c r="F39" i="4" s="1"/>
  <c r="AJ106" i="8"/>
  <c r="AJ107" i="8" s="1"/>
  <c r="AJ109" i="8" s="1"/>
  <c r="F40" i="4" s="1"/>
  <c r="AK106" i="8"/>
  <c r="AK107" i="8" s="1"/>
  <c r="AK109" i="8" s="1"/>
  <c r="F41" i="4" s="1"/>
  <c r="AL106" i="8"/>
  <c r="AL107" i="8" s="1"/>
  <c r="AL109" i="8" s="1"/>
  <c r="F42" i="4" s="1"/>
  <c r="AN107" i="8"/>
  <c r="AO107" i="8"/>
  <c r="AP107" i="8"/>
  <c r="AQ107" i="8"/>
  <c r="AQ109" i="8" s="1"/>
  <c r="F47" i="4" s="1"/>
  <c r="AR107" i="8"/>
  <c r="AR109" i="8" s="1"/>
  <c r="F48" i="4" s="1"/>
  <c r="AS107" i="8"/>
  <c r="AS109" i="8" s="1"/>
  <c r="F49" i="4" s="1"/>
  <c r="AT107" i="8"/>
  <c r="AT109" i="8" s="1"/>
  <c r="F50" i="4" s="1"/>
  <c r="AU107" i="8"/>
  <c r="AV107" i="8"/>
  <c r="AW107" i="8"/>
  <c r="AX107" i="8"/>
  <c r="AX109" i="8" s="1"/>
  <c r="F54" i="4" s="1"/>
  <c r="AY107" i="8"/>
  <c r="AY109" i="8" s="1"/>
  <c r="F55" i="4" s="1"/>
  <c r="AZ107" i="8"/>
  <c r="AZ109" i="8" s="1"/>
  <c r="F56" i="4" s="1"/>
  <c r="BA107" i="8"/>
  <c r="BA109" i="8" s="1"/>
  <c r="F57" i="4" s="1"/>
  <c r="BB107" i="8"/>
  <c r="BB109" i="8" s="1"/>
  <c r="F58" i="4" s="1"/>
  <c r="BC107" i="8"/>
  <c r="BE106" i="8"/>
  <c r="BE107" i="8" s="1"/>
  <c r="BE109" i="8" s="1"/>
  <c r="F61" i="4" s="1"/>
  <c r="BF107" i="8"/>
  <c r="BG106" i="8"/>
  <c r="BG107" i="8" s="1"/>
  <c r="BG109" i="8" s="1"/>
  <c r="F63" i="4" s="1"/>
  <c r="BH106" i="8"/>
  <c r="BH107" i="8" s="1"/>
  <c r="BH109" i="8" s="1"/>
  <c r="F64" i="4" s="1"/>
  <c r="BI107" i="8"/>
  <c r="BI109" i="8" s="1"/>
  <c r="F65" i="4" s="1"/>
  <c r="BJ107" i="8"/>
  <c r="BJ109" i="8" s="1"/>
  <c r="F66" i="4" s="1"/>
  <c r="BK107" i="8"/>
  <c r="BK109" i="8" s="1"/>
  <c r="F67" i="4" s="1"/>
  <c r="BL107" i="8"/>
  <c r="C115" i="8"/>
  <c r="E115" i="8"/>
  <c r="F115" i="8"/>
  <c r="G115" i="8"/>
  <c r="H115" i="8"/>
  <c r="I115" i="8"/>
  <c r="J115" i="8"/>
  <c r="K115" i="8"/>
  <c r="L115" i="8"/>
  <c r="N115" i="8"/>
  <c r="P115" i="8"/>
  <c r="Q115" i="8"/>
  <c r="R115" i="8"/>
  <c r="T115" i="8"/>
  <c r="U115" i="8"/>
  <c r="V115" i="8"/>
  <c r="Y115" i="8"/>
  <c r="Z115" i="8"/>
  <c r="AA115" i="8"/>
  <c r="AB115" i="8"/>
  <c r="AG115" i="8"/>
  <c r="AH115" i="8"/>
  <c r="AI115" i="8"/>
  <c r="AL115" i="8"/>
  <c r="AM115" i="8"/>
  <c r="AN115" i="8"/>
  <c r="AO115" i="8"/>
  <c r="AP115" i="8"/>
  <c r="AQ115" i="8"/>
  <c r="AR115" i="8"/>
  <c r="AT115" i="8"/>
  <c r="AV115" i="8"/>
  <c r="AW115" i="8"/>
  <c r="BI115" i="8"/>
  <c r="BJ115" i="8"/>
  <c r="E119" i="8"/>
  <c r="F119" i="8"/>
  <c r="G119" i="8"/>
  <c r="H119" i="8"/>
  <c r="I119" i="8"/>
  <c r="K119" i="8"/>
  <c r="L119" i="8"/>
  <c r="M119" i="8"/>
  <c r="N119" i="8"/>
  <c r="P119" i="8"/>
  <c r="Q119" i="8"/>
  <c r="R119" i="8"/>
  <c r="S119" i="8"/>
  <c r="T119" i="8"/>
  <c r="U119" i="8"/>
  <c r="V119" i="8"/>
  <c r="W119" i="8"/>
  <c r="X119" i="8"/>
  <c r="Y119" i="8"/>
  <c r="Z119" i="8"/>
  <c r="AA119" i="8"/>
  <c r="AB119" i="8"/>
  <c r="AC119" i="8"/>
  <c r="AG119" i="8"/>
  <c r="AL119" i="8"/>
  <c r="AN119" i="8"/>
  <c r="AO119" i="8"/>
  <c r="AP119" i="8"/>
  <c r="AQ119" i="8"/>
  <c r="AR119" i="8"/>
  <c r="AS119" i="8"/>
  <c r="AT119" i="8"/>
  <c r="AU119" i="8"/>
  <c r="AV119" i="8"/>
  <c r="AW119" i="8"/>
  <c r="AX119" i="8"/>
  <c r="AY119" i="8"/>
  <c r="AZ119" i="8"/>
  <c r="BA119" i="8"/>
  <c r="BB119" i="8"/>
  <c r="BC119" i="8"/>
  <c r="BD119" i="8"/>
  <c r="BE119" i="8"/>
  <c r="BF119" i="8"/>
  <c r="BI119" i="8"/>
  <c r="BJ119" i="8"/>
  <c r="BK119" i="8"/>
  <c r="BL119" i="8"/>
  <c r="L111" i="9"/>
  <c r="H16" i="4" s="1"/>
  <c r="L90" i="9"/>
  <c r="E19" i="8"/>
  <c r="F19" i="8"/>
  <c r="G19" i="8"/>
  <c r="H19" i="8"/>
  <c r="I19" i="8"/>
  <c r="K19" i="8"/>
  <c r="L19" i="8"/>
  <c r="Q19" i="8"/>
  <c r="T19" i="8"/>
  <c r="V19" i="8"/>
  <c r="AB19" i="8"/>
  <c r="AE19" i="8"/>
  <c r="AH19" i="8"/>
  <c r="BG19" i="8"/>
  <c r="BH19" i="8"/>
  <c r="BJ19" i="8"/>
  <c r="F23" i="8"/>
  <c r="G23" i="8"/>
  <c r="H23" i="8"/>
  <c r="I23" i="8"/>
  <c r="K23" i="8"/>
  <c r="L23" i="8"/>
  <c r="T23" i="8"/>
  <c r="V23" i="8"/>
  <c r="AB23" i="8"/>
  <c r="AE23" i="8"/>
  <c r="BG23" i="8"/>
  <c r="BH23" i="8"/>
  <c r="BJ23" i="8"/>
  <c r="F27" i="8"/>
  <c r="G27" i="8"/>
  <c r="H27" i="8"/>
  <c r="I27" i="8"/>
  <c r="K27" i="8"/>
  <c r="L27" i="8"/>
  <c r="T27" i="8"/>
  <c r="V27" i="8"/>
  <c r="AB27" i="8"/>
  <c r="BG27" i="8"/>
  <c r="BH27" i="8"/>
  <c r="BJ27" i="8"/>
  <c r="F31" i="8"/>
  <c r="F37" i="8" s="1"/>
  <c r="D10" i="2" s="1"/>
  <c r="G31" i="8"/>
  <c r="H31" i="8"/>
  <c r="I31" i="8"/>
  <c r="K31" i="8"/>
  <c r="K37" i="8" s="1"/>
  <c r="D15" i="2" s="1"/>
  <c r="L31" i="8"/>
  <c r="T31" i="8"/>
  <c r="V31" i="8"/>
  <c r="AB31" i="8"/>
  <c r="AO31" i="8"/>
  <c r="AQ31" i="8"/>
  <c r="AR31" i="8"/>
  <c r="AS31" i="8"/>
  <c r="AU31" i="8"/>
  <c r="AV31" i="8"/>
  <c r="AW31" i="8"/>
  <c r="AX31" i="8"/>
  <c r="AY31" i="8"/>
  <c r="AZ31" i="8"/>
  <c r="BA31" i="8"/>
  <c r="BB31" i="8"/>
  <c r="BG31" i="8"/>
  <c r="BJ31" i="8"/>
  <c r="F35" i="8"/>
  <c r="G35" i="8"/>
  <c r="G37" i="8" s="1"/>
  <c r="D11" i="2" s="1"/>
  <c r="H35" i="8"/>
  <c r="H37" i="8" s="1"/>
  <c r="D12" i="2" s="1"/>
  <c r="I35" i="8"/>
  <c r="I37" i="8" s="1"/>
  <c r="D13" i="2" s="1"/>
  <c r="K35" i="8"/>
  <c r="L35" i="8"/>
  <c r="L37" i="8" s="1"/>
  <c r="D16" i="2" s="1"/>
  <c r="Q35" i="8"/>
  <c r="Q37" i="8" s="1"/>
  <c r="D21" i="2" s="1"/>
  <c r="T35" i="8"/>
  <c r="T37" i="8" s="1"/>
  <c r="D24" i="2" s="1"/>
  <c r="U35" i="8"/>
  <c r="U37" i="8" s="1"/>
  <c r="D25" i="2" s="1"/>
  <c r="V35" i="8"/>
  <c r="V37" i="8" s="1"/>
  <c r="D26" i="2" s="1"/>
  <c r="AB35" i="8"/>
  <c r="AB37" i="8" s="1"/>
  <c r="D32" i="2" s="1"/>
  <c r="BG35" i="8"/>
  <c r="BG37" i="8" s="1"/>
  <c r="D63" i="2" s="1"/>
  <c r="BJ35" i="8"/>
  <c r="BJ37" i="8" s="1"/>
  <c r="D66" i="2" s="1"/>
  <c r="BK35" i="8"/>
  <c r="BK37" i="8" s="1"/>
  <c r="D67" i="2" s="1"/>
  <c r="BL35" i="8"/>
  <c r="BL37" i="8" s="1"/>
  <c r="D68" i="2" s="1"/>
  <c r="F44" i="8"/>
  <c r="G44" i="8"/>
  <c r="I44" i="8"/>
  <c r="L44" i="8"/>
  <c r="M44" i="8"/>
  <c r="Z44" i="8"/>
  <c r="AB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G44" i="8"/>
  <c r="BJ44" i="8"/>
  <c r="BK44" i="8"/>
  <c r="BL44" i="8"/>
  <c r="F48" i="8"/>
  <c r="G48" i="8"/>
  <c r="H48" i="8"/>
  <c r="I48" i="8"/>
  <c r="K48" i="8"/>
  <c r="L48" i="8"/>
  <c r="M48" i="8"/>
  <c r="Q48" i="8"/>
  <c r="S48" i="8"/>
  <c r="W48" i="8"/>
  <c r="X48" i="8"/>
  <c r="Z48" i="8"/>
  <c r="AB48" i="8"/>
  <c r="AC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G48" i="8"/>
  <c r="BJ48" i="8"/>
  <c r="BK48" i="8"/>
  <c r="BL48" i="8"/>
  <c r="F52" i="8"/>
  <c r="G52" i="8"/>
  <c r="I52" i="8"/>
  <c r="K52" i="8"/>
  <c r="L52" i="8"/>
  <c r="M52" i="8"/>
  <c r="V52" i="8"/>
  <c r="W52" i="8"/>
  <c r="X52" i="8"/>
  <c r="Z52" i="8"/>
  <c r="AB52" i="8"/>
  <c r="AC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G52" i="8"/>
  <c r="BJ52" i="8"/>
  <c r="BK52" i="8"/>
  <c r="BL52" i="8"/>
  <c r="F56" i="8"/>
  <c r="F62" i="8" s="1"/>
  <c r="F10" i="2" s="1"/>
  <c r="J10" i="2" s="1"/>
  <c r="G56" i="8"/>
  <c r="I56" i="8"/>
  <c r="K56" i="8"/>
  <c r="K62" i="8" s="1"/>
  <c r="F15" i="2" s="1"/>
  <c r="J15" i="2" s="1"/>
  <c r="L56" i="8"/>
  <c r="M56" i="8"/>
  <c r="W56" i="8"/>
  <c r="X56" i="8"/>
  <c r="Y56" i="8"/>
  <c r="Z56" i="8"/>
  <c r="AB56" i="8"/>
  <c r="AC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F56" i="8"/>
  <c r="BG56" i="8"/>
  <c r="BJ56" i="8"/>
  <c r="BK56" i="8"/>
  <c r="BL56" i="8"/>
  <c r="E60" i="8"/>
  <c r="E62" i="8" s="1"/>
  <c r="F9" i="2" s="1"/>
  <c r="J9" i="2" s="1"/>
  <c r="F60" i="8"/>
  <c r="G60" i="8"/>
  <c r="G62" i="8" s="1"/>
  <c r="F11" i="2" s="1"/>
  <c r="J11" i="2" s="1"/>
  <c r="I60" i="8"/>
  <c r="I62" i="8" s="1"/>
  <c r="F13" i="2" s="1"/>
  <c r="J13" i="2" s="1"/>
  <c r="K60" i="8"/>
  <c r="L60" i="8"/>
  <c r="L62" i="8" s="1"/>
  <c r="F16" i="2" s="1"/>
  <c r="J16" i="2" s="1"/>
  <c r="M60" i="8"/>
  <c r="M62" i="8" s="1"/>
  <c r="F17" i="2" s="1"/>
  <c r="V60" i="8"/>
  <c r="V62" i="8" s="1"/>
  <c r="F26" i="2" s="1"/>
  <c r="J26" i="2" s="1"/>
  <c r="W60" i="8"/>
  <c r="W62" i="8" s="1"/>
  <c r="F27" i="2" s="1"/>
  <c r="J27" i="2" s="1"/>
  <c r="X60" i="8"/>
  <c r="X62" i="8" s="1"/>
  <c r="F28" i="2" s="1"/>
  <c r="J28" i="2" s="1"/>
  <c r="Y60" i="8"/>
  <c r="Y62" i="8" s="1"/>
  <c r="F29" i="2" s="1"/>
  <c r="J29" i="2" s="1"/>
  <c r="Z60" i="8"/>
  <c r="Z62" i="8" s="1"/>
  <c r="F30" i="2" s="1"/>
  <c r="J30" i="2" s="1"/>
  <c r="AA60" i="8"/>
  <c r="AA62" i="8" s="1"/>
  <c r="F31" i="2" s="1"/>
  <c r="J31" i="2" s="1"/>
  <c r="AB60" i="8"/>
  <c r="AB62" i="8" s="1"/>
  <c r="F32" i="2" s="1"/>
  <c r="J32" i="2" s="1"/>
  <c r="AC60" i="8"/>
  <c r="AC62" i="8" s="1"/>
  <c r="F33" i="2" s="1"/>
  <c r="AO60" i="8"/>
  <c r="AO62" i="8" s="1"/>
  <c r="F45" i="2" s="1"/>
  <c r="AP60" i="8"/>
  <c r="AP62" i="8" s="1"/>
  <c r="F46" i="2" s="1"/>
  <c r="AQ60" i="8"/>
  <c r="AQ62" i="8" s="1"/>
  <c r="F47" i="2" s="1"/>
  <c r="AR60" i="8"/>
  <c r="AR62" i="8" s="1"/>
  <c r="F48" i="2" s="1"/>
  <c r="AS60" i="8"/>
  <c r="AS62" i="8" s="1"/>
  <c r="F49" i="2" s="1"/>
  <c r="AT60" i="8"/>
  <c r="AT62" i="8" s="1"/>
  <c r="F50" i="2" s="1"/>
  <c r="AU60" i="8"/>
  <c r="AU62" i="8" s="1"/>
  <c r="F51" i="2" s="1"/>
  <c r="AV60" i="8"/>
  <c r="AV62" i="8" s="1"/>
  <c r="F52" i="2" s="1"/>
  <c r="AW60" i="8"/>
  <c r="AW62" i="8" s="1"/>
  <c r="F53" i="2" s="1"/>
  <c r="AX60" i="8"/>
  <c r="AX62" i="8" s="1"/>
  <c r="F54" i="2" s="1"/>
  <c r="AY60" i="8"/>
  <c r="AY62" i="8" s="1"/>
  <c r="F55" i="2" s="1"/>
  <c r="AZ60" i="8"/>
  <c r="AZ62" i="8" s="1"/>
  <c r="F56" i="2" s="1"/>
  <c r="BA60" i="8"/>
  <c r="BA62" i="8" s="1"/>
  <c r="F57" i="2" s="1"/>
  <c r="BB60" i="8"/>
  <c r="BB62" i="8" s="1"/>
  <c r="F58" i="2" s="1"/>
  <c r="BC60" i="8"/>
  <c r="BC62" i="8" s="1"/>
  <c r="F59" i="2" s="1"/>
  <c r="J59" i="2" s="1"/>
  <c r="BD60" i="8"/>
  <c r="BD62" i="8" s="1"/>
  <c r="F60" i="2" s="1"/>
  <c r="J60" i="2" s="1"/>
  <c r="BF60" i="8"/>
  <c r="BF62" i="8" s="1"/>
  <c r="F62" i="2" s="1"/>
  <c r="J62" i="2" s="1"/>
  <c r="BG60" i="8"/>
  <c r="BG62" i="8" s="1"/>
  <c r="F63" i="2" s="1"/>
  <c r="J63" i="2" s="1"/>
  <c r="BJ60" i="8"/>
  <c r="BJ62" i="8" s="1"/>
  <c r="F66" i="2" s="1"/>
  <c r="J66" i="2" s="1"/>
  <c r="BK60" i="8"/>
  <c r="BK62" i="8" s="1"/>
  <c r="F67" i="2" s="1"/>
  <c r="BL60" i="8"/>
  <c r="BL62" i="8" s="1"/>
  <c r="F68" i="2" s="1"/>
  <c r="I109" i="8"/>
  <c r="F13" i="4" s="1"/>
  <c r="J109" i="8"/>
  <c r="F14" i="4" s="1"/>
  <c r="Q109" i="8"/>
  <c r="F21" i="4" s="1"/>
  <c r="S109" i="8"/>
  <c r="F23" i="4" s="1"/>
  <c r="T109" i="8"/>
  <c r="F24" i="4" s="1"/>
  <c r="U109" i="8"/>
  <c r="F25" i="4" s="1"/>
  <c r="V109" i="8"/>
  <c r="F26" i="4" s="1"/>
  <c r="W109" i="8"/>
  <c r="F27" i="4" s="1"/>
  <c r="X109" i="8"/>
  <c r="F28" i="4" s="1"/>
  <c r="AM109" i="8"/>
  <c r="F43" i="4" s="1"/>
  <c r="AN109" i="8"/>
  <c r="F44" i="4" s="1"/>
  <c r="AO109" i="8"/>
  <c r="F45" i="4" s="1"/>
  <c r="AP109" i="8"/>
  <c r="F46" i="4" s="1"/>
  <c r="AU109" i="8"/>
  <c r="F51" i="4" s="1"/>
  <c r="AV109" i="8"/>
  <c r="F52" i="4" s="1"/>
  <c r="AW109" i="8"/>
  <c r="F53" i="4" s="1"/>
  <c r="BC109" i="8"/>
  <c r="F59" i="4" s="1"/>
  <c r="BD109" i="8"/>
  <c r="F60" i="4" s="1"/>
  <c r="BF109" i="8"/>
  <c r="F62" i="4" s="1"/>
  <c r="BL109" i="8"/>
  <c r="F68" i="4" s="1"/>
  <c r="BL76" i="7"/>
  <c r="BK76" i="7"/>
  <c r="BJ76" i="7"/>
  <c r="BI76" i="7"/>
  <c r="BH76" i="7"/>
  <c r="BG76" i="7"/>
  <c r="BF76" i="7"/>
  <c r="BE76" i="7"/>
  <c r="BD76" i="7"/>
  <c r="BC76" i="7"/>
  <c r="BB76" i="7"/>
  <c r="BA76" i="7"/>
  <c r="AZ76" i="7"/>
  <c r="AY76" i="7"/>
  <c r="AX76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A76" i="7"/>
  <c r="BL74" i="7"/>
  <c r="BK74" i="7"/>
  <c r="BJ74" i="7"/>
  <c r="BI74" i="7"/>
  <c r="BI75" i="7" s="1"/>
  <c r="BH74" i="7"/>
  <c r="BH75" i="7" s="1"/>
  <c r="BG74" i="7"/>
  <c r="BG75" i="7" s="1"/>
  <c r="BF74" i="7"/>
  <c r="BF75" i="7" s="1"/>
  <c r="BE74" i="7"/>
  <c r="BE75" i="7" s="1"/>
  <c r="BD74" i="7"/>
  <c r="BD75" i="7" s="1"/>
  <c r="BC74" i="7"/>
  <c r="BC75" i="7" s="1"/>
  <c r="BB74" i="7"/>
  <c r="BB75" i="7" s="1"/>
  <c r="BA74" i="7"/>
  <c r="BA75" i="7" s="1"/>
  <c r="AZ74" i="7"/>
  <c r="AZ75" i="7" s="1"/>
  <c r="AY74" i="7"/>
  <c r="AY75" i="7" s="1"/>
  <c r="AX74" i="7"/>
  <c r="AX75" i="7" s="1"/>
  <c r="AW74" i="7"/>
  <c r="AW75" i="7" s="1"/>
  <c r="AV74" i="7"/>
  <c r="AV75" i="7" s="1"/>
  <c r="AU74" i="7"/>
  <c r="AU75" i="7" s="1"/>
  <c r="AT74" i="7"/>
  <c r="AT75" i="7" s="1"/>
  <c r="AS74" i="7"/>
  <c r="AS75" i="7" s="1"/>
  <c r="AR74" i="7"/>
  <c r="AR75" i="7" s="1"/>
  <c r="AQ74" i="7"/>
  <c r="AQ75" i="7" s="1"/>
  <c r="AP74" i="7"/>
  <c r="AP75" i="7" s="1"/>
  <c r="AO74" i="7"/>
  <c r="AO75" i="7" s="1"/>
  <c r="AN74" i="7"/>
  <c r="AN75" i="7" s="1"/>
  <c r="AM74" i="7"/>
  <c r="AM75" i="7" s="1"/>
  <c r="AL74" i="7"/>
  <c r="AL75" i="7" s="1"/>
  <c r="AK74" i="7"/>
  <c r="AK75" i="7" s="1"/>
  <c r="AJ74" i="7"/>
  <c r="AJ75" i="7" s="1"/>
  <c r="AI74" i="7"/>
  <c r="AI75" i="7" s="1"/>
  <c r="AH74" i="7"/>
  <c r="AH75" i="7" s="1"/>
  <c r="AG74" i="7"/>
  <c r="AG75" i="7" s="1"/>
  <c r="AF74" i="7"/>
  <c r="AF75" i="7" s="1"/>
  <c r="AE74" i="7"/>
  <c r="AE75" i="7" s="1"/>
  <c r="AD74" i="7"/>
  <c r="AD75" i="7" s="1"/>
  <c r="AC74" i="7"/>
  <c r="AC75" i="7" s="1"/>
  <c r="AB74" i="7"/>
  <c r="AB75" i="7" s="1"/>
  <c r="AA74" i="7"/>
  <c r="AA75" i="7" s="1"/>
  <c r="Z74" i="7"/>
  <c r="Z75" i="7" s="1"/>
  <c r="Y74" i="7"/>
  <c r="Y75" i="7" s="1"/>
  <c r="X74" i="7"/>
  <c r="X75" i="7" s="1"/>
  <c r="W74" i="7"/>
  <c r="W75" i="7" s="1"/>
  <c r="V74" i="7"/>
  <c r="V75" i="7" s="1"/>
  <c r="U74" i="7"/>
  <c r="U75" i="7" s="1"/>
  <c r="T74" i="7"/>
  <c r="T75" i="7" s="1"/>
  <c r="S74" i="7"/>
  <c r="S75" i="7" s="1"/>
  <c r="R74" i="7"/>
  <c r="R75" i="7" s="1"/>
  <c r="Q74" i="7"/>
  <c r="Q75" i="7" s="1"/>
  <c r="P74" i="7"/>
  <c r="P75" i="7" s="1"/>
  <c r="O74" i="7"/>
  <c r="O75" i="7" s="1"/>
  <c r="N74" i="7"/>
  <c r="N75" i="7" s="1"/>
  <c r="M74" i="7"/>
  <c r="M75" i="7" s="1"/>
  <c r="L74" i="7"/>
  <c r="L75" i="7" s="1"/>
  <c r="K74" i="7"/>
  <c r="K75" i="7" s="1"/>
  <c r="J74" i="7"/>
  <c r="J75" i="7" s="1"/>
  <c r="I74" i="7"/>
  <c r="I75" i="7" s="1"/>
  <c r="H74" i="7"/>
  <c r="H75" i="7" s="1"/>
  <c r="G74" i="7"/>
  <c r="G75" i="7" s="1"/>
  <c r="F74" i="7"/>
  <c r="F75" i="7" s="1"/>
  <c r="E74" i="7"/>
  <c r="E75" i="7" s="1"/>
  <c r="D74" i="7"/>
  <c r="D75" i="7" s="1"/>
  <c r="C74" i="7"/>
  <c r="C75" i="7" s="1"/>
  <c r="A74" i="7"/>
  <c r="BL72" i="7"/>
  <c r="BK72" i="7"/>
  <c r="BJ72" i="7"/>
  <c r="BI72" i="7"/>
  <c r="BI73" i="7" s="1"/>
  <c r="BH72" i="7"/>
  <c r="BH73" i="7" s="1"/>
  <c r="BG72" i="7"/>
  <c r="BG73" i="7" s="1"/>
  <c r="BF72" i="7"/>
  <c r="BF73" i="7" s="1"/>
  <c r="BE72" i="7"/>
  <c r="BE73" i="7" s="1"/>
  <c r="BD72" i="7"/>
  <c r="BD73" i="7" s="1"/>
  <c r="BC72" i="7"/>
  <c r="BC73" i="7" s="1"/>
  <c r="BB72" i="7"/>
  <c r="BB73" i="7" s="1"/>
  <c r="BA72" i="7"/>
  <c r="BA73" i="7" s="1"/>
  <c r="AZ72" i="7"/>
  <c r="AZ73" i="7" s="1"/>
  <c r="AY72" i="7"/>
  <c r="AY73" i="7" s="1"/>
  <c r="AX72" i="7"/>
  <c r="AX73" i="7" s="1"/>
  <c r="AW72" i="7"/>
  <c r="AW73" i="7" s="1"/>
  <c r="AV72" i="7"/>
  <c r="AV73" i="7" s="1"/>
  <c r="AU72" i="7"/>
  <c r="AU73" i="7" s="1"/>
  <c r="AT72" i="7"/>
  <c r="AT73" i="7" s="1"/>
  <c r="AS72" i="7"/>
  <c r="AS73" i="7" s="1"/>
  <c r="AR72" i="7"/>
  <c r="AR73" i="7" s="1"/>
  <c r="AQ72" i="7"/>
  <c r="AQ73" i="7" s="1"/>
  <c r="AP72" i="7"/>
  <c r="AP73" i="7" s="1"/>
  <c r="AO72" i="7"/>
  <c r="AO73" i="7" s="1"/>
  <c r="AN72" i="7"/>
  <c r="AN73" i="7" s="1"/>
  <c r="AM72" i="7"/>
  <c r="AM73" i="7" s="1"/>
  <c r="AL72" i="7"/>
  <c r="AL73" i="7" s="1"/>
  <c r="AK72" i="7"/>
  <c r="AK73" i="7" s="1"/>
  <c r="AJ72" i="7"/>
  <c r="AJ73" i="7" s="1"/>
  <c r="AI72" i="7"/>
  <c r="AI73" i="7" s="1"/>
  <c r="AH72" i="7"/>
  <c r="AH73" i="7" s="1"/>
  <c r="AG72" i="7"/>
  <c r="AG73" i="7" s="1"/>
  <c r="AF72" i="7"/>
  <c r="AF73" i="7" s="1"/>
  <c r="AE72" i="7"/>
  <c r="AE73" i="7" s="1"/>
  <c r="AD72" i="7"/>
  <c r="AD73" i="7" s="1"/>
  <c r="AC72" i="7"/>
  <c r="AC73" i="7" s="1"/>
  <c r="AB72" i="7"/>
  <c r="AB73" i="7" s="1"/>
  <c r="AA72" i="7"/>
  <c r="AA73" i="7" s="1"/>
  <c r="Z72" i="7"/>
  <c r="Z73" i="7" s="1"/>
  <c r="Y72" i="7"/>
  <c r="Y73" i="7" s="1"/>
  <c r="X72" i="7"/>
  <c r="X73" i="7" s="1"/>
  <c r="W72" i="7"/>
  <c r="W73" i="7" s="1"/>
  <c r="V72" i="7"/>
  <c r="V73" i="7" s="1"/>
  <c r="U72" i="7"/>
  <c r="U73" i="7" s="1"/>
  <c r="T72" i="7"/>
  <c r="T73" i="7" s="1"/>
  <c r="S72" i="7"/>
  <c r="S73" i="7" s="1"/>
  <c r="R72" i="7"/>
  <c r="R73" i="7" s="1"/>
  <c r="Q72" i="7"/>
  <c r="Q73" i="7" s="1"/>
  <c r="P72" i="7"/>
  <c r="P73" i="7" s="1"/>
  <c r="O72" i="7"/>
  <c r="O73" i="7" s="1"/>
  <c r="N72" i="7"/>
  <c r="N73" i="7" s="1"/>
  <c r="M72" i="7"/>
  <c r="M73" i="7" s="1"/>
  <c r="L72" i="7"/>
  <c r="L73" i="7" s="1"/>
  <c r="K72" i="7"/>
  <c r="K73" i="7" s="1"/>
  <c r="J72" i="7"/>
  <c r="J73" i="7" s="1"/>
  <c r="I72" i="7"/>
  <c r="I73" i="7" s="1"/>
  <c r="H72" i="7"/>
  <c r="H73" i="7" s="1"/>
  <c r="G72" i="7"/>
  <c r="G73" i="7" s="1"/>
  <c r="F72" i="7"/>
  <c r="F73" i="7" s="1"/>
  <c r="E72" i="7"/>
  <c r="E73" i="7" s="1"/>
  <c r="D72" i="7"/>
  <c r="D73" i="7" s="1"/>
  <c r="C72" i="7"/>
  <c r="C73" i="7" s="1"/>
  <c r="A72" i="7"/>
  <c r="BL71" i="7"/>
  <c r="BK71" i="7"/>
  <c r="BJ71" i="7"/>
  <c r="BI71" i="7"/>
  <c r="BH71" i="7"/>
  <c r="BG71" i="7"/>
  <c r="BF71" i="7"/>
  <c r="BE71" i="7"/>
  <c r="BD71" i="7"/>
  <c r="BC71" i="7"/>
  <c r="BB71" i="7"/>
  <c r="BA71" i="7"/>
  <c r="AZ71" i="7"/>
  <c r="AY71" i="7"/>
  <c r="AX71" i="7"/>
  <c r="AW71" i="7"/>
  <c r="AV71" i="7"/>
  <c r="AU71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A71" i="7"/>
  <c r="BL70" i="7"/>
  <c r="BK70" i="7"/>
  <c r="BJ70" i="7"/>
  <c r="BI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A70" i="7"/>
  <c r="BL64" i="7"/>
  <c r="BK64" i="7"/>
  <c r="BJ64" i="7"/>
  <c r="BI64" i="7"/>
  <c r="BI65" i="7" s="1"/>
  <c r="BI66" i="7" s="1"/>
  <c r="BH64" i="7"/>
  <c r="BH65" i="7" s="1"/>
  <c r="BH66" i="7" s="1"/>
  <c r="BG64" i="7"/>
  <c r="BG65" i="7" s="1"/>
  <c r="BG66" i="7" s="1"/>
  <c r="BF64" i="7"/>
  <c r="BF65" i="7" s="1"/>
  <c r="BE64" i="7"/>
  <c r="BE65" i="7" s="1"/>
  <c r="BD64" i="7"/>
  <c r="BD65" i="7" s="1"/>
  <c r="BD66" i="7" s="1"/>
  <c r="BC64" i="7"/>
  <c r="BC65" i="7" s="1"/>
  <c r="BC66" i="7" s="1"/>
  <c r="BB64" i="7"/>
  <c r="BB65" i="7" s="1"/>
  <c r="BB66" i="7" s="1"/>
  <c r="BA64" i="7"/>
  <c r="BA65" i="7" s="1"/>
  <c r="BA66" i="7" s="1"/>
  <c r="AZ64" i="7"/>
  <c r="AZ65" i="7" s="1"/>
  <c r="AZ66" i="7" s="1"/>
  <c r="AY64" i="7"/>
  <c r="AY65" i="7" s="1"/>
  <c r="AY66" i="7" s="1"/>
  <c r="AX64" i="7"/>
  <c r="AX65" i="7" s="1"/>
  <c r="AX66" i="7" s="1"/>
  <c r="AW64" i="7"/>
  <c r="AW65" i="7" s="1"/>
  <c r="AW66" i="7" s="1"/>
  <c r="AV64" i="7"/>
  <c r="AV65" i="7" s="1"/>
  <c r="AV66" i="7" s="1"/>
  <c r="AU64" i="7"/>
  <c r="AU65" i="7" s="1"/>
  <c r="AU66" i="7" s="1"/>
  <c r="AT64" i="7"/>
  <c r="AT65" i="7" s="1"/>
  <c r="AS64" i="7"/>
  <c r="AS65" i="7" s="1"/>
  <c r="AR64" i="7"/>
  <c r="AR65" i="7" s="1"/>
  <c r="AR66" i="7" s="1"/>
  <c r="AQ64" i="7"/>
  <c r="AQ65" i="7" s="1"/>
  <c r="AP64" i="7"/>
  <c r="AP65" i="7" s="1"/>
  <c r="AP66" i="7" s="1"/>
  <c r="AO64" i="7"/>
  <c r="AO65" i="7" s="1"/>
  <c r="AN64" i="7"/>
  <c r="AN65" i="7" s="1"/>
  <c r="AM64" i="7"/>
  <c r="AM65" i="7" s="1"/>
  <c r="AM66" i="7" s="1"/>
  <c r="AL64" i="7"/>
  <c r="AL65" i="7" s="1"/>
  <c r="AK64" i="7"/>
  <c r="AK65" i="7" s="1"/>
  <c r="AJ64" i="7"/>
  <c r="AJ65" i="7" s="1"/>
  <c r="AJ66" i="7" s="1"/>
  <c r="AI64" i="7"/>
  <c r="AI65" i="7" s="1"/>
  <c r="AH64" i="7"/>
  <c r="AH65" i="7" s="1"/>
  <c r="AH66" i="7" s="1"/>
  <c r="AG64" i="7"/>
  <c r="AG65" i="7" s="1"/>
  <c r="AF64" i="7"/>
  <c r="AF65" i="7" s="1"/>
  <c r="AF66" i="7" s="1"/>
  <c r="AE64" i="7"/>
  <c r="AE65" i="7" s="1"/>
  <c r="AD64" i="7"/>
  <c r="AD65" i="7" s="1"/>
  <c r="AD66" i="7" s="1"/>
  <c r="AC64" i="7"/>
  <c r="AC65" i="7" s="1"/>
  <c r="AC66" i="7" s="1"/>
  <c r="AB64" i="7"/>
  <c r="AB65" i="7" s="1"/>
  <c r="AB66" i="7" s="1"/>
  <c r="AA64" i="7"/>
  <c r="AA65" i="7" s="1"/>
  <c r="AA66" i="7" s="1"/>
  <c r="Z64" i="7"/>
  <c r="Z65" i="7" s="1"/>
  <c r="Z66" i="7" s="1"/>
  <c r="Y64" i="7"/>
  <c r="Y65" i="7" s="1"/>
  <c r="X64" i="7"/>
  <c r="X65" i="7" s="1"/>
  <c r="W64" i="7"/>
  <c r="W65" i="7" s="1"/>
  <c r="V64" i="7"/>
  <c r="V65" i="7" s="1"/>
  <c r="U64" i="7"/>
  <c r="U65" i="7" s="1"/>
  <c r="U66" i="7" s="1"/>
  <c r="T64" i="7"/>
  <c r="T65" i="7" s="1"/>
  <c r="T66" i="7" s="1"/>
  <c r="S64" i="7"/>
  <c r="S65" i="7" s="1"/>
  <c r="R64" i="7"/>
  <c r="R65" i="7" s="1"/>
  <c r="R66" i="7" s="1"/>
  <c r="Q64" i="7"/>
  <c r="Q65" i="7" s="1"/>
  <c r="P64" i="7"/>
  <c r="P65" i="7" s="1"/>
  <c r="P66" i="7" s="1"/>
  <c r="O64" i="7"/>
  <c r="O65" i="7" s="1"/>
  <c r="N64" i="7"/>
  <c r="N65" i="7" s="1"/>
  <c r="M64" i="7"/>
  <c r="M65" i="7" s="1"/>
  <c r="M66" i="7" s="1"/>
  <c r="L64" i="7"/>
  <c r="L65" i="7" s="1"/>
  <c r="L66" i="7" s="1"/>
  <c r="K64" i="7"/>
  <c r="K65" i="7" s="1"/>
  <c r="J64" i="7"/>
  <c r="J65" i="7" s="1"/>
  <c r="J66" i="7" s="1"/>
  <c r="I64" i="7"/>
  <c r="I65" i="7" s="1"/>
  <c r="H64" i="7"/>
  <c r="H65" i="7" s="1"/>
  <c r="G64" i="7"/>
  <c r="G65" i="7" s="1"/>
  <c r="G66" i="7" s="1"/>
  <c r="F64" i="7"/>
  <c r="F65" i="7" s="1"/>
  <c r="E64" i="7"/>
  <c r="E65" i="7" s="1"/>
  <c r="E66" i="7" s="1"/>
  <c r="D64" i="7"/>
  <c r="D65" i="7" s="1"/>
  <c r="D66" i="7" s="1"/>
  <c r="C64" i="7"/>
  <c r="C65" i="7" s="1"/>
  <c r="B64" i="7"/>
  <c r="A64" i="7"/>
  <c r="BL60" i="7"/>
  <c r="BK60" i="7"/>
  <c r="BJ60" i="7"/>
  <c r="BI60" i="7"/>
  <c r="BI61" i="7" s="1"/>
  <c r="BI62" i="7" s="1"/>
  <c r="BI68" i="7" s="1"/>
  <c r="C65" i="5" s="1"/>
  <c r="BH60" i="7"/>
  <c r="BH61" i="7" s="1"/>
  <c r="BH62" i="7" s="1"/>
  <c r="BH68" i="7" s="1"/>
  <c r="C64" i="5" s="1"/>
  <c r="BG60" i="7"/>
  <c r="BG61" i="7" s="1"/>
  <c r="BG62" i="7" s="1"/>
  <c r="BG68" i="7" s="1"/>
  <c r="C63" i="5" s="1"/>
  <c r="BF60" i="7"/>
  <c r="BF61" i="7" s="1"/>
  <c r="BF62" i="7" s="1"/>
  <c r="BF68" i="7" s="1"/>
  <c r="C62" i="5" s="1"/>
  <c r="E62" i="5" s="1"/>
  <c r="BE60" i="7"/>
  <c r="BE61" i="7" s="1"/>
  <c r="BE62" i="7" s="1"/>
  <c r="BE68" i="7" s="1"/>
  <c r="C61" i="5" s="1"/>
  <c r="BD60" i="7"/>
  <c r="BD61" i="7" s="1"/>
  <c r="BC60" i="7"/>
  <c r="BC61" i="7" s="1"/>
  <c r="BC62" i="7" s="1"/>
  <c r="BC68" i="7" s="1"/>
  <c r="C59" i="5" s="1"/>
  <c r="BB60" i="7"/>
  <c r="BB61" i="7" s="1"/>
  <c r="BB62" i="7" s="1"/>
  <c r="BB68" i="7" s="1"/>
  <c r="C58" i="5" s="1"/>
  <c r="BA60" i="7"/>
  <c r="BA61" i="7" s="1"/>
  <c r="BA62" i="7" s="1"/>
  <c r="BA68" i="7" s="1"/>
  <c r="C57" i="5" s="1"/>
  <c r="AZ60" i="7"/>
  <c r="AZ61" i="7" s="1"/>
  <c r="AZ62" i="7" s="1"/>
  <c r="AZ68" i="7" s="1"/>
  <c r="C56" i="5" s="1"/>
  <c r="AY60" i="7"/>
  <c r="AY61" i="7" s="1"/>
  <c r="AY62" i="7" s="1"/>
  <c r="AY68" i="7" s="1"/>
  <c r="C55" i="5" s="1"/>
  <c r="AX60" i="7"/>
  <c r="AX61" i="7" s="1"/>
  <c r="AX62" i="7" s="1"/>
  <c r="AX68" i="7" s="1"/>
  <c r="C54" i="5" s="1"/>
  <c r="AW60" i="7"/>
  <c r="AW61" i="7" s="1"/>
  <c r="AW62" i="7" s="1"/>
  <c r="AW68" i="7" s="1"/>
  <c r="C53" i="5" s="1"/>
  <c r="AV60" i="7"/>
  <c r="AV61" i="7" s="1"/>
  <c r="AV62" i="7" s="1"/>
  <c r="AV68" i="7" s="1"/>
  <c r="C52" i="5" s="1"/>
  <c r="AU60" i="7"/>
  <c r="AU61" i="7" s="1"/>
  <c r="AU62" i="7" s="1"/>
  <c r="AU68" i="7" s="1"/>
  <c r="C51" i="5" s="1"/>
  <c r="AT60" i="7"/>
  <c r="AT61" i="7" s="1"/>
  <c r="AT62" i="7" s="1"/>
  <c r="AT68" i="7" s="1"/>
  <c r="C50" i="5" s="1"/>
  <c r="AS60" i="7"/>
  <c r="AS61" i="7" s="1"/>
  <c r="AS62" i="7" s="1"/>
  <c r="AS68" i="7" s="1"/>
  <c r="C49" i="5" s="1"/>
  <c r="AR60" i="7"/>
  <c r="AR61" i="7" s="1"/>
  <c r="AR62" i="7" s="1"/>
  <c r="AR68" i="7" s="1"/>
  <c r="C48" i="5" s="1"/>
  <c r="AQ60" i="7"/>
  <c r="AQ61" i="7" s="1"/>
  <c r="AQ62" i="7" s="1"/>
  <c r="AQ68" i="7" s="1"/>
  <c r="C47" i="5" s="1"/>
  <c r="AP60" i="7"/>
  <c r="AP61" i="7" s="1"/>
  <c r="AP62" i="7" s="1"/>
  <c r="AP68" i="7" s="1"/>
  <c r="C46" i="5" s="1"/>
  <c r="AO60" i="7"/>
  <c r="AO61" i="7" s="1"/>
  <c r="AO62" i="7" s="1"/>
  <c r="AO68" i="7" s="1"/>
  <c r="C45" i="5" s="1"/>
  <c r="AN60" i="7"/>
  <c r="AN61" i="7" s="1"/>
  <c r="AN62" i="7" s="1"/>
  <c r="AN68" i="7" s="1"/>
  <c r="C44" i="5" s="1"/>
  <c r="AM60" i="7"/>
  <c r="AM61" i="7" s="1"/>
  <c r="AM62" i="7" s="1"/>
  <c r="AM68" i="7" s="1"/>
  <c r="C43" i="5" s="1"/>
  <c r="AL60" i="7"/>
  <c r="AL61" i="7" s="1"/>
  <c r="AL62" i="7" s="1"/>
  <c r="AL68" i="7" s="1"/>
  <c r="C42" i="5" s="1"/>
  <c r="AK60" i="7"/>
  <c r="AK61" i="7" s="1"/>
  <c r="AK62" i="7" s="1"/>
  <c r="AK68" i="7" s="1"/>
  <c r="C41" i="5" s="1"/>
  <c r="AJ60" i="7"/>
  <c r="AJ61" i="7" s="1"/>
  <c r="AJ62" i="7" s="1"/>
  <c r="AJ68" i="7" s="1"/>
  <c r="C40" i="5" s="1"/>
  <c r="AI60" i="7"/>
  <c r="AI61" i="7" s="1"/>
  <c r="AH60" i="7"/>
  <c r="AH61" i="7" s="1"/>
  <c r="AH62" i="7" s="1"/>
  <c r="AH68" i="7" s="1"/>
  <c r="C38" i="5" s="1"/>
  <c r="AG60" i="7"/>
  <c r="AG61" i="7" s="1"/>
  <c r="AG62" i="7" s="1"/>
  <c r="AG68" i="7" s="1"/>
  <c r="C37" i="5" s="1"/>
  <c r="AF60" i="7"/>
  <c r="AF61" i="7" s="1"/>
  <c r="AF62" i="7" s="1"/>
  <c r="AF68" i="7" s="1"/>
  <c r="C36" i="5" s="1"/>
  <c r="AE60" i="7"/>
  <c r="AE61" i="7" s="1"/>
  <c r="AE62" i="7" s="1"/>
  <c r="AE68" i="7" s="1"/>
  <c r="C35" i="5" s="1"/>
  <c r="AD60" i="7"/>
  <c r="AD61" i="7" s="1"/>
  <c r="AD62" i="7" s="1"/>
  <c r="AD68" i="7" s="1"/>
  <c r="C34" i="5" s="1"/>
  <c r="AC60" i="7"/>
  <c r="AC61" i="7" s="1"/>
  <c r="AC62" i="7" s="1"/>
  <c r="AC68" i="7" s="1"/>
  <c r="C33" i="5" s="1"/>
  <c r="AB60" i="7"/>
  <c r="AB61" i="7" s="1"/>
  <c r="AB62" i="7" s="1"/>
  <c r="AB68" i="7" s="1"/>
  <c r="C32" i="5" s="1"/>
  <c r="AA60" i="7"/>
  <c r="AA61" i="7" s="1"/>
  <c r="AA62" i="7" s="1"/>
  <c r="AA68" i="7" s="1"/>
  <c r="C31" i="5" s="1"/>
  <c r="Z60" i="7"/>
  <c r="Z61" i="7" s="1"/>
  <c r="Z62" i="7" s="1"/>
  <c r="Z68" i="7" s="1"/>
  <c r="C30" i="5" s="1"/>
  <c r="Y60" i="7"/>
  <c r="Y61" i="7" s="1"/>
  <c r="X60" i="7"/>
  <c r="X61" i="7" s="1"/>
  <c r="X62" i="7" s="1"/>
  <c r="X68" i="7" s="1"/>
  <c r="C28" i="5" s="1"/>
  <c r="W60" i="7"/>
  <c r="W61" i="7" s="1"/>
  <c r="W62" i="7" s="1"/>
  <c r="W68" i="7" s="1"/>
  <c r="C27" i="5" s="1"/>
  <c r="V60" i="7"/>
  <c r="V61" i="7" s="1"/>
  <c r="V62" i="7" s="1"/>
  <c r="V68" i="7" s="1"/>
  <c r="C26" i="5" s="1"/>
  <c r="U60" i="7"/>
  <c r="U61" i="7" s="1"/>
  <c r="U62" i="7" s="1"/>
  <c r="U68" i="7" s="1"/>
  <c r="C25" i="5" s="1"/>
  <c r="T60" i="7"/>
  <c r="T61" i="7" s="1"/>
  <c r="T62" i="7" s="1"/>
  <c r="T68" i="7" s="1"/>
  <c r="C24" i="5" s="1"/>
  <c r="S60" i="7"/>
  <c r="S61" i="7" s="1"/>
  <c r="R60" i="7"/>
  <c r="R61" i="7" s="1"/>
  <c r="R62" i="7" s="1"/>
  <c r="R68" i="7" s="1"/>
  <c r="C22" i="5" s="1"/>
  <c r="Q60" i="7"/>
  <c r="Q61" i="7" s="1"/>
  <c r="P60" i="7"/>
  <c r="P61" i="7" s="1"/>
  <c r="P62" i="7" s="1"/>
  <c r="P68" i="7" s="1"/>
  <c r="C20" i="5" s="1"/>
  <c r="O60" i="7"/>
  <c r="O61" i="7" s="1"/>
  <c r="N60" i="7"/>
  <c r="N61" i="7" s="1"/>
  <c r="M60" i="7"/>
  <c r="M61" i="7" s="1"/>
  <c r="M62" i="7" s="1"/>
  <c r="M68" i="7" s="1"/>
  <c r="C17" i="5" s="1"/>
  <c r="L60" i="7"/>
  <c r="L61" i="7" s="1"/>
  <c r="L62" i="7" s="1"/>
  <c r="L68" i="7" s="1"/>
  <c r="C16" i="5" s="1"/>
  <c r="K60" i="7"/>
  <c r="K61" i="7" s="1"/>
  <c r="K62" i="7" s="1"/>
  <c r="K68" i="7" s="1"/>
  <c r="C15" i="5" s="1"/>
  <c r="J60" i="7"/>
  <c r="J61" i="7" s="1"/>
  <c r="J62" i="7" s="1"/>
  <c r="J68" i="7" s="1"/>
  <c r="C14" i="5" s="1"/>
  <c r="I60" i="7"/>
  <c r="I61" i="7" s="1"/>
  <c r="I62" i="7" s="1"/>
  <c r="I68" i="7" s="1"/>
  <c r="C13" i="5" s="1"/>
  <c r="H60" i="7"/>
  <c r="H61" i="7" s="1"/>
  <c r="G60" i="7"/>
  <c r="G61" i="7" s="1"/>
  <c r="G62" i="7" s="1"/>
  <c r="G68" i="7" s="1"/>
  <c r="C11" i="5" s="1"/>
  <c r="F60" i="7"/>
  <c r="F61" i="7" s="1"/>
  <c r="F62" i="7" s="1"/>
  <c r="F68" i="7" s="1"/>
  <c r="C10" i="5" s="1"/>
  <c r="E60" i="7"/>
  <c r="E61" i="7" s="1"/>
  <c r="E62" i="7" s="1"/>
  <c r="E68" i="7" s="1"/>
  <c r="C9" i="5" s="1"/>
  <c r="D60" i="7"/>
  <c r="D61" i="7" s="1"/>
  <c r="D62" i="7" s="1"/>
  <c r="D68" i="7" s="1"/>
  <c r="C8" i="5" s="1"/>
  <c r="C60" i="7"/>
  <c r="C61" i="7" s="1"/>
  <c r="C62" i="7" s="1"/>
  <c r="C68" i="7" s="1"/>
  <c r="C7" i="5" s="1"/>
  <c r="B60" i="7"/>
  <c r="A60" i="7"/>
  <c r="BL56" i="7"/>
  <c r="BK56" i="7"/>
  <c r="BJ56" i="7"/>
  <c r="BI56" i="7"/>
  <c r="BI57" i="7" s="1"/>
  <c r="BI58" i="7" s="1"/>
  <c r="BH56" i="7"/>
  <c r="BH57" i="7" s="1"/>
  <c r="BH58" i="7" s="1"/>
  <c r="BG56" i="7"/>
  <c r="BG57" i="7" s="1"/>
  <c r="BG58" i="7" s="1"/>
  <c r="BF56" i="7"/>
  <c r="BF57" i="7" s="1"/>
  <c r="BF58" i="7" s="1"/>
  <c r="BE56" i="7"/>
  <c r="BE57" i="7" s="1"/>
  <c r="BE58" i="7" s="1"/>
  <c r="BD56" i="7"/>
  <c r="BD57" i="7" s="1"/>
  <c r="BC56" i="7"/>
  <c r="BC57" i="7" s="1"/>
  <c r="BC58" i="7" s="1"/>
  <c r="BB56" i="7"/>
  <c r="BB57" i="7" s="1"/>
  <c r="BB58" i="7" s="1"/>
  <c r="BA56" i="7"/>
  <c r="BA57" i="7" s="1"/>
  <c r="BA58" i="7" s="1"/>
  <c r="AZ56" i="7"/>
  <c r="AZ57" i="7" s="1"/>
  <c r="AZ58" i="7" s="1"/>
  <c r="AY56" i="7"/>
  <c r="AY57" i="7" s="1"/>
  <c r="AY58" i="7" s="1"/>
  <c r="AX56" i="7"/>
  <c r="AX57" i="7" s="1"/>
  <c r="AX58" i="7" s="1"/>
  <c r="AW56" i="7"/>
  <c r="AW57" i="7" s="1"/>
  <c r="AW58" i="7" s="1"/>
  <c r="AV56" i="7"/>
  <c r="AV57" i="7" s="1"/>
  <c r="AV58" i="7" s="1"/>
  <c r="AU56" i="7"/>
  <c r="AU57" i="7" s="1"/>
  <c r="AU58" i="7" s="1"/>
  <c r="AT56" i="7"/>
  <c r="AT57" i="7" s="1"/>
  <c r="AT58" i="7" s="1"/>
  <c r="AS56" i="7"/>
  <c r="AS57" i="7" s="1"/>
  <c r="AS58" i="7" s="1"/>
  <c r="AR56" i="7"/>
  <c r="AR57" i="7" s="1"/>
  <c r="AR58" i="7" s="1"/>
  <c r="AQ56" i="7"/>
  <c r="AQ57" i="7" s="1"/>
  <c r="AQ58" i="7" s="1"/>
  <c r="AP56" i="7"/>
  <c r="AP57" i="7" s="1"/>
  <c r="AP58" i="7" s="1"/>
  <c r="AO56" i="7"/>
  <c r="AO57" i="7" s="1"/>
  <c r="AO58" i="7" s="1"/>
  <c r="AN56" i="7"/>
  <c r="AN57" i="7" s="1"/>
  <c r="AN58" i="7" s="1"/>
  <c r="AM56" i="7"/>
  <c r="AM57" i="7" s="1"/>
  <c r="AM58" i="7" s="1"/>
  <c r="AL56" i="7"/>
  <c r="AL57" i="7" s="1"/>
  <c r="AL58" i="7" s="1"/>
  <c r="AK56" i="7"/>
  <c r="AK57" i="7" s="1"/>
  <c r="AK58" i="7" s="1"/>
  <c r="AJ56" i="7"/>
  <c r="AJ57" i="7" s="1"/>
  <c r="AJ58" i="7" s="1"/>
  <c r="AI56" i="7"/>
  <c r="AI57" i="7" s="1"/>
  <c r="AI58" i="7" s="1"/>
  <c r="AH56" i="7"/>
  <c r="AH57" i="7" s="1"/>
  <c r="AH58" i="7" s="1"/>
  <c r="AG56" i="7"/>
  <c r="AG57" i="7" s="1"/>
  <c r="AG58" i="7" s="1"/>
  <c r="AF56" i="7"/>
  <c r="AF57" i="7" s="1"/>
  <c r="AF58" i="7" s="1"/>
  <c r="AE56" i="7"/>
  <c r="AE57" i="7" s="1"/>
  <c r="AE58" i="7" s="1"/>
  <c r="AD56" i="7"/>
  <c r="AD57" i="7" s="1"/>
  <c r="AD58" i="7" s="1"/>
  <c r="AC56" i="7"/>
  <c r="AC57" i="7" s="1"/>
  <c r="AC58" i="7" s="1"/>
  <c r="AB56" i="7"/>
  <c r="AB57" i="7" s="1"/>
  <c r="AB58" i="7" s="1"/>
  <c r="AA56" i="7"/>
  <c r="AA57" i="7" s="1"/>
  <c r="AA58" i="7" s="1"/>
  <c r="Z56" i="7"/>
  <c r="Z57" i="7" s="1"/>
  <c r="Z58" i="7" s="1"/>
  <c r="Y56" i="7"/>
  <c r="Y57" i="7" s="1"/>
  <c r="Y58" i="7" s="1"/>
  <c r="X56" i="7"/>
  <c r="X57" i="7" s="1"/>
  <c r="X58" i="7" s="1"/>
  <c r="W56" i="7"/>
  <c r="W57" i="7" s="1"/>
  <c r="W58" i="7" s="1"/>
  <c r="V56" i="7"/>
  <c r="V57" i="7" s="1"/>
  <c r="V58" i="7" s="1"/>
  <c r="U56" i="7"/>
  <c r="U57" i="7" s="1"/>
  <c r="U58" i="7" s="1"/>
  <c r="T56" i="7"/>
  <c r="T57" i="7" s="1"/>
  <c r="T58" i="7" s="1"/>
  <c r="S56" i="7"/>
  <c r="S57" i="7" s="1"/>
  <c r="S58" i="7" s="1"/>
  <c r="R56" i="7"/>
  <c r="R57" i="7" s="1"/>
  <c r="R58" i="7" s="1"/>
  <c r="Q56" i="7"/>
  <c r="Q57" i="7" s="1"/>
  <c r="P56" i="7"/>
  <c r="P57" i="7" s="1"/>
  <c r="P58" i="7" s="1"/>
  <c r="O56" i="7"/>
  <c r="O57" i="7" s="1"/>
  <c r="N56" i="7"/>
  <c r="N57" i="7" s="1"/>
  <c r="N58" i="7" s="1"/>
  <c r="M56" i="7"/>
  <c r="M57" i="7" s="1"/>
  <c r="M58" i="7" s="1"/>
  <c r="L56" i="7"/>
  <c r="L57" i="7" s="1"/>
  <c r="L58" i="7" s="1"/>
  <c r="K56" i="7"/>
  <c r="K57" i="7" s="1"/>
  <c r="J56" i="7"/>
  <c r="J57" i="7" s="1"/>
  <c r="J58" i="7" s="1"/>
  <c r="I56" i="7"/>
  <c r="I57" i="7" s="1"/>
  <c r="I58" i="7" s="1"/>
  <c r="H56" i="7"/>
  <c r="H57" i="7" s="1"/>
  <c r="G56" i="7"/>
  <c r="G57" i="7" s="1"/>
  <c r="G58" i="7" s="1"/>
  <c r="F56" i="7"/>
  <c r="F57" i="7" s="1"/>
  <c r="F58" i="7" s="1"/>
  <c r="E56" i="7"/>
  <c r="E57" i="7" s="1"/>
  <c r="E58" i="7" s="1"/>
  <c r="D56" i="7"/>
  <c r="D57" i="7" s="1"/>
  <c r="D58" i="7" s="1"/>
  <c r="C56" i="7"/>
  <c r="C57" i="7" s="1"/>
  <c r="C58" i="7" s="1"/>
  <c r="B56" i="7"/>
  <c r="A56" i="7"/>
  <c r="BL52" i="7"/>
  <c r="BK52" i="7"/>
  <c r="BJ52" i="7"/>
  <c r="BI52" i="7"/>
  <c r="BI53" i="7" s="1"/>
  <c r="BI54" i="7" s="1"/>
  <c r="BH52" i="7"/>
  <c r="BH53" i="7" s="1"/>
  <c r="BH54" i="7" s="1"/>
  <c r="BG52" i="7"/>
  <c r="BG53" i="7" s="1"/>
  <c r="BG54" i="7" s="1"/>
  <c r="BF52" i="7"/>
  <c r="BF53" i="7" s="1"/>
  <c r="BF54" i="7" s="1"/>
  <c r="BE52" i="7"/>
  <c r="BE53" i="7" s="1"/>
  <c r="BE54" i="7" s="1"/>
  <c r="BD52" i="7"/>
  <c r="BD53" i="7" s="1"/>
  <c r="BC52" i="7"/>
  <c r="BC53" i="7" s="1"/>
  <c r="BC54" i="7" s="1"/>
  <c r="BB52" i="7"/>
  <c r="BB53" i="7" s="1"/>
  <c r="BB54" i="7" s="1"/>
  <c r="BA52" i="7"/>
  <c r="BA53" i="7" s="1"/>
  <c r="BA54" i="7" s="1"/>
  <c r="AZ52" i="7"/>
  <c r="AZ53" i="7" s="1"/>
  <c r="AZ54" i="7" s="1"/>
  <c r="AY52" i="7"/>
  <c r="AY53" i="7" s="1"/>
  <c r="AY54" i="7" s="1"/>
  <c r="AX52" i="7"/>
  <c r="AX53" i="7" s="1"/>
  <c r="AX54" i="7" s="1"/>
  <c r="AW52" i="7"/>
  <c r="AW53" i="7" s="1"/>
  <c r="AW54" i="7" s="1"/>
  <c r="AV52" i="7"/>
  <c r="AV53" i="7" s="1"/>
  <c r="AV54" i="7" s="1"/>
  <c r="AU52" i="7"/>
  <c r="AU53" i="7" s="1"/>
  <c r="AU54" i="7" s="1"/>
  <c r="AT52" i="7"/>
  <c r="AT53" i="7" s="1"/>
  <c r="AT54" i="7" s="1"/>
  <c r="AS52" i="7"/>
  <c r="AS53" i="7" s="1"/>
  <c r="AS54" i="7" s="1"/>
  <c r="AR52" i="7"/>
  <c r="AR53" i="7" s="1"/>
  <c r="AR54" i="7" s="1"/>
  <c r="AQ52" i="7"/>
  <c r="AQ53" i="7" s="1"/>
  <c r="AQ54" i="7" s="1"/>
  <c r="AP52" i="7"/>
  <c r="AP53" i="7" s="1"/>
  <c r="AP54" i="7" s="1"/>
  <c r="AO52" i="7"/>
  <c r="AO53" i="7" s="1"/>
  <c r="AO54" i="7" s="1"/>
  <c r="AN52" i="7"/>
  <c r="AN53" i="7" s="1"/>
  <c r="AN54" i="7" s="1"/>
  <c r="AM52" i="7"/>
  <c r="AM53" i="7" s="1"/>
  <c r="AM54" i="7" s="1"/>
  <c r="AL52" i="7"/>
  <c r="AL53" i="7" s="1"/>
  <c r="AL54" i="7" s="1"/>
  <c r="AK52" i="7"/>
  <c r="AK53" i="7" s="1"/>
  <c r="AK54" i="7" s="1"/>
  <c r="AJ52" i="7"/>
  <c r="AJ53" i="7" s="1"/>
  <c r="AJ54" i="7" s="1"/>
  <c r="AI52" i="7"/>
  <c r="AI53" i="7" s="1"/>
  <c r="AI54" i="7" s="1"/>
  <c r="AH52" i="7"/>
  <c r="AH53" i="7" s="1"/>
  <c r="AH54" i="7" s="1"/>
  <c r="AG52" i="7"/>
  <c r="AG53" i="7" s="1"/>
  <c r="AG54" i="7" s="1"/>
  <c r="AF52" i="7"/>
  <c r="AF53" i="7" s="1"/>
  <c r="AF54" i="7" s="1"/>
  <c r="AE52" i="7"/>
  <c r="AE53" i="7" s="1"/>
  <c r="AE54" i="7" s="1"/>
  <c r="AD52" i="7"/>
  <c r="AD53" i="7" s="1"/>
  <c r="AD54" i="7" s="1"/>
  <c r="AC52" i="7"/>
  <c r="AC53" i="7" s="1"/>
  <c r="AC54" i="7" s="1"/>
  <c r="AB52" i="7"/>
  <c r="AB53" i="7" s="1"/>
  <c r="AB54" i="7" s="1"/>
  <c r="AA52" i="7"/>
  <c r="AA53" i="7" s="1"/>
  <c r="AA54" i="7" s="1"/>
  <c r="Z52" i="7"/>
  <c r="Z53" i="7" s="1"/>
  <c r="Z54" i="7" s="1"/>
  <c r="Y52" i="7"/>
  <c r="Y53" i="7" s="1"/>
  <c r="Y54" i="7" s="1"/>
  <c r="X52" i="7"/>
  <c r="X53" i="7" s="1"/>
  <c r="X54" i="7" s="1"/>
  <c r="W52" i="7"/>
  <c r="W53" i="7" s="1"/>
  <c r="W54" i="7" s="1"/>
  <c r="V52" i="7"/>
  <c r="V53" i="7" s="1"/>
  <c r="V54" i="7" s="1"/>
  <c r="U52" i="7"/>
  <c r="U53" i="7" s="1"/>
  <c r="U54" i="7" s="1"/>
  <c r="T52" i="7"/>
  <c r="T53" i="7" s="1"/>
  <c r="T54" i="7" s="1"/>
  <c r="S52" i="7"/>
  <c r="S53" i="7" s="1"/>
  <c r="S54" i="7" s="1"/>
  <c r="R52" i="7"/>
  <c r="R53" i="7" s="1"/>
  <c r="R54" i="7" s="1"/>
  <c r="Q52" i="7"/>
  <c r="Q53" i="7" s="1"/>
  <c r="P52" i="7"/>
  <c r="P53" i="7" s="1"/>
  <c r="P54" i="7" s="1"/>
  <c r="O52" i="7"/>
  <c r="O53" i="7" s="1"/>
  <c r="N52" i="7"/>
  <c r="N53" i="7" s="1"/>
  <c r="N54" i="7" s="1"/>
  <c r="M52" i="7"/>
  <c r="M53" i="7" s="1"/>
  <c r="M54" i="7" s="1"/>
  <c r="L52" i="7"/>
  <c r="L53" i="7" s="1"/>
  <c r="L54" i="7" s="1"/>
  <c r="K52" i="7"/>
  <c r="K53" i="7" s="1"/>
  <c r="J52" i="7"/>
  <c r="J53" i="7" s="1"/>
  <c r="J54" i="7" s="1"/>
  <c r="I52" i="7"/>
  <c r="I53" i="7" s="1"/>
  <c r="I54" i="7" s="1"/>
  <c r="H52" i="7"/>
  <c r="H53" i="7" s="1"/>
  <c r="G52" i="7"/>
  <c r="G53" i="7" s="1"/>
  <c r="G54" i="7" s="1"/>
  <c r="F52" i="7"/>
  <c r="F53" i="7" s="1"/>
  <c r="F54" i="7" s="1"/>
  <c r="E52" i="7"/>
  <c r="E53" i="7" s="1"/>
  <c r="E54" i="7" s="1"/>
  <c r="D52" i="7"/>
  <c r="D53" i="7" s="1"/>
  <c r="D54" i="7" s="1"/>
  <c r="C52" i="7"/>
  <c r="C53" i="7" s="1"/>
  <c r="C54" i="7" s="1"/>
  <c r="B52" i="7"/>
  <c r="A52" i="7"/>
  <c r="BL48" i="7"/>
  <c r="BK48" i="7"/>
  <c r="BJ48" i="7"/>
  <c r="BI48" i="7"/>
  <c r="BI49" i="7" s="1"/>
  <c r="BI50" i="7" s="1"/>
  <c r="BH48" i="7"/>
  <c r="BH49" i="7" s="1"/>
  <c r="BH50" i="7" s="1"/>
  <c r="BG48" i="7"/>
  <c r="BG49" i="7" s="1"/>
  <c r="BG50" i="7" s="1"/>
  <c r="BF48" i="7"/>
  <c r="BF49" i="7" s="1"/>
  <c r="BF50" i="7" s="1"/>
  <c r="BE48" i="7"/>
  <c r="BE49" i="7" s="1"/>
  <c r="BE50" i="7" s="1"/>
  <c r="BD48" i="7"/>
  <c r="BD49" i="7" s="1"/>
  <c r="BC48" i="7"/>
  <c r="BC49" i="7" s="1"/>
  <c r="BC50" i="7" s="1"/>
  <c r="BB48" i="7"/>
  <c r="BB49" i="7" s="1"/>
  <c r="BB50" i="7" s="1"/>
  <c r="BA48" i="7"/>
  <c r="BA49" i="7" s="1"/>
  <c r="BA50" i="7" s="1"/>
  <c r="AZ48" i="7"/>
  <c r="AZ49" i="7" s="1"/>
  <c r="AZ50" i="7" s="1"/>
  <c r="AY48" i="7"/>
  <c r="AY49" i="7" s="1"/>
  <c r="AY50" i="7" s="1"/>
  <c r="AX48" i="7"/>
  <c r="AX49" i="7" s="1"/>
  <c r="AX50" i="7" s="1"/>
  <c r="AW48" i="7"/>
  <c r="AW49" i="7" s="1"/>
  <c r="AW50" i="7" s="1"/>
  <c r="AV48" i="7"/>
  <c r="AV49" i="7" s="1"/>
  <c r="AV50" i="7" s="1"/>
  <c r="AU48" i="7"/>
  <c r="AU49" i="7" s="1"/>
  <c r="AU50" i="7" s="1"/>
  <c r="AT48" i="7"/>
  <c r="AT49" i="7" s="1"/>
  <c r="AT50" i="7" s="1"/>
  <c r="AS48" i="7"/>
  <c r="AS49" i="7" s="1"/>
  <c r="AR48" i="7"/>
  <c r="AR49" i="7" s="1"/>
  <c r="AR50" i="7" s="1"/>
  <c r="AQ48" i="7"/>
  <c r="AQ49" i="7" s="1"/>
  <c r="AQ50" i="7" s="1"/>
  <c r="AP48" i="7"/>
  <c r="AP49" i="7" s="1"/>
  <c r="AP50" i="7" s="1"/>
  <c r="AO48" i="7"/>
  <c r="AO49" i="7" s="1"/>
  <c r="AO50" i="7" s="1"/>
  <c r="AN48" i="7"/>
  <c r="AN49" i="7" s="1"/>
  <c r="AN50" i="7" s="1"/>
  <c r="AM48" i="7"/>
  <c r="AM49" i="7" s="1"/>
  <c r="AL48" i="7"/>
  <c r="AL49" i="7" s="1"/>
  <c r="AK48" i="7"/>
  <c r="AK49" i="7" s="1"/>
  <c r="AK50" i="7" s="1"/>
  <c r="AJ48" i="7"/>
  <c r="AJ49" i="7" s="1"/>
  <c r="AJ50" i="7" s="1"/>
  <c r="AI48" i="7"/>
  <c r="AI49" i="7" s="1"/>
  <c r="AI50" i="7" s="1"/>
  <c r="AH48" i="7"/>
  <c r="AH49" i="7" s="1"/>
  <c r="AH50" i="7" s="1"/>
  <c r="AG48" i="7"/>
  <c r="AG49" i="7" s="1"/>
  <c r="AG50" i="7" s="1"/>
  <c r="AF48" i="7"/>
  <c r="AF49" i="7" s="1"/>
  <c r="AF50" i="7" s="1"/>
  <c r="AE48" i="7"/>
  <c r="AE49" i="7" s="1"/>
  <c r="AE50" i="7" s="1"/>
  <c r="AD48" i="7"/>
  <c r="AD49" i="7" s="1"/>
  <c r="AD50" i="7" s="1"/>
  <c r="AC48" i="7"/>
  <c r="AC49" i="7" s="1"/>
  <c r="AC50" i="7" s="1"/>
  <c r="AB48" i="7"/>
  <c r="AB49" i="7" s="1"/>
  <c r="AB50" i="7" s="1"/>
  <c r="AA48" i="7"/>
  <c r="AA49" i="7" s="1"/>
  <c r="AA50" i="7" s="1"/>
  <c r="Z48" i="7"/>
  <c r="Z49" i="7" s="1"/>
  <c r="Z50" i="7" s="1"/>
  <c r="Y48" i="7"/>
  <c r="Y49" i="7" s="1"/>
  <c r="Y50" i="7" s="1"/>
  <c r="X48" i="7"/>
  <c r="X49" i="7" s="1"/>
  <c r="X50" i="7" s="1"/>
  <c r="W48" i="7"/>
  <c r="W49" i="7" s="1"/>
  <c r="W50" i="7" s="1"/>
  <c r="V48" i="7"/>
  <c r="V49" i="7" s="1"/>
  <c r="V50" i="7" s="1"/>
  <c r="U48" i="7"/>
  <c r="U49" i="7" s="1"/>
  <c r="U50" i="7" s="1"/>
  <c r="T48" i="7"/>
  <c r="T49" i="7" s="1"/>
  <c r="T50" i="7" s="1"/>
  <c r="S48" i="7"/>
  <c r="S49" i="7" s="1"/>
  <c r="S50" i="7" s="1"/>
  <c r="R48" i="7"/>
  <c r="R49" i="7" s="1"/>
  <c r="R50" i="7" s="1"/>
  <c r="Q48" i="7"/>
  <c r="Q49" i="7" s="1"/>
  <c r="P48" i="7"/>
  <c r="P49" i="7" s="1"/>
  <c r="P50" i="7" s="1"/>
  <c r="O48" i="7"/>
  <c r="O49" i="7" s="1"/>
  <c r="O50" i="7" s="1"/>
  <c r="N48" i="7"/>
  <c r="N49" i="7" s="1"/>
  <c r="N50" i="7" s="1"/>
  <c r="M48" i="7"/>
  <c r="M49" i="7" s="1"/>
  <c r="M50" i="7" s="1"/>
  <c r="L48" i="7"/>
  <c r="L49" i="7" s="1"/>
  <c r="L50" i="7" s="1"/>
  <c r="K48" i="7"/>
  <c r="K49" i="7" s="1"/>
  <c r="K50" i="7" s="1"/>
  <c r="J48" i="7"/>
  <c r="J49" i="7" s="1"/>
  <c r="J50" i="7" s="1"/>
  <c r="I48" i="7"/>
  <c r="I49" i="7" s="1"/>
  <c r="I50" i="7" s="1"/>
  <c r="H48" i="7"/>
  <c r="H49" i="7" s="1"/>
  <c r="G48" i="7"/>
  <c r="G49" i="7" s="1"/>
  <c r="G50" i="7" s="1"/>
  <c r="F48" i="7"/>
  <c r="F49" i="7" s="1"/>
  <c r="F50" i="7" s="1"/>
  <c r="E48" i="7"/>
  <c r="E49" i="7" s="1"/>
  <c r="E50" i="7" s="1"/>
  <c r="D48" i="7"/>
  <c r="D49" i="7" s="1"/>
  <c r="D50" i="7" s="1"/>
  <c r="C48" i="7"/>
  <c r="C49" i="7" s="1"/>
  <c r="C50" i="7" s="1"/>
  <c r="B48" i="7"/>
  <c r="A48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A47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A46" i="7"/>
  <c r="BL44" i="7"/>
  <c r="BK44" i="7"/>
  <c r="BJ44" i="7"/>
  <c r="BI44" i="7"/>
  <c r="BI45" i="7" s="1"/>
  <c r="BH44" i="7"/>
  <c r="BH45" i="7" s="1"/>
  <c r="BG44" i="7"/>
  <c r="BG45" i="7" s="1"/>
  <c r="BF44" i="7"/>
  <c r="BF45" i="7" s="1"/>
  <c r="BE44" i="7"/>
  <c r="BE45" i="7" s="1"/>
  <c r="BD44" i="7"/>
  <c r="BD45" i="7" s="1"/>
  <c r="BC44" i="7"/>
  <c r="BC45" i="7" s="1"/>
  <c r="BB44" i="7"/>
  <c r="BB45" i="7" s="1"/>
  <c r="BA44" i="7"/>
  <c r="BA45" i="7" s="1"/>
  <c r="AZ44" i="7"/>
  <c r="AZ45" i="7" s="1"/>
  <c r="AY44" i="7"/>
  <c r="AY45" i="7" s="1"/>
  <c r="AX44" i="7"/>
  <c r="AX45" i="7" s="1"/>
  <c r="AW44" i="7"/>
  <c r="AW45" i="7" s="1"/>
  <c r="AV44" i="7"/>
  <c r="AV45" i="7" s="1"/>
  <c r="AU44" i="7"/>
  <c r="AU45" i="7" s="1"/>
  <c r="AT44" i="7"/>
  <c r="AT45" i="7" s="1"/>
  <c r="AS44" i="7"/>
  <c r="AS45" i="7" s="1"/>
  <c r="AR44" i="7"/>
  <c r="AR45" i="7" s="1"/>
  <c r="AQ44" i="7"/>
  <c r="AQ45" i="7" s="1"/>
  <c r="AP44" i="7"/>
  <c r="AP45" i="7" s="1"/>
  <c r="AO44" i="7"/>
  <c r="AO45" i="7" s="1"/>
  <c r="AN44" i="7"/>
  <c r="AN45" i="7" s="1"/>
  <c r="AM44" i="7"/>
  <c r="AM45" i="7" s="1"/>
  <c r="AL44" i="7"/>
  <c r="AL45" i="7" s="1"/>
  <c r="AK44" i="7"/>
  <c r="AK45" i="7" s="1"/>
  <c r="AJ44" i="7"/>
  <c r="AJ45" i="7" s="1"/>
  <c r="AI44" i="7"/>
  <c r="AI45" i="7" s="1"/>
  <c r="AH44" i="7"/>
  <c r="AH45" i="7" s="1"/>
  <c r="AG44" i="7"/>
  <c r="AG45" i="7" s="1"/>
  <c r="AF44" i="7"/>
  <c r="AF45" i="7" s="1"/>
  <c r="AE44" i="7"/>
  <c r="AE45" i="7" s="1"/>
  <c r="AD44" i="7"/>
  <c r="AD45" i="7" s="1"/>
  <c r="AC44" i="7"/>
  <c r="AC45" i="7" s="1"/>
  <c r="AB44" i="7"/>
  <c r="AB45" i="7" s="1"/>
  <c r="AA44" i="7"/>
  <c r="AA45" i="7" s="1"/>
  <c r="Z44" i="7"/>
  <c r="Z45" i="7" s="1"/>
  <c r="Y44" i="7"/>
  <c r="Y45" i="7" s="1"/>
  <c r="X44" i="7"/>
  <c r="X45" i="7" s="1"/>
  <c r="W44" i="7"/>
  <c r="W45" i="7" s="1"/>
  <c r="V44" i="7"/>
  <c r="V45" i="7" s="1"/>
  <c r="U44" i="7"/>
  <c r="U45" i="7" s="1"/>
  <c r="T44" i="7"/>
  <c r="T45" i="7" s="1"/>
  <c r="S44" i="7"/>
  <c r="S45" i="7" s="1"/>
  <c r="R44" i="7"/>
  <c r="R45" i="7" s="1"/>
  <c r="Q44" i="7"/>
  <c r="Q45" i="7" s="1"/>
  <c r="P44" i="7"/>
  <c r="P45" i="7" s="1"/>
  <c r="O44" i="7"/>
  <c r="O45" i="7" s="1"/>
  <c r="N44" i="7"/>
  <c r="N45" i="7" s="1"/>
  <c r="M44" i="7"/>
  <c r="M45" i="7" s="1"/>
  <c r="L44" i="7"/>
  <c r="L45" i="7" s="1"/>
  <c r="K44" i="7"/>
  <c r="K45" i="7" s="1"/>
  <c r="J44" i="7"/>
  <c r="J45" i="7" s="1"/>
  <c r="I44" i="7"/>
  <c r="I45" i="7" s="1"/>
  <c r="H44" i="7"/>
  <c r="H45" i="7" s="1"/>
  <c r="G44" i="7"/>
  <c r="G45" i="7" s="1"/>
  <c r="F44" i="7"/>
  <c r="F45" i="7" s="1"/>
  <c r="E44" i="7"/>
  <c r="E45" i="7" s="1"/>
  <c r="D44" i="7"/>
  <c r="D45" i="7" s="1"/>
  <c r="C44" i="7"/>
  <c r="C45" i="7" s="1"/>
  <c r="A44" i="7"/>
  <c r="BL42" i="7"/>
  <c r="BK42" i="7"/>
  <c r="BJ42" i="7"/>
  <c r="BI42" i="7"/>
  <c r="BI43" i="7" s="1"/>
  <c r="BH42" i="7"/>
  <c r="BH43" i="7" s="1"/>
  <c r="BG42" i="7"/>
  <c r="BG43" i="7" s="1"/>
  <c r="BF42" i="7"/>
  <c r="BF43" i="7" s="1"/>
  <c r="BE42" i="7"/>
  <c r="BE43" i="7" s="1"/>
  <c r="BD42" i="7"/>
  <c r="BD43" i="7" s="1"/>
  <c r="BC42" i="7"/>
  <c r="BC43" i="7" s="1"/>
  <c r="BB42" i="7"/>
  <c r="BB43" i="7" s="1"/>
  <c r="BA42" i="7"/>
  <c r="BA43" i="7" s="1"/>
  <c r="AZ42" i="7"/>
  <c r="AZ43" i="7" s="1"/>
  <c r="AY42" i="7"/>
  <c r="AY43" i="7" s="1"/>
  <c r="AX42" i="7"/>
  <c r="AX43" i="7" s="1"/>
  <c r="AW42" i="7"/>
  <c r="AW43" i="7" s="1"/>
  <c r="AV42" i="7"/>
  <c r="AV43" i="7" s="1"/>
  <c r="AU42" i="7"/>
  <c r="AU43" i="7" s="1"/>
  <c r="AT42" i="7"/>
  <c r="AT43" i="7" s="1"/>
  <c r="AS42" i="7"/>
  <c r="AS43" i="7" s="1"/>
  <c r="AR42" i="7"/>
  <c r="AR43" i="7" s="1"/>
  <c r="AQ42" i="7"/>
  <c r="AQ43" i="7" s="1"/>
  <c r="AP42" i="7"/>
  <c r="AP43" i="7" s="1"/>
  <c r="AO42" i="7"/>
  <c r="AO43" i="7" s="1"/>
  <c r="AN42" i="7"/>
  <c r="AN43" i="7" s="1"/>
  <c r="AM42" i="7"/>
  <c r="AM43" i="7" s="1"/>
  <c r="AL42" i="7"/>
  <c r="AL43" i="7" s="1"/>
  <c r="AK42" i="7"/>
  <c r="AK43" i="7" s="1"/>
  <c r="AJ42" i="7"/>
  <c r="AJ43" i="7" s="1"/>
  <c r="AI42" i="7"/>
  <c r="AI43" i="7" s="1"/>
  <c r="AH42" i="7"/>
  <c r="AH43" i="7" s="1"/>
  <c r="AG42" i="7"/>
  <c r="AG43" i="7" s="1"/>
  <c r="AF42" i="7"/>
  <c r="AF43" i="7" s="1"/>
  <c r="AE42" i="7"/>
  <c r="AE43" i="7" s="1"/>
  <c r="AD42" i="7"/>
  <c r="AD43" i="7" s="1"/>
  <c r="AC42" i="7"/>
  <c r="AC43" i="7" s="1"/>
  <c r="AB42" i="7"/>
  <c r="AB43" i="7" s="1"/>
  <c r="AA42" i="7"/>
  <c r="AA43" i="7" s="1"/>
  <c r="Z42" i="7"/>
  <c r="Z43" i="7" s="1"/>
  <c r="Y42" i="7"/>
  <c r="Y43" i="7" s="1"/>
  <c r="X42" i="7"/>
  <c r="X43" i="7" s="1"/>
  <c r="W42" i="7"/>
  <c r="W43" i="7" s="1"/>
  <c r="V42" i="7"/>
  <c r="V43" i="7" s="1"/>
  <c r="U42" i="7"/>
  <c r="U43" i="7" s="1"/>
  <c r="T42" i="7"/>
  <c r="T43" i="7" s="1"/>
  <c r="S42" i="7"/>
  <c r="S43" i="7" s="1"/>
  <c r="R42" i="7"/>
  <c r="R43" i="7" s="1"/>
  <c r="Q42" i="7"/>
  <c r="Q43" i="7" s="1"/>
  <c r="P42" i="7"/>
  <c r="P43" i="7" s="1"/>
  <c r="O42" i="7"/>
  <c r="O43" i="7" s="1"/>
  <c r="N42" i="7"/>
  <c r="N43" i="7" s="1"/>
  <c r="M42" i="7"/>
  <c r="M43" i="7" s="1"/>
  <c r="L42" i="7"/>
  <c r="L43" i="7" s="1"/>
  <c r="K42" i="7"/>
  <c r="K43" i="7" s="1"/>
  <c r="J42" i="7"/>
  <c r="J43" i="7" s="1"/>
  <c r="I42" i="7"/>
  <c r="I43" i="7" s="1"/>
  <c r="H42" i="7"/>
  <c r="H43" i="7" s="1"/>
  <c r="G42" i="7"/>
  <c r="G43" i="7" s="1"/>
  <c r="F42" i="7"/>
  <c r="F43" i="7" s="1"/>
  <c r="E42" i="7"/>
  <c r="E43" i="7" s="1"/>
  <c r="D42" i="7"/>
  <c r="D43" i="7" s="1"/>
  <c r="C42" i="7"/>
  <c r="C43" i="7" s="1"/>
  <c r="A42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A41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A40" i="7"/>
  <c r="BL34" i="7"/>
  <c r="BK34" i="7"/>
  <c r="BJ34" i="7"/>
  <c r="BI34" i="7"/>
  <c r="BI35" i="7" s="1"/>
  <c r="BH34" i="7"/>
  <c r="BH35" i="7" s="1"/>
  <c r="BG34" i="7"/>
  <c r="BG35" i="7" s="1"/>
  <c r="BG36" i="7" s="1"/>
  <c r="BG38" i="7" s="1"/>
  <c r="C63" i="3" s="1"/>
  <c r="BF34" i="7"/>
  <c r="BF35" i="7" s="1"/>
  <c r="BF36" i="7" s="1"/>
  <c r="BF38" i="7" s="1"/>
  <c r="C62" i="3" s="1"/>
  <c r="BE34" i="7"/>
  <c r="BE35" i="7" s="1"/>
  <c r="BE36" i="7" s="1"/>
  <c r="BE38" i="7" s="1"/>
  <c r="C61" i="3" s="1"/>
  <c r="BD34" i="7"/>
  <c r="BD35" i="7" s="1"/>
  <c r="BC34" i="7"/>
  <c r="BC35" i="7" s="1"/>
  <c r="BC36" i="7" s="1"/>
  <c r="BC38" i="7" s="1"/>
  <c r="C59" i="3" s="1"/>
  <c r="BB34" i="7"/>
  <c r="BB35" i="7" s="1"/>
  <c r="BB36" i="7" s="1"/>
  <c r="BB38" i="7" s="1"/>
  <c r="C58" i="3" s="1"/>
  <c r="BA34" i="7"/>
  <c r="BA35" i="7" s="1"/>
  <c r="BA36" i="7" s="1"/>
  <c r="BA38" i="7" s="1"/>
  <c r="C57" i="3" s="1"/>
  <c r="AZ34" i="7"/>
  <c r="AZ35" i="7" s="1"/>
  <c r="AZ36" i="7" s="1"/>
  <c r="AZ38" i="7" s="1"/>
  <c r="C56" i="3" s="1"/>
  <c r="AY34" i="7"/>
  <c r="AY35" i="7" s="1"/>
  <c r="AY36" i="7" s="1"/>
  <c r="AY38" i="7" s="1"/>
  <c r="C55" i="3" s="1"/>
  <c r="AX34" i="7"/>
  <c r="AX35" i="7" s="1"/>
  <c r="AX36" i="7" s="1"/>
  <c r="AX38" i="7" s="1"/>
  <c r="C54" i="3" s="1"/>
  <c r="AW34" i="7"/>
  <c r="AW35" i="7" s="1"/>
  <c r="AW36" i="7" s="1"/>
  <c r="AW38" i="7" s="1"/>
  <c r="C53" i="3" s="1"/>
  <c r="AV34" i="7"/>
  <c r="AV35" i="7" s="1"/>
  <c r="AV36" i="7" s="1"/>
  <c r="AV38" i="7" s="1"/>
  <c r="C52" i="3" s="1"/>
  <c r="AU34" i="7"/>
  <c r="AU35" i="7" s="1"/>
  <c r="AU36" i="7" s="1"/>
  <c r="AU38" i="7" s="1"/>
  <c r="C51" i="3" s="1"/>
  <c r="AT34" i="7"/>
  <c r="AT35" i="7" s="1"/>
  <c r="AT36" i="7" s="1"/>
  <c r="AT38" i="7" s="1"/>
  <c r="C50" i="3" s="1"/>
  <c r="AS34" i="7"/>
  <c r="AS35" i="7" s="1"/>
  <c r="AS36" i="7" s="1"/>
  <c r="AS38" i="7" s="1"/>
  <c r="C49" i="3" s="1"/>
  <c r="AR34" i="7"/>
  <c r="AR35" i="7" s="1"/>
  <c r="AR36" i="7" s="1"/>
  <c r="AR38" i="7" s="1"/>
  <c r="C48" i="3" s="1"/>
  <c r="AQ34" i="7"/>
  <c r="AQ35" i="7" s="1"/>
  <c r="AQ36" i="7" s="1"/>
  <c r="AQ38" i="7" s="1"/>
  <c r="C47" i="3" s="1"/>
  <c r="AP34" i="7"/>
  <c r="AP35" i="7" s="1"/>
  <c r="AP36" i="7" s="1"/>
  <c r="AP38" i="7" s="1"/>
  <c r="C46" i="3" s="1"/>
  <c r="AO34" i="7"/>
  <c r="AO35" i="7" s="1"/>
  <c r="AO36" i="7" s="1"/>
  <c r="AO38" i="7" s="1"/>
  <c r="C45" i="3" s="1"/>
  <c r="AN34" i="7"/>
  <c r="AN35" i="7" s="1"/>
  <c r="AN36" i="7" s="1"/>
  <c r="AN38" i="7" s="1"/>
  <c r="C44" i="3" s="1"/>
  <c r="AM34" i="7"/>
  <c r="AM35" i="7" s="1"/>
  <c r="AM36" i="7" s="1"/>
  <c r="AM38" i="7" s="1"/>
  <c r="C43" i="3" s="1"/>
  <c r="AL34" i="7"/>
  <c r="AL35" i="7" s="1"/>
  <c r="AL36" i="7" s="1"/>
  <c r="AL38" i="7" s="1"/>
  <c r="C42" i="3" s="1"/>
  <c r="AK34" i="7"/>
  <c r="AK35" i="7" s="1"/>
  <c r="AK36" i="7" s="1"/>
  <c r="AK38" i="7" s="1"/>
  <c r="C41" i="3" s="1"/>
  <c r="AJ34" i="7"/>
  <c r="AJ35" i="7" s="1"/>
  <c r="AJ36" i="7" s="1"/>
  <c r="AJ38" i="7" s="1"/>
  <c r="C40" i="3" s="1"/>
  <c r="AI34" i="7"/>
  <c r="AI35" i="7" s="1"/>
  <c r="AI36" i="7" s="1"/>
  <c r="AI38" i="7" s="1"/>
  <c r="C39" i="3" s="1"/>
  <c r="AH34" i="7"/>
  <c r="AH35" i="7" s="1"/>
  <c r="AH36" i="7" s="1"/>
  <c r="AH38" i="7" s="1"/>
  <c r="C38" i="3" s="1"/>
  <c r="AG34" i="7"/>
  <c r="AG35" i="7" s="1"/>
  <c r="AG36" i="7" s="1"/>
  <c r="AG38" i="7" s="1"/>
  <c r="C37" i="3" s="1"/>
  <c r="AF34" i="7"/>
  <c r="AF35" i="7" s="1"/>
  <c r="AF36" i="7" s="1"/>
  <c r="AF38" i="7" s="1"/>
  <c r="C36" i="3" s="1"/>
  <c r="AE34" i="7"/>
  <c r="AE35" i="7" s="1"/>
  <c r="AE36" i="7" s="1"/>
  <c r="AE38" i="7" s="1"/>
  <c r="C35" i="3" s="1"/>
  <c r="AD34" i="7"/>
  <c r="AD35" i="7" s="1"/>
  <c r="AD36" i="7" s="1"/>
  <c r="AD38" i="7" s="1"/>
  <c r="C34" i="3" s="1"/>
  <c r="AC34" i="7"/>
  <c r="AC35" i="7" s="1"/>
  <c r="AC36" i="7" s="1"/>
  <c r="AC38" i="7" s="1"/>
  <c r="C33" i="3" s="1"/>
  <c r="AB34" i="7"/>
  <c r="AB35" i="7" s="1"/>
  <c r="AB36" i="7" s="1"/>
  <c r="AB38" i="7" s="1"/>
  <c r="C32" i="3" s="1"/>
  <c r="AA34" i="7"/>
  <c r="AA35" i="7" s="1"/>
  <c r="AA36" i="7" s="1"/>
  <c r="AA38" i="7" s="1"/>
  <c r="C31" i="3" s="1"/>
  <c r="Z34" i="7"/>
  <c r="Z35" i="7" s="1"/>
  <c r="Z36" i="7" s="1"/>
  <c r="Z38" i="7" s="1"/>
  <c r="C30" i="3" s="1"/>
  <c r="Y34" i="7"/>
  <c r="Y35" i="7" s="1"/>
  <c r="Y36" i="7" s="1"/>
  <c r="Y38" i="7" s="1"/>
  <c r="C29" i="3" s="1"/>
  <c r="X34" i="7"/>
  <c r="X35" i="7" s="1"/>
  <c r="X36" i="7" s="1"/>
  <c r="X38" i="7" s="1"/>
  <c r="C28" i="3" s="1"/>
  <c r="W34" i="7"/>
  <c r="W35" i="7" s="1"/>
  <c r="W36" i="7" s="1"/>
  <c r="W38" i="7" s="1"/>
  <c r="C27" i="3" s="1"/>
  <c r="V34" i="7"/>
  <c r="V35" i="7" s="1"/>
  <c r="V36" i="7" s="1"/>
  <c r="V38" i="7" s="1"/>
  <c r="C26" i="3" s="1"/>
  <c r="U34" i="7"/>
  <c r="U35" i="7" s="1"/>
  <c r="U36" i="7" s="1"/>
  <c r="U38" i="7" s="1"/>
  <c r="C25" i="3" s="1"/>
  <c r="T34" i="7"/>
  <c r="T35" i="7" s="1"/>
  <c r="T36" i="7" s="1"/>
  <c r="T38" i="7" s="1"/>
  <c r="C24" i="3" s="1"/>
  <c r="S34" i="7"/>
  <c r="S35" i="7" s="1"/>
  <c r="R34" i="7"/>
  <c r="R35" i="7" s="1"/>
  <c r="R36" i="7" s="1"/>
  <c r="R38" i="7" s="1"/>
  <c r="C22" i="3" s="1"/>
  <c r="Q34" i="7"/>
  <c r="Q35" i="7" s="1"/>
  <c r="P34" i="7"/>
  <c r="P35" i="7" s="1"/>
  <c r="P36" i="7" s="1"/>
  <c r="P38" i="7" s="1"/>
  <c r="C20" i="3" s="1"/>
  <c r="O34" i="7"/>
  <c r="O35" i="7" s="1"/>
  <c r="O36" i="7" s="1"/>
  <c r="O38" i="7" s="1"/>
  <c r="C19" i="3" s="1"/>
  <c r="N34" i="7"/>
  <c r="N35" i="7" s="1"/>
  <c r="N36" i="7" s="1"/>
  <c r="N38" i="7" s="1"/>
  <c r="C18" i="3" s="1"/>
  <c r="E18" i="3" s="1"/>
  <c r="M34" i="7"/>
  <c r="M35" i="7" s="1"/>
  <c r="M36" i="7" s="1"/>
  <c r="M38" i="7" s="1"/>
  <c r="C17" i="3" s="1"/>
  <c r="L34" i="7"/>
  <c r="L35" i="7" s="1"/>
  <c r="L36" i="7" s="1"/>
  <c r="L38" i="7" s="1"/>
  <c r="C16" i="3" s="1"/>
  <c r="K34" i="7"/>
  <c r="K35" i="7" s="1"/>
  <c r="K36" i="7" s="1"/>
  <c r="K38" i="7" s="1"/>
  <c r="C15" i="3" s="1"/>
  <c r="J34" i="7"/>
  <c r="J35" i="7" s="1"/>
  <c r="J36" i="7" s="1"/>
  <c r="J38" i="7" s="1"/>
  <c r="C14" i="3" s="1"/>
  <c r="I34" i="7"/>
  <c r="I35" i="7" s="1"/>
  <c r="I36" i="7" s="1"/>
  <c r="I38" i="7" s="1"/>
  <c r="C13" i="3" s="1"/>
  <c r="H34" i="7"/>
  <c r="H35" i="7" s="1"/>
  <c r="G34" i="7"/>
  <c r="G35" i="7" s="1"/>
  <c r="G36" i="7" s="1"/>
  <c r="G38" i="7" s="1"/>
  <c r="C11" i="3" s="1"/>
  <c r="F34" i="7"/>
  <c r="F35" i="7" s="1"/>
  <c r="F36" i="7" s="1"/>
  <c r="F38" i="7" s="1"/>
  <c r="C10" i="3" s="1"/>
  <c r="E34" i="7"/>
  <c r="E35" i="7" s="1"/>
  <c r="E36" i="7" s="1"/>
  <c r="E38" i="7" s="1"/>
  <c r="C9" i="3" s="1"/>
  <c r="D34" i="7"/>
  <c r="D35" i="7" s="1"/>
  <c r="D36" i="7" s="1"/>
  <c r="D38" i="7" s="1"/>
  <c r="C8" i="3" s="1"/>
  <c r="C34" i="7"/>
  <c r="C35" i="7" s="1"/>
  <c r="C36" i="7" s="1"/>
  <c r="C38" i="7" s="1"/>
  <c r="C7" i="3" s="1"/>
  <c r="B34" i="7"/>
  <c r="A34" i="7"/>
  <c r="BL30" i="7"/>
  <c r="BK30" i="7"/>
  <c r="BJ30" i="7"/>
  <c r="BI30" i="7"/>
  <c r="BI31" i="7" s="1"/>
  <c r="BI32" i="7" s="1"/>
  <c r="BH30" i="7"/>
  <c r="BH31" i="7" s="1"/>
  <c r="BH32" i="7" s="1"/>
  <c r="BG30" i="7"/>
  <c r="BG31" i="7" s="1"/>
  <c r="BG32" i="7" s="1"/>
  <c r="BF30" i="7"/>
  <c r="BF31" i="7" s="1"/>
  <c r="BF32" i="7" s="1"/>
  <c r="BE30" i="7"/>
  <c r="BE31" i="7" s="1"/>
  <c r="BE32" i="7" s="1"/>
  <c r="BD30" i="7"/>
  <c r="BD31" i="7" s="1"/>
  <c r="BC30" i="7"/>
  <c r="BC31" i="7" s="1"/>
  <c r="BC32" i="7" s="1"/>
  <c r="BB30" i="7"/>
  <c r="BB31" i="7" s="1"/>
  <c r="BB32" i="7" s="1"/>
  <c r="BA30" i="7"/>
  <c r="BA31" i="7" s="1"/>
  <c r="BA32" i="7" s="1"/>
  <c r="AZ30" i="7"/>
  <c r="AZ31" i="7" s="1"/>
  <c r="AZ32" i="7" s="1"/>
  <c r="AY30" i="7"/>
  <c r="AY31" i="7" s="1"/>
  <c r="AY32" i="7" s="1"/>
  <c r="AX30" i="7"/>
  <c r="AX31" i="7" s="1"/>
  <c r="AX32" i="7" s="1"/>
  <c r="AW30" i="7"/>
  <c r="AW31" i="7" s="1"/>
  <c r="AW32" i="7" s="1"/>
  <c r="AV30" i="7"/>
  <c r="AV31" i="7" s="1"/>
  <c r="AV32" i="7" s="1"/>
  <c r="AU30" i="7"/>
  <c r="AU31" i="7" s="1"/>
  <c r="AU32" i="7" s="1"/>
  <c r="AT30" i="7"/>
  <c r="AT31" i="7" s="1"/>
  <c r="AT32" i="7" s="1"/>
  <c r="AS30" i="7"/>
  <c r="AS31" i="7" s="1"/>
  <c r="AS32" i="7" s="1"/>
  <c r="AR30" i="7"/>
  <c r="AR31" i="7" s="1"/>
  <c r="AR32" i="7" s="1"/>
  <c r="AQ30" i="7"/>
  <c r="AQ31" i="7" s="1"/>
  <c r="AQ32" i="7" s="1"/>
  <c r="AP30" i="7"/>
  <c r="AP31" i="7" s="1"/>
  <c r="AP32" i="7" s="1"/>
  <c r="AO30" i="7"/>
  <c r="AO31" i="7" s="1"/>
  <c r="AO32" i="7" s="1"/>
  <c r="AN30" i="7"/>
  <c r="AN31" i="7" s="1"/>
  <c r="AN32" i="7" s="1"/>
  <c r="AM30" i="7"/>
  <c r="AM31" i="7" s="1"/>
  <c r="AM32" i="7" s="1"/>
  <c r="AL30" i="7"/>
  <c r="AL31" i="7" s="1"/>
  <c r="AL32" i="7" s="1"/>
  <c r="AK30" i="7"/>
  <c r="AK31" i="7" s="1"/>
  <c r="AK32" i="7" s="1"/>
  <c r="AJ30" i="7"/>
  <c r="AJ31" i="7" s="1"/>
  <c r="AJ32" i="7" s="1"/>
  <c r="AI30" i="7"/>
  <c r="AI31" i="7" s="1"/>
  <c r="AI32" i="7" s="1"/>
  <c r="AH30" i="7"/>
  <c r="AH31" i="7" s="1"/>
  <c r="AH32" i="7" s="1"/>
  <c r="AG30" i="7"/>
  <c r="AG31" i="7" s="1"/>
  <c r="AG32" i="7" s="1"/>
  <c r="AF30" i="7"/>
  <c r="AF31" i="7" s="1"/>
  <c r="AF32" i="7" s="1"/>
  <c r="AE30" i="7"/>
  <c r="AE31" i="7" s="1"/>
  <c r="AE32" i="7" s="1"/>
  <c r="AD30" i="7"/>
  <c r="AD31" i="7" s="1"/>
  <c r="AD32" i="7" s="1"/>
  <c r="AC30" i="7"/>
  <c r="AC31" i="7" s="1"/>
  <c r="AC32" i="7" s="1"/>
  <c r="AB30" i="7"/>
  <c r="AB31" i="7" s="1"/>
  <c r="AB32" i="7" s="1"/>
  <c r="AA30" i="7"/>
  <c r="AA31" i="7" s="1"/>
  <c r="AA32" i="7" s="1"/>
  <c r="Z30" i="7"/>
  <c r="Z31" i="7" s="1"/>
  <c r="Z32" i="7" s="1"/>
  <c r="Y30" i="7"/>
  <c r="Y31" i="7" s="1"/>
  <c r="Y32" i="7" s="1"/>
  <c r="X30" i="7"/>
  <c r="X31" i="7" s="1"/>
  <c r="X32" i="7" s="1"/>
  <c r="W30" i="7"/>
  <c r="W31" i="7" s="1"/>
  <c r="W32" i="7" s="1"/>
  <c r="V30" i="7"/>
  <c r="V31" i="7" s="1"/>
  <c r="V32" i="7" s="1"/>
  <c r="U30" i="7"/>
  <c r="U31" i="7" s="1"/>
  <c r="U32" i="7" s="1"/>
  <c r="T30" i="7"/>
  <c r="T31" i="7" s="1"/>
  <c r="T32" i="7" s="1"/>
  <c r="S30" i="7"/>
  <c r="S31" i="7" s="1"/>
  <c r="S32" i="7" s="1"/>
  <c r="R30" i="7"/>
  <c r="R31" i="7" s="1"/>
  <c r="R32" i="7" s="1"/>
  <c r="Q30" i="7"/>
  <c r="Q31" i="7" s="1"/>
  <c r="P30" i="7"/>
  <c r="P31" i="7" s="1"/>
  <c r="P32" i="7" s="1"/>
  <c r="O30" i="7"/>
  <c r="O31" i="7" s="1"/>
  <c r="O32" i="7" s="1"/>
  <c r="N30" i="7"/>
  <c r="N31" i="7" s="1"/>
  <c r="N32" i="7" s="1"/>
  <c r="M30" i="7"/>
  <c r="M31" i="7" s="1"/>
  <c r="M32" i="7" s="1"/>
  <c r="L30" i="7"/>
  <c r="L31" i="7" s="1"/>
  <c r="L32" i="7" s="1"/>
  <c r="K30" i="7"/>
  <c r="K31" i="7" s="1"/>
  <c r="J30" i="7"/>
  <c r="J31" i="7" s="1"/>
  <c r="J32" i="7" s="1"/>
  <c r="I30" i="7"/>
  <c r="I31" i="7" s="1"/>
  <c r="I32" i="7" s="1"/>
  <c r="H30" i="7"/>
  <c r="H31" i="7" s="1"/>
  <c r="G30" i="7"/>
  <c r="G31" i="7" s="1"/>
  <c r="G32" i="7" s="1"/>
  <c r="F30" i="7"/>
  <c r="F31" i="7" s="1"/>
  <c r="F32" i="7" s="1"/>
  <c r="E30" i="7"/>
  <c r="E31" i="7" s="1"/>
  <c r="E32" i="7" s="1"/>
  <c r="D30" i="7"/>
  <c r="D31" i="7" s="1"/>
  <c r="D32" i="7" s="1"/>
  <c r="C30" i="7"/>
  <c r="C31" i="7" s="1"/>
  <c r="C32" i="7" s="1"/>
  <c r="B30" i="7"/>
  <c r="A30" i="7"/>
  <c r="BL26" i="7"/>
  <c r="BK26" i="7"/>
  <c r="BJ26" i="7"/>
  <c r="BI26" i="7"/>
  <c r="BI27" i="7" s="1"/>
  <c r="BI28" i="7" s="1"/>
  <c r="BH26" i="7"/>
  <c r="BH27" i="7" s="1"/>
  <c r="BH28" i="7" s="1"/>
  <c r="BG26" i="7"/>
  <c r="BG27" i="7" s="1"/>
  <c r="BG28" i="7" s="1"/>
  <c r="BF26" i="7"/>
  <c r="BF27" i="7" s="1"/>
  <c r="BF28" i="7" s="1"/>
  <c r="BE26" i="7"/>
  <c r="BE27" i="7" s="1"/>
  <c r="BE28" i="7" s="1"/>
  <c r="BD26" i="7"/>
  <c r="BD27" i="7" s="1"/>
  <c r="BC26" i="7"/>
  <c r="BC27" i="7" s="1"/>
  <c r="BC28" i="7" s="1"/>
  <c r="BB26" i="7"/>
  <c r="BB27" i="7" s="1"/>
  <c r="BB28" i="7" s="1"/>
  <c r="BA26" i="7"/>
  <c r="BA27" i="7" s="1"/>
  <c r="BA28" i="7" s="1"/>
  <c r="AZ26" i="7"/>
  <c r="AZ27" i="7" s="1"/>
  <c r="AZ28" i="7" s="1"/>
  <c r="AY26" i="7"/>
  <c r="AY27" i="7" s="1"/>
  <c r="AY28" i="7" s="1"/>
  <c r="AX26" i="7"/>
  <c r="AX27" i="7" s="1"/>
  <c r="AX28" i="7" s="1"/>
  <c r="AW26" i="7"/>
  <c r="AW27" i="7" s="1"/>
  <c r="AW28" i="7" s="1"/>
  <c r="AV26" i="7"/>
  <c r="AV27" i="7" s="1"/>
  <c r="AV28" i="7" s="1"/>
  <c r="AU26" i="7"/>
  <c r="AU27" i="7" s="1"/>
  <c r="AU28" i="7" s="1"/>
  <c r="AT26" i="7"/>
  <c r="AT27" i="7" s="1"/>
  <c r="AT28" i="7" s="1"/>
  <c r="AS26" i="7"/>
  <c r="AS27" i="7" s="1"/>
  <c r="AS28" i="7" s="1"/>
  <c r="AR26" i="7"/>
  <c r="AR27" i="7" s="1"/>
  <c r="AR28" i="7" s="1"/>
  <c r="AQ26" i="7"/>
  <c r="AQ27" i="7" s="1"/>
  <c r="AQ28" i="7" s="1"/>
  <c r="AP26" i="7"/>
  <c r="AP27" i="7" s="1"/>
  <c r="AP28" i="7" s="1"/>
  <c r="AO26" i="7"/>
  <c r="AO27" i="7" s="1"/>
  <c r="AO28" i="7" s="1"/>
  <c r="AN26" i="7"/>
  <c r="AN27" i="7" s="1"/>
  <c r="AN28" i="7" s="1"/>
  <c r="AM26" i="7"/>
  <c r="AM27" i="7" s="1"/>
  <c r="AM28" i="7" s="1"/>
  <c r="AL26" i="7"/>
  <c r="AL27" i="7" s="1"/>
  <c r="AL28" i="7" s="1"/>
  <c r="AK26" i="7"/>
  <c r="AK27" i="7" s="1"/>
  <c r="AK28" i="7" s="1"/>
  <c r="AJ26" i="7"/>
  <c r="AJ27" i="7" s="1"/>
  <c r="AJ28" i="7" s="1"/>
  <c r="AI26" i="7"/>
  <c r="AI27" i="7" s="1"/>
  <c r="AI28" i="7" s="1"/>
  <c r="AH26" i="7"/>
  <c r="AH27" i="7" s="1"/>
  <c r="AH28" i="7" s="1"/>
  <c r="AG26" i="7"/>
  <c r="AG27" i="7" s="1"/>
  <c r="AG28" i="7" s="1"/>
  <c r="AF26" i="7"/>
  <c r="AF27" i="7" s="1"/>
  <c r="AF28" i="7" s="1"/>
  <c r="AE26" i="7"/>
  <c r="AE27" i="7" s="1"/>
  <c r="AE28" i="7" s="1"/>
  <c r="AD26" i="7"/>
  <c r="AD27" i="7" s="1"/>
  <c r="AD28" i="7" s="1"/>
  <c r="AC26" i="7"/>
  <c r="AC27" i="7" s="1"/>
  <c r="AC28" i="7" s="1"/>
  <c r="AB26" i="7"/>
  <c r="AB27" i="7" s="1"/>
  <c r="AB28" i="7" s="1"/>
  <c r="AA26" i="7"/>
  <c r="AA27" i="7" s="1"/>
  <c r="AA28" i="7" s="1"/>
  <c r="Z26" i="7"/>
  <c r="Z27" i="7" s="1"/>
  <c r="Z28" i="7" s="1"/>
  <c r="Y26" i="7"/>
  <c r="Y27" i="7" s="1"/>
  <c r="Y28" i="7" s="1"/>
  <c r="X26" i="7"/>
  <c r="X27" i="7" s="1"/>
  <c r="X28" i="7" s="1"/>
  <c r="W26" i="7"/>
  <c r="W27" i="7" s="1"/>
  <c r="W28" i="7" s="1"/>
  <c r="V26" i="7"/>
  <c r="V27" i="7" s="1"/>
  <c r="V28" i="7" s="1"/>
  <c r="U26" i="7"/>
  <c r="U27" i="7" s="1"/>
  <c r="U28" i="7" s="1"/>
  <c r="T26" i="7"/>
  <c r="T27" i="7" s="1"/>
  <c r="T28" i="7" s="1"/>
  <c r="S26" i="7"/>
  <c r="S27" i="7" s="1"/>
  <c r="S28" i="7" s="1"/>
  <c r="R26" i="7"/>
  <c r="R27" i="7" s="1"/>
  <c r="R28" i="7" s="1"/>
  <c r="Q26" i="7"/>
  <c r="Q27" i="7" s="1"/>
  <c r="P26" i="7"/>
  <c r="P27" i="7" s="1"/>
  <c r="P28" i="7" s="1"/>
  <c r="O26" i="7"/>
  <c r="O27" i="7" s="1"/>
  <c r="O28" i="7" s="1"/>
  <c r="N26" i="7"/>
  <c r="N27" i="7" s="1"/>
  <c r="N28" i="7" s="1"/>
  <c r="M26" i="7"/>
  <c r="M27" i="7" s="1"/>
  <c r="M28" i="7" s="1"/>
  <c r="L26" i="7"/>
  <c r="L27" i="7" s="1"/>
  <c r="L28" i="7" s="1"/>
  <c r="K26" i="7"/>
  <c r="K27" i="7" s="1"/>
  <c r="K28" i="7" s="1"/>
  <c r="J26" i="7"/>
  <c r="J27" i="7" s="1"/>
  <c r="J28" i="7" s="1"/>
  <c r="I26" i="7"/>
  <c r="I27" i="7" s="1"/>
  <c r="I28" i="7" s="1"/>
  <c r="H26" i="7"/>
  <c r="H27" i="7" s="1"/>
  <c r="G26" i="7"/>
  <c r="G27" i="7" s="1"/>
  <c r="G28" i="7" s="1"/>
  <c r="F26" i="7"/>
  <c r="F27" i="7" s="1"/>
  <c r="F28" i="7" s="1"/>
  <c r="E26" i="7"/>
  <c r="E27" i="7" s="1"/>
  <c r="E28" i="7" s="1"/>
  <c r="D26" i="7"/>
  <c r="D27" i="7" s="1"/>
  <c r="D28" i="7" s="1"/>
  <c r="C26" i="7"/>
  <c r="C27" i="7" s="1"/>
  <c r="C28" i="7" s="1"/>
  <c r="B26" i="7"/>
  <c r="A26" i="7"/>
  <c r="BL22" i="7"/>
  <c r="BK22" i="7"/>
  <c r="BJ22" i="7"/>
  <c r="BI22" i="7"/>
  <c r="BI23" i="7" s="1"/>
  <c r="BI24" i="7" s="1"/>
  <c r="BH22" i="7"/>
  <c r="BH23" i="7" s="1"/>
  <c r="BH24" i="7" s="1"/>
  <c r="BG22" i="7"/>
  <c r="BG23" i="7" s="1"/>
  <c r="BG24" i="7" s="1"/>
  <c r="BF22" i="7"/>
  <c r="BF23" i="7" s="1"/>
  <c r="BF24" i="7" s="1"/>
  <c r="BE22" i="7"/>
  <c r="BE23" i="7" s="1"/>
  <c r="BE24" i="7" s="1"/>
  <c r="BD22" i="7"/>
  <c r="BD23" i="7" s="1"/>
  <c r="BC22" i="7"/>
  <c r="BC23" i="7" s="1"/>
  <c r="BC24" i="7" s="1"/>
  <c r="BB22" i="7"/>
  <c r="BB23" i="7" s="1"/>
  <c r="BB24" i="7" s="1"/>
  <c r="BA22" i="7"/>
  <c r="BA23" i="7" s="1"/>
  <c r="BA24" i="7" s="1"/>
  <c r="AZ22" i="7"/>
  <c r="AZ23" i="7" s="1"/>
  <c r="AZ24" i="7" s="1"/>
  <c r="AY22" i="7"/>
  <c r="AY23" i="7" s="1"/>
  <c r="AY24" i="7" s="1"/>
  <c r="AX22" i="7"/>
  <c r="AX23" i="7" s="1"/>
  <c r="AX24" i="7" s="1"/>
  <c r="AW22" i="7"/>
  <c r="AW23" i="7" s="1"/>
  <c r="AW24" i="7" s="1"/>
  <c r="AV22" i="7"/>
  <c r="AV23" i="7" s="1"/>
  <c r="AV24" i="7" s="1"/>
  <c r="AU22" i="7"/>
  <c r="AU23" i="7" s="1"/>
  <c r="AU24" i="7" s="1"/>
  <c r="AT22" i="7"/>
  <c r="AT23" i="7" s="1"/>
  <c r="AT24" i="7" s="1"/>
  <c r="AS22" i="7"/>
  <c r="AS23" i="7" s="1"/>
  <c r="AS24" i="7" s="1"/>
  <c r="AR22" i="7"/>
  <c r="AR23" i="7" s="1"/>
  <c r="AR24" i="7" s="1"/>
  <c r="AQ22" i="7"/>
  <c r="AQ23" i="7" s="1"/>
  <c r="AQ24" i="7" s="1"/>
  <c r="AP22" i="7"/>
  <c r="AP23" i="7" s="1"/>
  <c r="AP24" i="7" s="1"/>
  <c r="AO22" i="7"/>
  <c r="AO23" i="7" s="1"/>
  <c r="AO24" i="7" s="1"/>
  <c r="AN22" i="7"/>
  <c r="AN23" i="7" s="1"/>
  <c r="AN24" i="7" s="1"/>
  <c r="AM22" i="7"/>
  <c r="AM23" i="7" s="1"/>
  <c r="AM24" i="7" s="1"/>
  <c r="AL22" i="7"/>
  <c r="AL23" i="7" s="1"/>
  <c r="AL24" i="7" s="1"/>
  <c r="AK22" i="7"/>
  <c r="AK23" i="7" s="1"/>
  <c r="AK24" i="7" s="1"/>
  <c r="AJ22" i="7"/>
  <c r="AJ23" i="7" s="1"/>
  <c r="AJ24" i="7" s="1"/>
  <c r="AI22" i="7"/>
  <c r="AI23" i="7" s="1"/>
  <c r="AI24" i="7" s="1"/>
  <c r="AH22" i="7"/>
  <c r="AH23" i="7" s="1"/>
  <c r="AH24" i="7" s="1"/>
  <c r="AG22" i="7"/>
  <c r="AG23" i="7" s="1"/>
  <c r="AG24" i="7" s="1"/>
  <c r="AF22" i="7"/>
  <c r="AF23" i="7" s="1"/>
  <c r="AF24" i="7" s="1"/>
  <c r="AE22" i="7"/>
  <c r="AE23" i="7" s="1"/>
  <c r="AE24" i="7" s="1"/>
  <c r="AD22" i="7"/>
  <c r="AD23" i="7" s="1"/>
  <c r="AD24" i="7" s="1"/>
  <c r="AC22" i="7"/>
  <c r="AC23" i="7" s="1"/>
  <c r="AC24" i="7" s="1"/>
  <c r="AB22" i="7"/>
  <c r="AB23" i="7" s="1"/>
  <c r="AA22" i="7"/>
  <c r="AA23" i="7" s="1"/>
  <c r="AA24" i="7" s="1"/>
  <c r="Z22" i="7"/>
  <c r="Z23" i="7" s="1"/>
  <c r="Z24" i="7" s="1"/>
  <c r="Y22" i="7"/>
  <c r="Y23" i="7" s="1"/>
  <c r="Y24" i="7" s="1"/>
  <c r="X22" i="7"/>
  <c r="X23" i="7" s="1"/>
  <c r="X24" i="7" s="1"/>
  <c r="W22" i="7"/>
  <c r="W23" i="7" s="1"/>
  <c r="W24" i="7" s="1"/>
  <c r="V22" i="7"/>
  <c r="V23" i="7" s="1"/>
  <c r="V24" i="7" s="1"/>
  <c r="U22" i="7"/>
  <c r="U23" i="7" s="1"/>
  <c r="U24" i="7" s="1"/>
  <c r="T22" i="7"/>
  <c r="T23" i="7" s="1"/>
  <c r="T24" i="7" s="1"/>
  <c r="S22" i="7"/>
  <c r="S23" i="7" s="1"/>
  <c r="S24" i="7" s="1"/>
  <c r="R22" i="7"/>
  <c r="R23" i="7" s="1"/>
  <c r="R24" i="7" s="1"/>
  <c r="Q22" i="7"/>
  <c r="Q23" i="7" s="1"/>
  <c r="P22" i="7"/>
  <c r="P23" i="7" s="1"/>
  <c r="P24" i="7" s="1"/>
  <c r="O22" i="7"/>
  <c r="O23" i="7" s="1"/>
  <c r="O24" i="7" s="1"/>
  <c r="N22" i="7"/>
  <c r="N23" i="7" s="1"/>
  <c r="N24" i="7" s="1"/>
  <c r="M22" i="7"/>
  <c r="M23" i="7" s="1"/>
  <c r="M24" i="7" s="1"/>
  <c r="L22" i="7"/>
  <c r="L23" i="7" s="1"/>
  <c r="L24" i="7" s="1"/>
  <c r="K22" i="7"/>
  <c r="K23" i="7" s="1"/>
  <c r="K24" i="7" s="1"/>
  <c r="J22" i="7"/>
  <c r="J23" i="7" s="1"/>
  <c r="J24" i="7" s="1"/>
  <c r="I22" i="7"/>
  <c r="I23" i="7" s="1"/>
  <c r="I24" i="7" s="1"/>
  <c r="H22" i="7"/>
  <c r="H23" i="7" s="1"/>
  <c r="G22" i="7"/>
  <c r="G23" i="7" s="1"/>
  <c r="G24" i="7" s="1"/>
  <c r="F22" i="7"/>
  <c r="F23" i="7" s="1"/>
  <c r="F24" i="7" s="1"/>
  <c r="E22" i="7"/>
  <c r="E23" i="7" s="1"/>
  <c r="E24" i="7" s="1"/>
  <c r="D22" i="7"/>
  <c r="D23" i="7" s="1"/>
  <c r="D24" i="7" s="1"/>
  <c r="C22" i="7"/>
  <c r="C23" i="7" s="1"/>
  <c r="C24" i="7" s="1"/>
  <c r="B22" i="7"/>
  <c r="A22" i="7"/>
  <c r="BL18" i="7"/>
  <c r="BK18" i="7"/>
  <c r="BJ18" i="7"/>
  <c r="BI18" i="7"/>
  <c r="BI19" i="7" s="1"/>
  <c r="BI20" i="7" s="1"/>
  <c r="BH18" i="7"/>
  <c r="BH19" i="7" s="1"/>
  <c r="BH20" i="7" s="1"/>
  <c r="BG18" i="7"/>
  <c r="BG19" i="7" s="1"/>
  <c r="BG20" i="7" s="1"/>
  <c r="BF18" i="7"/>
  <c r="BF19" i="7" s="1"/>
  <c r="BF20" i="7" s="1"/>
  <c r="BE18" i="7"/>
  <c r="BE19" i="7" s="1"/>
  <c r="BD18" i="7"/>
  <c r="BD19" i="7" s="1"/>
  <c r="BC18" i="7"/>
  <c r="BC19" i="7" s="1"/>
  <c r="BC20" i="7" s="1"/>
  <c r="BB18" i="7"/>
  <c r="BB19" i="7" s="1"/>
  <c r="BB20" i="7" s="1"/>
  <c r="BA18" i="7"/>
  <c r="BA19" i="7" s="1"/>
  <c r="BA20" i="7" s="1"/>
  <c r="AZ18" i="7"/>
  <c r="AZ19" i="7" s="1"/>
  <c r="AZ20" i="7" s="1"/>
  <c r="AY18" i="7"/>
  <c r="AY19" i="7" s="1"/>
  <c r="AY20" i="7" s="1"/>
  <c r="AX18" i="7"/>
  <c r="AX19" i="7" s="1"/>
  <c r="AX20" i="7" s="1"/>
  <c r="AW18" i="7"/>
  <c r="AW19" i="7" s="1"/>
  <c r="AW20" i="7" s="1"/>
  <c r="AV18" i="7"/>
  <c r="AV19" i="7" s="1"/>
  <c r="AV20" i="7" s="1"/>
  <c r="AU18" i="7"/>
  <c r="AU19" i="7" s="1"/>
  <c r="AU20" i="7" s="1"/>
  <c r="AT18" i="7"/>
  <c r="AT19" i="7" s="1"/>
  <c r="AT20" i="7" s="1"/>
  <c r="AS18" i="7"/>
  <c r="AS19" i="7" s="1"/>
  <c r="AS20" i="7" s="1"/>
  <c r="AR18" i="7"/>
  <c r="AR19" i="7" s="1"/>
  <c r="AR20" i="7" s="1"/>
  <c r="AQ18" i="7"/>
  <c r="AQ19" i="7" s="1"/>
  <c r="AQ20" i="7" s="1"/>
  <c r="AP18" i="7"/>
  <c r="AP19" i="7" s="1"/>
  <c r="AP20" i="7" s="1"/>
  <c r="AO18" i="7"/>
  <c r="AO19" i="7" s="1"/>
  <c r="AO20" i="7" s="1"/>
  <c r="AN18" i="7"/>
  <c r="AN19" i="7" s="1"/>
  <c r="AN20" i="7" s="1"/>
  <c r="AM18" i="7"/>
  <c r="AM19" i="7" s="1"/>
  <c r="AM20" i="7" s="1"/>
  <c r="AL18" i="7"/>
  <c r="AL19" i="7" s="1"/>
  <c r="AL20" i="7" s="1"/>
  <c r="AK18" i="7"/>
  <c r="AK19" i="7" s="1"/>
  <c r="AK20" i="7" s="1"/>
  <c r="AJ18" i="7"/>
  <c r="AJ19" i="7" s="1"/>
  <c r="AJ20" i="7" s="1"/>
  <c r="AI18" i="7"/>
  <c r="AI19" i="7" s="1"/>
  <c r="AI20" i="7" s="1"/>
  <c r="AH18" i="7"/>
  <c r="AH19" i="7" s="1"/>
  <c r="AH20" i="7" s="1"/>
  <c r="AG18" i="7"/>
  <c r="AG19" i="7" s="1"/>
  <c r="AG20" i="7" s="1"/>
  <c r="AF18" i="7"/>
  <c r="AF19" i="7" s="1"/>
  <c r="AE18" i="7"/>
  <c r="AE19" i="7" s="1"/>
  <c r="AE20" i="7" s="1"/>
  <c r="AD18" i="7"/>
  <c r="AD19" i="7" s="1"/>
  <c r="AD20" i="7" s="1"/>
  <c r="AC18" i="7"/>
  <c r="AC19" i="7" s="1"/>
  <c r="AC20" i="7" s="1"/>
  <c r="AB18" i="7"/>
  <c r="AB19" i="7" s="1"/>
  <c r="AA18" i="7"/>
  <c r="AA19" i="7" s="1"/>
  <c r="AA20" i="7" s="1"/>
  <c r="Z18" i="7"/>
  <c r="Z19" i="7" s="1"/>
  <c r="Z20" i="7" s="1"/>
  <c r="Y18" i="7"/>
  <c r="Y19" i="7" s="1"/>
  <c r="Y20" i="7" s="1"/>
  <c r="X18" i="7"/>
  <c r="X19" i="7" s="1"/>
  <c r="X20" i="7" s="1"/>
  <c r="W18" i="7"/>
  <c r="W19" i="7" s="1"/>
  <c r="W20" i="7" s="1"/>
  <c r="V18" i="7"/>
  <c r="V19" i="7" s="1"/>
  <c r="V20" i="7" s="1"/>
  <c r="U18" i="7"/>
  <c r="U19" i="7" s="1"/>
  <c r="U20" i="7" s="1"/>
  <c r="T18" i="7"/>
  <c r="T19" i="7" s="1"/>
  <c r="T20" i="7" s="1"/>
  <c r="S18" i="7"/>
  <c r="S19" i="7" s="1"/>
  <c r="S20" i="7" s="1"/>
  <c r="R18" i="7"/>
  <c r="R19" i="7" s="1"/>
  <c r="R20" i="7" s="1"/>
  <c r="Q18" i="7"/>
  <c r="Q19" i="7" s="1"/>
  <c r="P18" i="7"/>
  <c r="P19" i="7" s="1"/>
  <c r="P20" i="7" s="1"/>
  <c r="O18" i="7"/>
  <c r="O19" i="7" s="1"/>
  <c r="O20" i="7" s="1"/>
  <c r="N18" i="7"/>
  <c r="N19" i="7" s="1"/>
  <c r="N20" i="7" s="1"/>
  <c r="M18" i="7"/>
  <c r="M19" i="7" s="1"/>
  <c r="M20" i="7" s="1"/>
  <c r="L18" i="7"/>
  <c r="L19" i="7" s="1"/>
  <c r="L20" i="7" s="1"/>
  <c r="K18" i="7"/>
  <c r="K19" i="7" s="1"/>
  <c r="K20" i="7" s="1"/>
  <c r="J18" i="7"/>
  <c r="J19" i="7" s="1"/>
  <c r="J20" i="7" s="1"/>
  <c r="I18" i="7"/>
  <c r="I19" i="7" s="1"/>
  <c r="I20" i="7" s="1"/>
  <c r="H18" i="7"/>
  <c r="H19" i="7" s="1"/>
  <c r="G18" i="7"/>
  <c r="G19" i="7" s="1"/>
  <c r="G20" i="7" s="1"/>
  <c r="F18" i="7"/>
  <c r="F19" i="7" s="1"/>
  <c r="F20" i="7" s="1"/>
  <c r="E18" i="7"/>
  <c r="E19" i="7" s="1"/>
  <c r="E20" i="7" s="1"/>
  <c r="D18" i="7"/>
  <c r="D19" i="7" s="1"/>
  <c r="D20" i="7" s="1"/>
  <c r="C18" i="7"/>
  <c r="C19" i="7" s="1"/>
  <c r="C20" i="7" s="1"/>
  <c r="B18" i="7"/>
  <c r="A18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A16" i="7"/>
  <c r="BL14" i="7"/>
  <c r="BK14" i="7"/>
  <c r="BJ14" i="7"/>
  <c r="BI14" i="7"/>
  <c r="BI15" i="7" s="1"/>
  <c r="BH14" i="7"/>
  <c r="BH15" i="7" s="1"/>
  <c r="BG14" i="7"/>
  <c r="BG15" i="7" s="1"/>
  <c r="BF14" i="7"/>
  <c r="BF15" i="7" s="1"/>
  <c r="BE14" i="7"/>
  <c r="BE15" i="7" s="1"/>
  <c r="BD14" i="7"/>
  <c r="BD15" i="7" s="1"/>
  <c r="BC14" i="7"/>
  <c r="BC15" i="7" s="1"/>
  <c r="BB14" i="7"/>
  <c r="BB15" i="7" s="1"/>
  <c r="BA14" i="7"/>
  <c r="BA15" i="7" s="1"/>
  <c r="AZ14" i="7"/>
  <c r="AZ15" i="7" s="1"/>
  <c r="AY14" i="7"/>
  <c r="AY15" i="7" s="1"/>
  <c r="AX14" i="7"/>
  <c r="AX15" i="7" s="1"/>
  <c r="AW14" i="7"/>
  <c r="AW15" i="7" s="1"/>
  <c r="AV14" i="7"/>
  <c r="AV15" i="7" s="1"/>
  <c r="AU14" i="7"/>
  <c r="AU15" i="7" s="1"/>
  <c r="AT14" i="7"/>
  <c r="AT15" i="7" s="1"/>
  <c r="AS14" i="7"/>
  <c r="AS15" i="7" s="1"/>
  <c r="AR14" i="7"/>
  <c r="AR15" i="7" s="1"/>
  <c r="AQ14" i="7"/>
  <c r="AQ15" i="7" s="1"/>
  <c r="AP14" i="7"/>
  <c r="AP15" i="7" s="1"/>
  <c r="AO14" i="7"/>
  <c r="AO15" i="7" s="1"/>
  <c r="AN14" i="7"/>
  <c r="AN15" i="7" s="1"/>
  <c r="AM14" i="7"/>
  <c r="AM15" i="7" s="1"/>
  <c r="AL14" i="7"/>
  <c r="AL15" i="7" s="1"/>
  <c r="AK14" i="7"/>
  <c r="AK15" i="7" s="1"/>
  <c r="AJ14" i="7"/>
  <c r="AJ15" i="7" s="1"/>
  <c r="AI14" i="7"/>
  <c r="AI15" i="7" s="1"/>
  <c r="AH14" i="7"/>
  <c r="AH15" i="7" s="1"/>
  <c r="AG14" i="7"/>
  <c r="AG15" i="7" s="1"/>
  <c r="AF14" i="7"/>
  <c r="AF15" i="7" s="1"/>
  <c r="AE14" i="7"/>
  <c r="AE15" i="7" s="1"/>
  <c r="AD14" i="7"/>
  <c r="AD15" i="7" s="1"/>
  <c r="AC14" i="7"/>
  <c r="AC15" i="7" s="1"/>
  <c r="AB14" i="7"/>
  <c r="AB15" i="7" s="1"/>
  <c r="AA14" i="7"/>
  <c r="AA15" i="7" s="1"/>
  <c r="Z14" i="7"/>
  <c r="Z15" i="7" s="1"/>
  <c r="Y14" i="7"/>
  <c r="Y15" i="7" s="1"/>
  <c r="X14" i="7"/>
  <c r="X15" i="7" s="1"/>
  <c r="W14" i="7"/>
  <c r="W15" i="7" s="1"/>
  <c r="V14" i="7"/>
  <c r="V15" i="7" s="1"/>
  <c r="U14" i="7"/>
  <c r="U15" i="7" s="1"/>
  <c r="T14" i="7"/>
  <c r="T15" i="7" s="1"/>
  <c r="S14" i="7"/>
  <c r="S15" i="7" s="1"/>
  <c r="R14" i="7"/>
  <c r="R15" i="7" s="1"/>
  <c r="Q14" i="7"/>
  <c r="Q15" i="7" s="1"/>
  <c r="P14" i="7"/>
  <c r="P15" i="7" s="1"/>
  <c r="O14" i="7"/>
  <c r="O15" i="7" s="1"/>
  <c r="N14" i="7"/>
  <c r="N15" i="7" s="1"/>
  <c r="M14" i="7"/>
  <c r="M15" i="7" s="1"/>
  <c r="L14" i="7"/>
  <c r="L15" i="7" s="1"/>
  <c r="K14" i="7"/>
  <c r="K15" i="7" s="1"/>
  <c r="J14" i="7"/>
  <c r="J15" i="7" s="1"/>
  <c r="I14" i="7"/>
  <c r="I15" i="7" s="1"/>
  <c r="H14" i="7"/>
  <c r="H15" i="7" s="1"/>
  <c r="G14" i="7"/>
  <c r="G15" i="7" s="1"/>
  <c r="F14" i="7"/>
  <c r="F15" i="7" s="1"/>
  <c r="E14" i="7"/>
  <c r="E15" i="7" s="1"/>
  <c r="D14" i="7"/>
  <c r="D15" i="7" s="1"/>
  <c r="C14" i="7"/>
  <c r="C15" i="7" s="1"/>
  <c r="A14" i="7"/>
  <c r="BL12" i="7"/>
  <c r="BK12" i="7"/>
  <c r="BJ12" i="7"/>
  <c r="BI12" i="7"/>
  <c r="BI13" i="7" s="1"/>
  <c r="BH12" i="7"/>
  <c r="BH13" i="7" s="1"/>
  <c r="BG12" i="7"/>
  <c r="BG13" i="7" s="1"/>
  <c r="BF12" i="7"/>
  <c r="BF13" i="7" s="1"/>
  <c r="BE12" i="7"/>
  <c r="BE13" i="7" s="1"/>
  <c r="BD12" i="7"/>
  <c r="BD13" i="7" s="1"/>
  <c r="BC12" i="7"/>
  <c r="BC13" i="7" s="1"/>
  <c r="BB12" i="7"/>
  <c r="BB13" i="7" s="1"/>
  <c r="BA12" i="7"/>
  <c r="BA13" i="7" s="1"/>
  <c r="AZ12" i="7"/>
  <c r="AZ13" i="7" s="1"/>
  <c r="AY12" i="7"/>
  <c r="AY13" i="7" s="1"/>
  <c r="AX12" i="7"/>
  <c r="AX13" i="7" s="1"/>
  <c r="AW12" i="7"/>
  <c r="AW13" i="7" s="1"/>
  <c r="AV12" i="7"/>
  <c r="AV13" i="7" s="1"/>
  <c r="AU12" i="7"/>
  <c r="AU13" i="7" s="1"/>
  <c r="AT12" i="7"/>
  <c r="AT13" i="7" s="1"/>
  <c r="AS12" i="7"/>
  <c r="AS13" i="7" s="1"/>
  <c r="AR12" i="7"/>
  <c r="AR13" i="7" s="1"/>
  <c r="AQ12" i="7"/>
  <c r="AQ13" i="7" s="1"/>
  <c r="AP12" i="7"/>
  <c r="AP13" i="7" s="1"/>
  <c r="AO12" i="7"/>
  <c r="AO13" i="7" s="1"/>
  <c r="AN12" i="7"/>
  <c r="AN13" i="7" s="1"/>
  <c r="AM12" i="7"/>
  <c r="AM13" i="7" s="1"/>
  <c r="AL12" i="7"/>
  <c r="AL13" i="7" s="1"/>
  <c r="AK12" i="7"/>
  <c r="AK13" i="7" s="1"/>
  <c r="AJ12" i="7"/>
  <c r="AJ13" i="7" s="1"/>
  <c r="AI12" i="7"/>
  <c r="AI13" i="7" s="1"/>
  <c r="AH12" i="7"/>
  <c r="AH13" i="7" s="1"/>
  <c r="AG12" i="7"/>
  <c r="AG13" i="7" s="1"/>
  <c r="AF12" i="7"/>
  <c r="AF13" i="7" s="1"/>
  <c r="AE12" i="7"/>
  <c r="AE13" i="7" s="1"/>
  <c r="AD12" i="7"/>
  <c r="AD13" i="7" s="1"/>
  <c r="AC12" i="7"/>
  <c r="AC13" i="7" s="1"/>
  <c r="AB12" i="7"/>
  <c r="AB13" i="7" s="1"/>
  <c r="AA12" i="7"/>
  <c r="AA13" i="7" s="1"/>
  <c r="Z12" i="7"/>
  <c r="Z13" i="7" s="1"/>
  <c r="Y12" i="7"/>
  <c r="Y13" i="7" s="1"/>
  <c r="X12" i="7"/>
  <c r="X13" i="7" s="1"/>
  <c r="W12" i="7"/>
  <c r="W13" i="7" s="1"/>
  <c r="V12" i="7"/>
  <c r="V13" i="7" s="1"/>
  <c r="U12" i="7"/>
  <c r="U13" i="7" s="1"/>
  <c r="T12" i="7"/>
  <c r="T13" i="7" s="1"/>
  <c r="S12" i="7"/>
  <c r="S13" i="7" s="1"/>
  <c r="R12" i="7"/>
  <c r="R13" i="7" s="1"/>
  <c r="Q12" i="7"/>
  <c r="Q13" i="7" s="1"/>
  <c r="P12" i="7"/>
  <c r="P13" i="7" s="1"/>
  <c r="O12" i="7"/>
  <c r="O13" i="7" s="1"/>
  <c r="N12" i="7"/>
  <c r="N13" i="7" s="1"/>
  <c r="M12" i="7"/>
  <c r="M13" i="7" s="1"/>
  <c r="L12" i="7"/>
  <c r="L13" i="7" s="1"/>
  <c r="K12" i="7"/>
  <c r="K13" i="7" s="1"/>
  <c r="J12" i="7"/>
  <c r="J13" i="7" s="1"/>
  <c r="I12" i="7"/>
  <c r="I13" i="7" s="1"/>
  <c r="H12" i="7"/>
  <c r="H13" i="7" s="1"/>
  <c r="G12" i="7"/>
  <c r="G13" i="7" s="1"/>
  <c r="F12" i="7"/>
  <c r="F13" i="7" s="1"/>
  <c r="E12" i="7"/>
  <c r="E13" i="7" s="1"/>
  <c r="D12" i="7"/>
  <c r="D13" i="7" s="1"/>
  <c r="C12" i="7"/>
  <c r="C13" i="7" s="1"/>
  <c r="A12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A11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A10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A9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A8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A7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A6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A5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A4" i="7"/>
  <c r="BL3" i="7"/>
  <c r="BK3" i="7"/>
  <c r="BJ3" i="7"/>
  <c r="BI3" i="7"/>
  <c r="BH3" i="7"/>
  <c r="BG3" i="7"/>
  <c r="BF3" i="7"/>
  <c r="BE3" i="7"/>
  <c r="BD3" i="7"/>
  <c r="BC3" i="7"/>
  <c r="BB3" i="7"/>
  <c r="BA3" i="7"/>
  <c r="AZ3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A3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BL1" i="7"/>
  <c r="BK1" i="7"/>
  <c r="BJ1" i="7"/>
  <c r="BI1" i="7"/>
  <c r="BH1" i="7"/>
  <c r="BG1" i="7"/>
  <c r="BF1" i="7"/>
  <c r="BE1" i="7"/>
  <c r="BD1" i="7"/>
  <c r="BC1" i="7"/>
  <c r="BB1" i="7"/>
  <c r="BA1" i="7"/>
  <c r="AZ1" i="7"/>
  <c r="AY1" i="7"/>
  <c r="AX1" i="7"/>
  <c r="AW1" i="7"/>
  <c r="AV1" i="7"/>
  <c r="AU1" i="7"/>
  <c r="AT1" i="7"/>
  <c r="AS1" i="7"/>
  <c r="AR1" i="7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S62" i="7" l="1"/>
  <c r="S68" i="7" s="1"/>
  <c r="C23" i="5" s="1"/>
  <c r="O54" i="7"/>
  <c r="O58" i="7"/>
  <c r="E7" i="5"/>
  <c r="H20" i="7"/>
  <c r="Q20" i="7"/>
  <c r="AB20" i="7"/>
  <c r="AF20" i="7"/>
  <c r="BD20" i="7"/>
  <c r="BE20" i="7"/>
  <c r="H24" i="7"/>
  <c r="Q24" i="7"/>
  <c r="AB24" i="7"/>
  <c r="BD24" i="7"/>
  <c r="H28" i="7"/>
  <c r="Q28" i="7"/>
  <c r="H32" i="7"/>
  <c r="K32" i="7"/>
  <c r="Q32" i="7"/>
  <c r="BD32" i="7"/>
  <c r="E7" i="3"/>
  <c r="E8" i="3"/>
  <c r="E9" i="3"/>
  <c r="E10" i="3"/>
  <c r="E11" i="3"/>
  <c r="H36" i="7"/>
  <c r="H38" i="7" s="1"/>
  <c r="C12" i="3" s="1"/>
  <c r="E13" i="3"/>
  <c r="E14" i="3"/>
  <c r="E15" i="3"/>
  <c r="E16" i="3"/>
  <c r="E17" i="3"/>
  <c r="E19" i="3"/>
  <c r="E20" i="3"/>
  <c r="Q36" i="7"/>
  <c r="Q38" i="7" s="1"/>
  <c r="C21" i="3" s="1"/>
  <c r="E22" i="3"/>
  <c r="S36" i="7"/>
  <c r="S38" i="7" s="1"/>
  <c r="C23" i="3" s="1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BD36" i="7"/>
  <c r="BD38" i="7" s="1"/>
  <c r="C60" i="3" s="1"/>
  <c r="E61" i="3"/>
  <c r="E62" i="3"/>
  <c r="E63" i="3"/>
  <c r="BH36" i="7"/>
  <c r="BH38" i="7" s="1"/>
  <c r="C64" i="3" s="1"/>
  <c r="BI36" i="7"/>
  <c r="BI38" i="7" s="1"/>
  <c r="C65" i="3" s="1"/>
  <c r="H50" i="7"/>
  <c r="Q50" i="7"/>
  <c r="AL50" i="7"/>
  <c r="AM50" i="7"/>
  <c r="AS50" i="7"/>
  <c r="BD50" i="7"/>
  <c r="H54" i="7"/>
  <c r="K54" i="7"/>
  <c r="Q54" i="7"/>
  <c r="BD54" i="7"/>
  <c r="H58" i="7"/>
  <c r="K58" i="7"/>
  <c r="Q58" i="7"/>
  <c r="BD58" i="7"/>
  <c r="E8" i="5"/>
  <c r="E9" i="5"/>
  <c r="E10" i="5"/>
  <c r="E11" i="5"/>
  <c r="H62" i="7"/>
  <c r="H68" i="7" s="1"/>
  <c r="C12" i="5" s="1"/>
  <c r="E13" i="5"/>
  <c r="E14" i="5"/>
  <c r="E15" i="5"/>
  <c r="E16" i="5"/>
  <c r="E17" i="5"/>
  <c r="N62" i="7"/>
  <c r="N68" i="7" s="1"/>
  <c r="C18" i="5" s="1"/>
  <c r="O62" i="7"/>
  <c r="O68" i="7" s="1"/>
  <c r="C19" i="5" s="1"/>
  <c r="E20" i="5"/>
  <c r="Q62" i="7"/>
  <c r="Q68" i="7" s="1"/>
  <c r="C21" i="5" s="1"/>
  <c r="E22" i="5"/>
  <c r="E24" i="5"/>
  <c r="E25" i="5"/>
  <c r="E26" i="5"/>
  <c r="E27" i="5"/>
  <c r="E28" i="5"/>
  <c r="Y62" i="7"/>
  <c r="Y68" i="7" s="1"/>
  <c r="C29" i="5" s="1"/>
  <c r="E29" i="5" s="1"/>
  <c r="E30" i="5"/>
  <c r="E31" i="5"/>
  <c r="E32" i="5"/>
  <c r="E33" i="5"/>
  <c r="E34" i="5"/>
  <c r="E35" i="5"/>
  <c r="E36" i="5"/>
  <c r="E37" i="5"/>
  <c r="E38" i="5"/>
  <c r="AI62" i="7"/>
  <c r="AI68" i="7" s="1"/>
  <c r="C39" i="5" s="1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BD62" i="7"/>
  <c r="BD68" i="7" s="1"/>
  <c r="C60" i="5" s="1"/>
  <c r="E61" i="5"/>
  <c r="E63" i="5"/>
  <c r="E64" i="5"/>
  <c r="E65" i="5"/>
  <c r="C66" i="7"/>
  <c r="F66" i="7"/>
  <c r="H66" i="7"/>
  <c r="I66" i="7"/>
  <c r="K66" i="7"/>
  <c r="N66" i="7"/>
  <c r="O66" i="7"/>
  <c r="Q66" i="7"/>
  <c r="S66" i="7"/>
  <c r="V66" i="7"/>
  <c r="W66" i="7"/>
  <c r="X66" i="7"/>
  <c r="Y66" i="7"/>
  <c r="AE66" i="7"/>
  <c r="AG66" i="7"/>
  <c r="AI66" i="7"/>
  <c r="AK66" i="7"/>
  <c r="AL66" i="7"/>
  <c r="AN66" i="7"/>
  <c r="AO66" i="7"/>
  <c r="J68" i="2"/>
  <c r="G68" i="2"/>
  <c r="J67" i="2"/>
  <c r="G67" i="2"/>
  <c r="G58" i="2"/>
  <c r="J58" i="2"/>
  <c r="J57" i="2"/>
  <c r="G57" i="2"/>
  <c r="J56" i="2"/>
  <c r="G56" i="2"/>
  <c r="J55" i="2"/>
  <c r="G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7" i="2"/>
  <c r="G47" i="2"/>
  <c r="J46" i="2"/>
  <c r="G46" i="2"/>
  <c r="J45" i="2"/>
  <c r="G45" i="2"/>
  <c r="J33" i="2"/>
  <c r="G33" i="2"/>
  <c r="J17" i="2"/>
  <c r="G17" i="2"/>
  <c r="L89" i="8"/>
  <c r="D16" i="4" s="1"/>
  <c r="K89" i="8"/>
  <c r="D15" i="4" s="1"/>
  <c r="F89" i="8"/>
  <c r="D10" i="4" s="1"/>
  <c r="F109" i="8"/>
  <c r="F10" i="4" s="1"/>
  <c r="BD28" i="7"/>
  <c r="AQ66" i="7"/>
  <c r="AS66" i="7"/>
  <c r="AT66" i="7"/>
  <c r="BE66" i="7"/>
  <c r="BF66" i="7"/>
  <c r="E23" i="5" l="1"/>
  <c r="E60" i="5"/>
  <c r="E39" i="5"/>
  <c r="E21" i="5"/>
  <c r="E19" i="5"/>
  <c r="E18" i="5"/>
  <c r="E12" i="5"/>
  <c r="E65" i="3"/>
  <c r="E64" i="3"/>
  <c r="E60" i="3"/>
  <c r="E23" i="3"/>
  <c r="E21" i="3"/>
  <c r="E12" i="3"/>
  <c r="BO78" i="6"/>
  <c r="BN78" i="6"/>
  <c r="BM78" i="6"/>
  <c r="BL78" i="6"/>
  <c r="BK78" i="6"/>
  <c r="BJ78" i="6"/>
  <c r="BI78" i="6"/>
  <c r="BH78" i="6"/>
  <c r="BG78" i="6"/>
  <c r="BF78" i="6"/>
  <c r="BE78" i="6"/>
  <c r="BD78" i="6"/>
  <c r="BC78" i="6"/>
  <c r="BB78" i="6"/>
  <c r="BA78" i="6"/>
  <c r="AZ78" i="6"/>
  <c r="AY78" i="6"/>
  <c r="AX78" i="6"/>
  <c r="AW78" i="6"/>
  <c r="AV78" i="6"/>
  <c r="AU78" i="6"/>
  <c r="AT78" i="6"/>
  <c r="AS78" i="6"/>
  <c r="AR78" i="6"/>
  <c r="AQ78" i="6"/>
  <c r="AP78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A78" i="6"/>
  <c r="BO76" i="6"/>
  <c r="BN76" i="6"/>
  <c r="BM76" i="6"/>
  <c r="BL76" i="6"/>
  <c r="BL77" i="6" s="1"/>
  <c r="BK76" i="6"/>
  <c r="BK77" i="6" s="1"/>
  <c r="BJ76" i="6"/>
  <c r="BJ77" i="6" s="1"/>
  <c r="BI76" i="6"/>
  <c r="BI77" i="6" s="1"/>
  <c r="BH76" i="6"/>
  <c r="BH77" i="6" s="1"/>
  <c r="BG76" i="6"/>
  <c r="BG77" i="6" s="1"/>
  <c r="BF76" i="6"/>
  <c r="BF77" i="6" s="1"/>
  <c r="BE76" i="6"/>
  <c r="BE77" i="6" s="1"/>
  <c r="BD76" i="6"/>
  <c r="BD77" i="6" s="1"/>
  <c r="BC76" i="6"/>
  <c r="BC77" i="6" s="1"/>
  <c r="BB76" i="6"/>
  <c r="BB77" i="6" s="1"/>
  <c r="BA76" i="6"/>
  <c r="BA77" i="6" s="1"/>
  <c r="AZ76" i="6"/>
  <c r="AZ77" i="6" s="1"/>
  <c r="AY76" i="6"/>
  <c r="AY77" i="6" s="1"/>
  <c r="AX76" i="6"/>
  <c r="AX77" i="6" s="1"/>
  <c r="AW76" i="6"/>
  <c r="AW77" i="6" s="1"/>
  <c r="AV76" i="6"/>
  <c r="AV77" i="6" s="1"/>
  <c r="AU76" i="6"/>
  <c r="AU77" i="6" s="1"/>
  <c r="AT76" i="6"/>
  <c r="AT77" i="6" s="1"/>
  <c r="AS76" i="6"/>
  <c r="AS77" i="6" s="1"/>
  <c r="AR76" i="6"/>
  <c r="AR77" i="6" s="1"/>
  <c r="AQ76" i="6"/>
  <c r="AQ77" i="6" s="1"/>
  <c r="AP76" i="6"/>
  <c r="AP77" i="6" s="1"/>
  <c r="AO76" i="6"/>
  <c r="AO77" i="6" s="1"/>
  <c r="AN76" i="6"/>
  <c r="AN77" i="6" s="1"/>
  <c r="AM76" i="6"/>
  <c r="AM77" i="6" s="1"/>
  <c r="AL76" i="6"/>
  <c r="AL77" i="6" s="1"/>
  <c r="AK76" i="6"/>
  <c r="AK77" i="6" s="1"/>
  <c r="AJ76" i="6"/>
  <c r="AJ77" i="6" s="1"/>
  <c r="AI76" i="6"/>
  <c r="AI77" i="6" s="1"/>
  <c r="AH76" i="6"/>
  <c r="AH77" i="6" s="1"/>
  <c r="AG76" i="6"/>
  <c r="AG77" i="6" s="1"/>
  <c r="AF76" i="6"/>
  <c r="AF77" i="6" s="1"/>
  <c r="AE76" i="6"/>
  <c r="AE77" i="6" s="1"/>
  <c r="AD76" i="6"/>
  <c r="AD77" i="6" s="1"/>
  <c r="AC76" i="6"/>
  <c r="AC77" i="6" s="1"/>
  <c r="AB76" i="6"/>
  <c r="AB77" i="6" s="1"/>
  <c r="AA76" i="6"/>
  <c r="AA77" i="6" s="1"/>
  <c r="Z76" i="6"/>
  <c r="Z77" i="6" s="1"/>
  <c r="Y76" i="6"/>
  <c r="Y77" i="6" s="1"/>
  <c r="X76" i="6"/>
  <c r="X77" i="6" s="1"/>
  <c r="W76" i="6"/>
  <c r="W77" i="6" s="1"/>
  <c r="V76" i="6"/>
  <c r="V77" i="6" s="1"/>
  <c r="U76" i="6"/>
  <c r="U77" i="6" s="1"/>
  <c r="T76" i="6"/>
  <c r="T77" i="6" s="1"/>
  <c r="S76" i="6"/>
  <c r="S77" i="6" s="1"/>
  <c r="R76" i="6"/>
  <c r="R77" i="6" s="1"/>
  <c r="Q76" i="6"/>
  <c r="Q77" i="6" s="1"/>
  <c r="P76" i="6"/>
  <c r="P77" i="6" s="1"/>
  <c r="O76" i="6"/>
  <c r="O77" i="6" s="1"/>
  <c r="N76" i="6"/>
  <c r="N77" i="6" s="1"/>
  <c r="M76" i="6"/>
  <c r="M77" i="6" s="1"/>
  <c r="L76" i="6"/>
  <c r="L77" i="6" s="1"/>
  <c r="K76" i="6"/>
  <c r="K77" i="6" s="1"/>
  <c r="J76" i="6"/>
  <c r="J77" i="6" s="1"/>
  <c r="I76" i="6"/>
  <c r="I77" i="6" s="1"/>
  <c r="H76" i="6"/>
  <c r="H77" i="6" s="1"/>
  <c r="G76" i="6"/>
  <c r="G77" i="6" s="1"/>
  <c r="F76" i="6"/>
  <c r="F77" i="6" s="1"/>
  <c r="E76" i="6"/>
  <c r="E77" i="6" s="1"/>
  <c r="D76" i="6"/>
  <c r="D77" i="6" s="1"/>
  <c r="C76" i="6"/>
  <c r="C77" i="6" s="1"/>
  <c r="A76" i="6"/>
  <c r="BO74" i="6"/>
  <c r="BN74" i="6"/>
  <c r="BM74" i="6"/>
  <c r="BL74" i="6"/>
  <c r="BL75" i="6" s="1"/>
  <c r="BK74" i="6"/>
  <c r="BK75" i="6" s="1"/>
  <c r="BJ74" i="6"/>
  <c r="BJ75" i="6" s="1"/>
  <c r="BI74" i="6"/>
  <c r="BI75" i="6" s="1"/>
  <c r="BH74" i="6"/>
  <c r="BH75" i="6" s="1"/>
  <c r="BG74" i="6"/>
  <c r="BG75" i="6" s="1"/>
  <c r="BF74" i="6"/>
  <c r="BF75" i="6" s="1"/>
  <c r="BE74" i="6"/>
  <c r="BE75" i="6" s="1"/>
  <c r="BD74" i="6"/>
  <c r="BD75" i="6" s="1"/>
  <c r="BC74" i="6"/>
  <c r="BC75" i="6" s="1"/>
  <c r="BB74" i="6"/>
  <c r="BB75" i="6" s="1"/>
  <c r="BA74" i="6"/>
  <c r="BA75" i="6" s="1"/>
  <c r="AZ74" i="6"/>
  <c r="AZ75" i="6" s="1"/>
  <c r="AY74" i="6"/>
  <c r="AY75" i="6" s="1"/>
  <c r="AX74" i="6"/>
  <c r="AX75" i="6" s="1"/>
  <c r="AW74" i="6"/>
  <c r="AW75" i="6" s="1"/>
  <c r="AV74" i="6"/>
  <c r="AV75" i="6" s="1"/>
  <c r="AU74" i="6"/>
  <c r="AU75" i="6" s="1"/>
  <c r="AT74" i="6"/>
  <c r="AT75" i="6" s="1"/>
  <c r="AS74" i="6"/>
  <c r="AS75" i="6" s="1"/>
  <c r="AR74" i="6"/>
  <c r="AR75" i="6" s="1"/>
  <c r="AQ74" i="6"/>
  <c r="AQ75" i="6" s="1"/>
  <c r="AP74" i="6"/>
  <c r="AP75" i="6" s="1"/>
  <c r="AO74" i="6"/>
  <c r="AO75" i="6" s="1"/>
  <c r="AN74" i="6"/>
  <c r="AN75" i="6" s="1"/>
  <c r="AM74" i="6"/>
  <c r="AM75" i="6" s="1"/>
  <c r="AL74" i="6"/>
  <c r="AL75" i="6" s="1"/>
  <c r="AK74" i="6"/>
  <c r="AK75" i="6" s="1"/>
  <c r="AJ74" i="6"/>
  <c r="AJ75" i="6" s="1"/>
  <c r="AI74" i="6"/>
  <c r="AI75" i="6" s="1"/>
  <c r="AH74" i="6"/>
  <c r="AH75" i="6" s="1"/>
  <c r="AG74" i="6"/>
  <c r="AG75" i="6" s="1"/>
  <c r="AF74" i="6"/>
  <c r="AF75" i="6" s="1"/>
  <c r="AE74" i="6"/>
  <c r="AE75" i="6" s="1"/>
  <c r="AD74" i="6"/>
  <c r="AD75" i="6" s="1"/>
  <c r="AC74" i="6"/>
  <c r="AC75" i="6" s="1"/>
  <c r="AB74" i="6"/>
  <c r="AB75" i="6" s="1"/>
  <c r="AA74" i="6"/>
  <c r="AA75" i="6" s="1"/>
  <c r="Z74" i="6"/>
  <c r="Z75" i="6" s="1"/>
  <c r="Y74" i="6"/>
  <c r="Y75" i="6" s="1"/>
  <c r="X74" i="6"/>
  <c r="X75" i="6" s="1"/>
  <c r="W74" i="6"/>
  <c r="W75" i="6" s="1"/>
  <c r="V74" i="6"/>
  <c r="V75" i="6" s="1"/>
  <c r="U74" i="6"/>
  <c r="U75" i="6" s="1"/>
  <c r="T74" i="6"/>
  <c r="T75" i="6" s="1"/>
  <c r="S74" i="6"/>
  <c r="S75" i="6" s="1"/>
  <c r="R74" i="6"/>
  <c r="R75" i="6" s="1"/>
  <c r="Q74" i="6"/>
  <c r="Q75" i="6" s="1"/>
  <c r="P74" i="6"/>
  <c r="P75" i="6" s="1"/>
  <c r="O74" i="6"/>
  <c r="O75" i="6" s="1"/>
  <c r="N74" i="6"/>
  <c r="N75" i="6" s="1"/>
  <c r="M74" i="6"/>
  <c r="M75" i="6" s="1"/>
  <c r="L74" i="6"/>
  <c r="L75" i="6" s="1"/>
  <c r="K74" i="6"/>
  <c r="K75" i="6" s="1"/>
  <c r="J74" i="6"/>
  <c r="J75" i="6" s="1"/>
  <c r="I74" i="6"/>
  <c r="I75" i="6" s="1"/>
  <c r="H74" i="6"/>
  <c r="H75" i="6" s="1"/>
  <c r="G74" i="6"/>
  <c r="G75" i="6" s="1"/>
  <c r="F74" i="6"/>
  <c r="F75" i="6" s="1"/>
  <c r="E74" i="6"/>
  <c r="E75" i="6" s="1"/>
  <c r="D74" i="6"/>
  <c r="D75" i="6" s="1"/>
  <c r="C74" i="6"/>
  <c r="C75" i="6" s="1"/>
  <c r="A74" i="6"/>
  <c r="BO73" i="6"/>
  <c r="BN73" i="6"/>
  <c r="BM73" i="6"/>
  <c r="BL73" i="6"/>
  <c r="BK73" i="6"/>
  <c r="BJ73" i="6"/>
  <c r="BI73" i="6"/>
  <c r="BH73" i="6"/>
  <c r="BG73" i="6"/>
  <c r="BF73" i="6"/>
  <c r="BE73" i="6"/>
  <c r="BD73" i="6"/>
  <c r="BC73" i="6"/>
  <c r="BB73" i="6"/>
  <c r="BA73" i="6"/>
  <c r="AZ73" i="6"/>
  <c r="AY73" i="6"/>
  <c r="AX73" i="6"/>
  <c r="AW73" i="6"/>
  <c r="AV73" i="6"/>
  <c r="AU73" i="6"/>
  <c r="AT73" i="6"/>
  <c r="AS73" i="6"/>
  <c r="AR73" i="6"/>
  <c r="AQ73" i="6"/>
  <c r="AP73" i="6"/>
  <c r="AO73" i="6"/>
  <c r="AN73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A73" i="6"/>
  <c r="BO72" i="6"/>
  <c r="BN72" i="6"/>
  <c r="BM72" i="6"/>
  <c r="BL72" i="6"/>
  <c r="BK72" i="6"/>
  <c r="BJ72" i="6"/>
  <c r="BI72" i="6"/>
  <c r="BH72" i="6"/>
  <c r="BG72" i="6"/>
  <c r="BF72" i="6"/>
  <c r="BE72" i="6"/>
  <c r="BD72" i="6"/>
  <c r="BC72" i="6"/>
  <c r="BB72" i="6"/>
  <c r="BA72" i="6"/>
  <c r="AZ72" i="6"/>
  <c r="AY72" i="6"/>
  <c r="AX72" i="6"/>
  <c r="AW72" i="6"/>
  <c r="AV72" i="6"/>
  <c r="AU72" i="6"/>
  <c r="AT72" i="6"/>
  <c r="AS72" i="6"/>
  <c r="AR72" i="6"/>
  <c r="AQ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A72" i="6"/>
  <c r="BO65" i="6"/>
  <c r="BN65" i="6"/>
  <c r="BM65" i="6"/>
  <c r="BL65" i="6"/>
  <c r="BL66" i="6" s="1"/>
  <c r="BL67" i="6" s="1"/>
  <c r="BK65" i="6"/>
  <c r="BK66" i="6" s="1"/>
  <c r="BK67" i="6" s="1"/>
  <c r="BJ65" i="6"/>
  <c r="BJ66" i="6" s="1"/>
  <c r="BJ67" i="6" s="1"/>
  <c r="BI65" i="6"/>
  <c r="BI66" i="6" s="1"/>
  <c r="BH65" i="6"/>
  <c r="BH66" i="6" s="1"/>
  <c r="BG65" i="6"/>
  <c r="BG66" i="6" s="1"/>
  <c r="BG67" i="6" s="1"/>
  <c r="BF65" i="6"/>
  <c r="BF66" i="6" s="1"/>
  <c r="BF67" i="6" s="1"/>
  <c r="BE65" i="6"/>
  <c r="BE66" i="6" s="1"/>
  <c r="BE67" i="6" s="1"/>
  <c r="BD65" i="6"/>
  <c r="BD66" i="6" s="1"/>
  <c r="BD67" i="6" s="1"/>
  <c r="BC65" i="6"/>
  <c r="BC66" i="6" s="1"/>
  <c r="BC67" i="6" s="1"/>
  <c r="BB65" i="6"/>
  <c r="BB66" i="6" s="1"/>
  <c r="BB67" i="6" s="1"/>
  <c r="BA65" i="6"/>
  <c r="BA66" i="6" s="1"/>
  <c r="BA67" i="6" s="1"/>
  <c r="AZ65" i="6"/>
  <c r="AZ66" i="6" s="1"/>
  <c r="AZ67" i="6" s="1"/>
  <c r="AY65" i="6"/>
  <c r="AY66" i="6" s="1"/>
  <c r="AY67" i="6" s="1"/>
  <c r="AX65" i="6"/>
  <c r="AX66" i="6" s="1"/>
  <c r="AX67" i="6" s="1"/>
  <c r="AW65" i="6"/>
  <c r="AW66" i="6" s="1"/>
  <c r="AV65" i="6"/>
  <c r="AV66" i="6" s="1"/>
  <c r="AU65" i="6"/>
  <c r="AU66" i="6" s="1"/>
  <c r="AU67" i="6" s="1"/>
  <c r="AT65" i="6"/>
  <c r="AT66" i="6" s="1"/>
  <c r="AS65" i="6"/>
  <c r="AS66" i="6" s="1"/>
  <c r="AS67" i="6" s="1"/>
  <c r="AR65" i="6"/>
  <c r="AR66" i="6" s="1"/>
  <c r="AQ65" i="6"/>
  <c r="AQ66" i="6" s="1"/>
  <c r="AP65" i="6"/>
  <c r="AP66" i="6" s="1"/>
  <c r="AO65" i="6"/>
  <c r="AO66" i="6" s="1"/>
  <c r="AN65" i="6"/>
  <c r="AN66" i="6" s="1"/>
  <c r="AM65" i="6"/>
  <c r="AM66" i="6" s="1"/>
  <c r="AL65" i="6"/>
  <c r="AL66" i="6" s="1"/>
  <c r="AK65" i="6"/>
  <c r="AK66" i="6" s="1"/>
  <c r="AK67" i="6" s="1"/>
  <c r="AJ65" i="6"/>
  <c r="AJ66" i="6" s="1"/>
  <c r="AI65" i="6"/>
  <c r="AI66" i="6" s="1"/>
  <c r="AH65" i="6"/>
  <c r="AH66" i="6" s="1"/>
  <c r="AG65" i="6"/>
  <c r="AG66" i="6" s="1"/>
  <c r="AF65" i="6"/>
  <c r="AF66" i="6" s="1"/>
  <c r="AF67" i="6" s="1"/>
  <c r="AE65" i="6"/>
  <c r="AE66" i="6" s="1"/>
  <c r="AE67" i="6" s="1"/>
  <c r="AD65" i="6"/>
  <c r="AD66" i="6" s="1"/>
  <c r="AD67" i="6" s="1"/>
  <c r="AC65" i="6"/>
  <c r="AC66" i="6" s="1"/>
  <c r="AC67" i="6" s="1"/>
  <c r="AB65" i="6"/>
  <c r="AB66" i="6" s="1"/>
  <c r="AA65" i="6"/>
  <c r="AA66" i="6" s="1"/>
  <c r="Z65" i="6"/>
  <c r="Z66" i="6" s="1"/>
  <c r="Y65" i="6"/>
  <c r="Y66" i="6" s="1"/>
  <c r="X65" i="6"/>
  <c r="X66" i="6" s="1"/>
  <c r="X67" i="6" s="1"/>
  <c r="W65" i="6"/>
  <c r="W66" i="6" s="1"/>
  <c r="W67" i="6" s="1"/>
  <c r="V65" i="6"/>
  <c r="V66" i="6" s="1"/>
  <c r="U65" i="6"/>
  <c r="U66" i="6" s="1"/>
  <c r="T65" i="6"/>
  <c r="T66" i="6" s="1"/>
  <c r="S65" i="6"/>
  <c r="S66" i="6" s="1"/>
  <c r="S67" i="6" s="1"/>
  <c r="R65" i="6"/>
  <c r="R66" i="6" s="1"/>
  <c r="Q65" i="6"/>
  <c r="Q66" i="6" s="1"/>
  <c r="P65" i="6"/>
  <c r="P66" i="6" s="1"/>
  <c r="O65" i="6"/>
  <c r="O66" i="6" s="1"/>
  <c r="O67" i="6" s="1"/>
  <c r="N65" i="6"/>
  <c r="N66" i="6" s="1"/>
  <c r="M65" i="6"/>
  <c r="M66" i="6" s="1"/>
  <c r="M67" i="6" s="1"/>
  <c r="L65" i="6"/>
  <c r="L66" i="6" s="1"/>
  <c r="K65" i="6"/>
  <c r="K66" i="6" s="1"/>
  <c r="J65" i="6"/>
  <c r="J66" i="6" s="1"/>
  <c r="I65" i="6"/>
  <c r="I66" i="6" s="1"/>
  <c r="H65" i="6"/>
  <c r="H66" i="6" s="1"/>
  <c r="G65" i="6"/>
  <c r="G66" i="6" s="1"/>
  <c r="F65" i="6"/>
  <c r="F66" i="6" s="1"/>
  <c r="E65" i="6"/>
  <c r="E66" i="6" s="1"/>
  <c r="D65" i="6"/>
  <c r="D66" i="6" s="1"/>
  <c r="D67" i="6" s="1"/>
  <c r="C65" i="6"/>
  <c r="C66" i="6" s="1"/>
  <c r="B65" i="6"/>
  <c r="A65" i="6"/>
  <c r="BO61" i="6"/>
  <c r="BN61" i="6"/>
  <c r="BM61" i="6"/>
  <c r="BL61" i="6"/>
  <c r="BL62" i="6" s="1"/>
  <c r="BL63" i="6" s="1"/>
  <c r="BL69" i="6" s="1"/>
  <c r="C68" i="4" s="1"/>
  <c r="BK61" i="6"/>
  <c r="BK62" i="6" s="1"/>
  <c r="BK63" i="6" s="1"/>
  <c r="BK69" i="6" s="1"/>
  <c r="C67" i="4" s="1"/>
  <c r="BJ61" i="6"/>
  <c r="BJ62" i="6" s="1"/>
  <c r="BI61" i="6"/>
  <c r="BI62" i="6" s="1"/>
  <c r="BH61" i="6"/>
  <c r="BH62" i="6" s="1"/>
  <c r="BH63" i="6" s="1"/>
  <c r="BH69" i="6" s="1"/>
  <c r="C64" i="4" s="1"/>
  <c r="BG61" i="6"/>
  <c r="BG62" i="6" s="1"/>
  <c r="BF61" i="6"/>
  <c r="BF62" i="6" s="1"/>
  <c r="BF63" i="6" s="1"/>
  <c r="BF69" i="6" s="1"/>
  <c r="C62" i="4" s="1"/>
  <c r="BE61" i="6"/>
  <c r="BE62" i="6" s="1"/>
  <c r="BE63" i="6" s="1"/>
  <c r="BE69" i="6" s="1"/>
  <c r="C61" i="4" s="1"/>
  <c r="BD61" i="6"/>
  <c r="BD62" i="6" s="1"/>
  <c r="BD63" i="6" s="1"/>
  <c r="BD69" i="6" s="1"/>
  <c r="C60" i="4" s="1"/>
  <c r="BC61" i="6"/>
  <c r="BC62" i="6" s="1"/>
  <c r="BC63" i="6" s="1"/>
  <c r="BC69" i="6" s="1"/>
  <c r="C59" i="4" s="1"/>
  <c r="BB61" i="6"/>
  <c r="BB62" i="6" s="1"/>
  <c r="BB63" i="6" s="1"/>
  <c r="BB69" i="6" s="1"/>
  <c r="C58" i="4" s="1"/>
  <c r="BA61" i="6"/>
  <c r="BA62" i="6" s="1"/>
  <c r="BA63" i="6" s="1"/>
  <c r="BA69" i="6" s="1"/>
  <c r="C57" i="4" s="1"/>
  <c r="AZ61" i="6"/>
  <c r="AZ62" i="6" s="1"/>
  <c r="AZ63" i="6" s="1"/>
  <c r="AZ69" i="6" s="1"/>
  <c r="C56" i="4" s="1"/>
  <c r="AY61" i="6"/>
  <c r="AY62" i="6" s="1"/>
  <c r="AY63" i="6" s="1"/>
  <c r="AY69" i="6" s="1"/>
  <c r="C55" i="4" s="1"/>
  <c r="AX61" i="6"/>
  <c r="AX62" i="6" s="1"/>
  <c r="AX63" i="6" s="1"/>
  <c r="AX69" i="6" s="1"/>
  <c r="C54" i="4" s="1"/>
  <c r="AW61" i="6"/>
  <c r="AW62" i="6" s="1"/>
  <c r="AV61" i="6"/>
  <c r="AV62" i="6" s="1"/>
  <c r="AU61" i="6"/>
  <c r="AU62" i="6" s="1"/>
  <c r="AU63" i="6" s="1"/>
  <c r="AU69" i="6" s="1"/>
  <c r="C51" i="4" s="1"/>
  <c r="AT61" i="6"/>
  <c r="AT62" i="6" s="1"/>
  <c r="AT63" i="6" s="1"/>
  <c r="AT69" i="6" s="1"/>
  <c r="C50" i="4" s="1"/>
  <c r="AS61" i="6"/>
  <c r="AS62" i="6" s="1"/>
  <c r="AS63" i="6" s="1"/>
  <c r="AS69" i="6" s="1"/>
  <c r="C49" i="4" s="1"/>
  <c r="AR61" i="6"/>
  <c r="AR62" i="6" s="1"/>
  <c r="AR63" i="6" s="1"/>
  <c r="AR69" i="6" s="1"/>
  <c r="C48" i="4" s="1"/>
  <c r="AQ61" i="6"/>
  <c r="AQ62" i="6" s="1"/>
  <c r="AP61" i="6"/>
  <c r="AP62" i="6" s="1"/>
  <c r="AP63" i="6" s="1"/>
  <c r="AP69" i="6" s="1"/>
  <c r="C46" i="4" s="1"/>
  <c r="AO61" i="6"/>
  <c r="AO62" i="6" s="1"/>
  <c r="AO63" i="6" s="1"/>
  <c r="AO69" i="6" s="1"/>
  <c r="C45" i="4" s="1"/>
  <c r="AN61" i="6"/>
  <c r="AN62" i="6" s="1"/>
  <c r="AM61" i="6"/>
  <c r="AM62" i="6" s="1"/>
  <c r="AL61" i="6"/>
  <c r="AL62" i="6" s="1"/>
  <c r="AL63" i="6" s="1"/>
  <c r="AL69" i="6" s="1"/>
  <c r="C42" i="4" s="1"/>
  <c r="AK61" i="6"/>
  <c r="AK62" i="6" s="1"/>
  <c r="AK63" i="6" s="1"/>
  <c r="AK69" i="6" s="1"/>
  <c r="C41" i="4" s="1"/>
  <c r="AJ61" i="6"/>
  <c r="AJ62" i="6" s="1"/>
  <c r="AJ63" i="6" s="1"/>
  <c r="AJ69" i="6" s="1"/>
  <c r="C40" i="4" s="1"/>
  <c r="AI61" i="6"/>
  <c r="AI62" i="6" s="1"/>
  <c r="AI63" i="6" s="1"/>
  <c r="AI69" i="6" s="1"/>
  <c r="C39" i="4" s="1"/>
  <c r="AH61" i="6"/>
  <c r="AH62" i="6" s="1"/>
  <c r="AH63" i="6" s="1"/>
  <c r="AH69" i="6" s="1"/>
  <c r="C38" i="4" s="1"/>
  <c r="AG61" i="6"/>
  <c r="AG62" i="6" s="1"/>
  <c r="AF61" i="6"/>
  <c r="AF62" i="6" s="1"/>
  <c r="AF63" i="6" s="1"/>
  <c r="AF69" i="6" s="1"/>
  <c r="C36" i="4" s="1"/>
  <c r="AE61" i="6"/>
  <c r="AE62" i="6" s="1"/>
  <c r="AE63" i="6" s="1"/>
  <c r="AE69" i="6" s="1"/>
  <c r="C35" i="4" s="1"/>
  <c r="AD61" i="6"/>
  <c r="AD62" i="6" s="1"/>
  <c r="AD63" i="6" s="1"/>
  <c r="AD69" i="6" s="1"/>
  <c r="C34" i="4" s="1"/>
  <c r="AC61" i="6"/>
  <c r="AC62" i="6" s="1"/>
  <c r="AC63" i="6" s="1"/>
  <c r="AC69" i="6" s="1"/>
  <c r="C33" i="4" s="1"/>
  <c r="AB61" i="6"/>
  <c r="AB62" i="6" s="1"/>
  <c r="AA61" i="6"/>
  <c r="AA62" i="6" s="1"/>
  <c r="Z61" i="6"/>
  <c r="Z62" i="6" s="1"/>
  <c r="Z63" i="6" s="1"/>
  <c r="Z69" i="6" s="1"/>
  <c r="C30" i="4" s="1"/>
  <c r="Y61" i="6"/>
  <c r="Y62" i="6" s="1"/>
  <c r="Y63" i="6" s="1"/>
  <c r="Y69" i="6" s="1"/>
  <c r="C29" i="4" s="1"/>
  <c r="X61" i="6"/>
  <c r="X62" i="6" s="1"/>
  <c r="X63" i="6" s="1"/>
  <c r="X69" i="6" s="1"/>
  <c r="C28" i="4" s="1"/>
  <c r="W61" i="6"/>
  <c r="W62" i="6" s="1"/>
  <c r="W63" i="6" s="1"/>
  <c r="W69" i="6" s="1"/>
  <c r="C27" i="4" s="1"/>
  <c r="V61" i="6"/>
  <c r="V62" i="6" s="1"/>
  <c r="U61" i="6"/>
  <c r="U62" i="6" s="1"/>
  <c r="U63" i="6" s="1"/>
  <c r="U69" i="6" s="1"/>
  <c r="C25" i="4" s="1"/>
  <c r="T61" i="6"/>
  <c r="T62" i="6" s="1"/>
  <c r="S61" i="6"/>
  <c r="S62" i="6" s="1"/>
  <c r="S63" i="6" s="1"/>
  <c r="S69" i="6" s="1"/>
  <c r="C23" i="4" s="1"/>
  <c r="R61" i="6"/>
  <c r="R62" i="6" s="1"/>
  <c r="Q61" i="6"/>
  <c r="Q62" i="6" s="1"/>
  <c r="P61" i="6"/>
  <c r="P62" i="6" s="1"/>
  <c r="P63" i="6" s="1"/>
  <c r="P69" i="6" s="1"/>
  <c r="C20" i="4" s="1"/>
  <c r="O61" i="6"/>
  <c r="O62" i="6" s="1"/>
  <c r="O63" i="6" s="1"/>
  <c r="O69" i="6" s="1"/>
  <c r="C19" i="4" s="1"/>
  <c r="N61" i="6"/>
  <c r="N62" i="6" s="1"/>
  <c r="M61" i="6"/>
  <c r="M62" i="6" s="1"/>
  <c r="M63" i="6" s="1"/>
  <c r="M69" i="6" s="1"/>
  <c r="C17" i="4" s="1"/>
  <c r="L61" i="6"/>
  <c r="L62" i="6" s="1"/>
  <c r="K61" i="6"/>
  <c r="K62" i="6" s="1"/>
  <c r="J61" i="6"/>
  <c r="J62" i="6" s="1"/>
  <c r="I61" i="6"/>
  <c r="I62" i="6" s="1"/>
  <c r="H61" i="6"/>
  <c r="H62" i="6" s="1"/>
  <c r="G61" i="6"/>
  <c r="G62" i="6" s="1"/>
  <c r="F61" i="6"/>
  <c r="F62" i="6" s="1"/>
  <c r="E61" i="6"/>
  <c r="E62" i="6" s="1"/>
  <c r="D61" i="6"/>
  <c r="D62" i="6" s="1"/>
  <c r="D63" i="6" s="1"/>
  <c r="D69" i="6" s="1"/>
  <c r="C8" i="4" s="1"/>
  <c r="C61" i="6"/>
  <c r="C62" i="6" s="1"/>
  <c r="C63" i="6" s="1"/>
  <c r="C69" i="6" s="1"/>
  <c r="C7" i="4" s="1"/>
  <c r="B61" i="6"/>
  <c r="A61" i="6"/>
  <c r="BO57" i="6"/>
  <c r="BN57" i="6"/>
  <c r="BM57" i="6"/>
  <c r="BL57" i="6"/>
  <c r="BL58" i="6" s="1"/>
  <c r="BL59" i="6" s="1"/>
  <c r="BK57" i="6"/>
  <c r="BK58" i="6" s="1"/>
  <c r="BK59" i="6" s="1"/>
  <c r="BJ57" i="6"/>
  <c r="BJ58" i="6" s="1"/>
  <c r="BI57" i="6"/>
  <c r="BI58" i="6" s="1"/>
  <c r="BI59" i="6" s="1"/>
  <c r="BH57" i="6"/>
  <c r="BH58" i="6" s="1"/>
  <c r="BH59" i="6" s="1"/>
  <c r="BG57" i="6"/>
  <c r="BG58" i="6" s="1"/>
  <c r="BF57" i="6"/>
  <c r="BF58" i="6" s="1"/>
  <c r="BF59" i="6" s="1"/>
  <c r="BE57" i="6"/>
  <c r="BE58" i="6" s="1"/>
  <c r="BE59" i="6" s="1"/>
  <c r="BD57" i="6"/>
  <c r="BD58" i="6" s="1"/>
  <c r="BD59" i="6" s="1"/>
  <c r="BC57" i="6"/>
  <c r="BC58" i="6" s="1"/>
  <c r="BC59" i="6" s="1"/>
  <c r="BB57" i="6"/>
  <c r="BB58" i="6" s="1"/>
  <c r="BB59" i="6" s="1"/>
  <c r="BA57" i="6"/>
  <c r="BA58" i="6" s="1"/>
  <c r="BA59" i="6" s="1"/>
  <c r="AZ57" i="6"/>
  <c r="AZ58" i="6" s="1"/>
  <c r="AZ59" i="6" s="1"/>
  <c r="AY57" i="6"/>
  <c r="AY58" i="6" s="1"/>
  <c r="AY59" i="6" s="1"/>
  <c r="AX57" i="6"/>
  <c r="AX58" i="6" s="1"/>
  <c r="AX59" i="6" s="1"/>
  <c r="AW57" i="6"/>
  <c r="AW58" i="6" s="1"/>
  <c r="AW59" i="6" s="1"/>
  <c r="AV57" i="6"/>
  <c r="AV58" i="6" s="1"/>
  <c r="AV59" i="6" s="1"/>
  <c r="AU57" i="6"/>
  <c r="AU58" i="6" s="1"/>
  <c r="AU59" i="6" s="1"/>
  <c r="AT57" i="6"/>
  <c r="AT58" i="6" s="1"/>
  <c r="AT59" i="6" s="1"/>
  <c r="AS57" i="6"/>
  <c r="AS58" i="6" s="1"/>
  <c r="AS59" i="6" s="1"/>
  <c r="AR57" i="6"/>
  <c r="AR58" i="6" s="1"/>
  <c r="AR59" i="6" s="1"/>
  <c r="AQ57" i="6"/>
  <c r="AQ58" i="6" s="1"/>
  <c r="AQ59" i="6" s="1"/>
  <c r="AP57" i="6"/>
  <c r="AP58" i="6" s="1"/>
  <c r="AP59" i="6" s="1"/>
  <c r="AO57" i="6"/>
  <c r="AO58" i="6" s="1"/>
  <c r="AO59" i="6" s="1"/>
  <c r="AN57" i="6"/>
  <c r="AN58" i="6" s="1"/>
  <c r="AN59" i="6" s="1"/>
  <c r="AM57" i="6"/>
  <c r="AM58" i="6" s="1"/>
  <c r="AM59" i="6" s="1"/>
  <c r="AL57" i="6"/>
  <c r="AL58" i="6" s="1"/>
  <c r="AL59" i="6" s="1"/>
  <c r="AK57" i="6"/>
  <c r="AK58" i="6" s="1"/>
  <c r="AK59" i="6" s="1"/>
  <c r="AJ57" i="6"/>
  <c r="AJ58" i="6" s="1"/>
  <c r="AJ59" i="6" s="1"/>
  <c r="AI57" i="6"/>
  <c r="AI58" i="6" s="1"/>
  <c r="AI59" i="6" s="1"/>
  <c r="AH57" i="6"/>
  <c r="AH58" i="6" s="1"/>
  <c r="AH59" i="6" s="1"/>
  <c r="AG57" i="6"/>
  <c r="AG58" i="6" s="1"/>
  <c r="AG59" i="6" s="1"/>
  <c r="AF57" i="6"/>
  <c r="AF58" i="6" s="1"/>
  <c r="AF59" i="6" s="1"/>
  <c r="AE57" i="6"/>
  <c r="AE58" i="6" s="1"/>
  <c r="AE59" i="6" s="1"/>
  <c r="AD57" i="6"/>
  <c r="AD58" i="6" s="1"/>
  <c r="AD59" i="6" s="1"/>
  <c r="AC57" i="6"/>
  <c r="AC58" i="6" s="1"/>
  <c r="AC59" i="6" s="1"/>
  <c r="AB57" i="6"/>
  <c r="AB58" i="6" s="1"/>
  <c r="AA57" i="6"/>
  <c r="AA58" i="6" s="1"/>
  <c r="Z57" i="6"/>
  <c r="Z58" i="6" s="1"/>
  <c r="Z59" i="6" s="1"/>
  <c r="Y57" i="6"/>
  <c r="Y58" i="6" s="1"/>
  <c r="Y59" i="6" s="1"/>
  <c r="X57" i="6"/>
  <c r="X58" i="6" s="1"/>
  <c r="X59" i="6" s="1"/>
  <c r="W57" i="6"/>
  <c r="W58" i="6" s="1"/>
  <c r="W59" i="6" s="1"/>
  <c r="V57" i="6"/>
  <c r="V58" i="6" s="1"/>
  <c r="U57" i="6"/>
  <c r="U58" i="6" s="1"/>
  <c r="U59" i="6" s="1"/>
  <c r="T57" i="6"/>
  <c r="T58" i="6" s="1"/>
  <c r="S57" i="6"/>
  <c r="S58" i="6" s="1"/>
  <c r="S59" i="6" s="1"/>
  <c r="R57" i="6"/>
  <c r="R58" i="6" s="1"/>
  <c r="Q57" i="6"/>
  <c r="Q58" i="6" s="1"/>
  <c r="P57" i="6"/>
  <c r="P58" i="6" s="1"/>
  <c r="P59" i="6" s="1"/>
  <c r="O57" i="6"/>
  <c r="O58" i="6" s="1"/>
  <c r="O59" i="6" s="1"/>
  <c r="N57" i="6"/>
  <c r="N58" i="6" s="1"/>
  <c r="M57" i="6"/>
  <c r="M58" i="6" s="1"/>
  <c r="M59" i="6" s="1"/>
  <c r="L57" i="6"/>
  <c r="L58" i="6" s="1"/>
  <c r="K57" i="6"/>
  <c r="K58" i="6" s="1"/>
  <c r="J57" i="6"/>
  <c r="J58" i="6" s="1"/>
  <c r="I57" i="6"/>
  <c r="I58" i="6" s="1"/>
  <c r="H57" i="6"/>
  <c r="H58" i="6" s="1"/>
  <c r="H59" i="6" s="1"/>
  <c r="G57" i="6"/>
  <c r="G58" i="6" s="1"/>
  <c r="F57" i="6"/>
  <c r="F58" i="6" s="1"/>
  <c r="E57" i="6"/>
  <c r="E58" i="6" s="1"/>
  <c r="E59" i="6" s="1"/>
  <c r="D57" i="6"/>
  <c r="D58" i="6" s="1"/>
  <c r="D59" i="6" s="1"/>
  <c r="C57" i="6"/>
  <c r="C58" i="6" s="1"/>
  <c r="C59" i="6" s="1"/>
  <c r="B57" i="6"/>
  <c r="A57" i="6"/>
  <c r="BO53" i="6"/>
  <c r="BN53" i="6"/>
  <c r="BM53" i="6"/>
  <c r="BL53" i="6"/>
  <c r="BL54" i="6" s="1"/>
  <c r="BL55" i="6" s="1"/>
  <c r="BK53" i="6"/>
  <c r="BK54" i="6" s="1"/>
  <c r="BK55" i="6" s="1"/>
  <c r="BJ53" i="6"/>
  <c r="BJ54" i="6" s="1"/>
  <c r="BI53" i="6"/>
  <c r="BI54" i="6" s="1"/>
  <c r="BI55" i="6" s="1"/>
  <c r="BH53" i="6"/>
  <c r="BH54" i="6" s="1"/>
  <c r="BH55" i="6" s="1"/>
  <c r="BG53" i="6"/>
  <c r="BG54" i="6" s="1"/>
  <c r="BF53" i="6"/>
  <c r="BF54" i="6" s="1"/>
  <c r="BF55" i="6" s="1"/>
  <c r="BE53" i="6"/>
  <c r="BE54" i="6" s="1"/>
  <c r="BE55" i="6" s="1"/>
  <c r="BD53" i="6"/>
  <c r="BD54" i="6" s="1"/>
  <c r="BD55" i="6" s="1"/>
  <c r="BC53" i="6"/>
  <c r="BC54" i="6" s="1"/>
  <c r="BC55" i="6" s="1"/>
  <c r="BB53" i="6"/>
  <c r="BB54" i="6" s="1"/>
  <c r="BB55" i="6" s="1"/>
  <c r="BA53" i="6"/>
  <c r="BA54" i="6" s="1"/>
  <c r="BA55" i="6" s="1"/>
  <c r="AZ53" i="6"/>
  <c r="AZ54" i="6" s="1"/>
  <c r="AZ55" i="6" s="1"/>
  <c r="AY53" i="6"/>
  <c r="AY54" i="6" s="1"/>
  <c r="AY55" i="6" s="1"/>
  <c r="AX53" i="6"/>
  <c r="AX54" i="6" s="1"/>
  <c r="AX55" i="6" s="1"/>
  <c r="AW53" i="6"/>
  <c r="AW54" i="6" s="1"/>
  <c r="AW55" i="6" s="1"/>
  <c r="AV53" i="6"/>
  <c r="AV54" i="6" s="1"/>
  <c r="AV55" i="6" s="1"/>
  <c r="AU53" i="6"/>
  <c r="AU54" i="6" s="1"/>
  <c r="AU55" i="6" s="1"/>
  <c r="AT53" i="6"/>
  <c r="AT54" i="6" s="1"/>
  <c r="AT55" i="6" s="1"/>
  <c r="AS53" i="6"/>
  <c r="AS54" i="6" s="1"/>
  <c r="AS55" i="6" s="1"/>
  <c r="AR53" i="6"/>
  <c r="AR54" i="6" s="1"/>
  <c r="AR55" i="6" s="1"/>
  <c r="AQ53" i="6"/>
  <c r="AQ54" i="6" s="1"/>
  <c r="AQ55" i="6" s="1"/>
  <c r="AP53" i="6"/>
  <c r="AP54" i="6" s="1"/>
  <c r="AP55" i="6" s="1"/>
  <c r="AO53" i="6"/>
  <c r="AO54" i="6" s="1"/>
  <c r="AO55" i="6" s="1"/>
  <c r="AN53" i="6"/>
  <c r="AN54" i="6" s="1"/>
  <c r="AN55" i="6" s="1"/>
  <c r="AM53" i="6"/>
  <c r="AM54" i="6" s="1"/>
  <c r="AM55" i="6" s="1"/>
  <c r="AL53" i="6"/>
  <c r="AL54" i="6" s="1"/>
  <c r="AL55" i="6" s="1"/>
  <c r="AK53" i="6"/>
  <c r="AK54" i="6" s="1"/>
  <c r="AK55" i="6" s="1"/>
  <c r="AJ53" i="6"/>
  <c r="AJ54" i="6" s="1"/>
  <c r="AJ55" i="6" s="1"/>
  <c r="AI53" i="6"/>
  <c r="AI54" i="6" s="1"/>
  <c r="AI55" i="6" s="1"/>
  <c r="AH53" i="6"/>
  <c r="AH54" i="6" s="1"/>
  <c r="AH55" i="6" s="1"/>
  <c r="AG53" i="6"/>
  <c r="AG54" i="6" s="1"/>
  <c r="AG55" i="6" s="1"/>
  <c r="AF53" i="6"/>
  <c r="AF54" i="6" s="1"/>
  <c r="AF55" i="6" s="1"/>
  <c r="AE53" i="6"/>
  <c r="AE54" i="6" s="1"/>
  <c r="AE55" i="6" s="1"/>
  <c r="AD53" i="6"/>
  <c r="AD54" i="6" s="1"/>
  <c r="AD55" i="6" s="1"/>
  <c r="AC53" i="6"/>
  <c r="AC54" i="6" s="1"/>
  <c r="AC55" i="6" s="1"/>
  <c r="AB53" i="6"/>
  <c r="AB54" i="6" s="1"/>
  <c r="AA53" i="6"/>
  <c r="AA54" i="6" s="1"/>
  <c r="Z53" i="6"/>
  <c r="Z54" i="6" s="1"/>
  <c r="Z55" i="6" s="1"/>
  <c r="Y53" i="6"/>
  <c r="Y54" i="6" s="1"/>
  <c r="Y55" i="6" s="1"/>
  <c r="X53" i="6"/>
  <c r="X54" i="6" s="1"/>
  <c r="X55" i="6" s="1"/>
  <c r="W53" i="6"/>
  <c r="W54" i="6" s="1"/>
  <c r="W55" i="6" s="1"/>
  <c r="V53" i="6"/>
  <c r="V54" i="6" s="1"/>
  <c r="U53" i="6"/>
  <c r="U54" i="6" s="1"/>
  <c r="U55" i="6" s="1"/>
  <c r="T53" i="6"/>
  <c r="T54" i="6" s="1"/>
  <c r="S53" i="6"/>
  <c r="S54" i="6" s="1"/>
  <c r="S55" i="6" s="1"/>
  <c r="R53" i="6"/>
  <c r="R54" i="6" s="1"/>
  <c r="R55" i="6" s="1"/>
  <c r="Q53" i="6"/>
  <c r="Q54" i="6" s="1"/>
  <c r="Q55" i="6" s="1"/>
  <c r="P53" i="6"/>
  <c r="P54" i="6" s="1"/>
  <c r="P55" i="6" s="1"/>
  <c r="O53" i="6"/>
  <c r="O54" i="6" s="1"/>
  <c r="O55" i="6" s="1"/>
  <c r="N53" i="6"/>
  <c r="N54" i="6" s="1"/>
  <c r="M53" i="6"/>
  <c r="M54" i="6" s="1"/>
  <c r="M55" i="6" s="1"/>
  <c r="L53" i="6"/>
  <c r="L54" i="6" s="1"/>
  <c r="K53" i="6"/>
  <c r="K54" i="6" s="1"/>
  <c r="J53" i="6"/>
  <c r="J54" i="6" s="1"/>
  <c r="I53" i="6"/>
  <c r="I54" i="6" s="1"/>
  <c r="H53" i="6"/>
  <c r="H54" i="6" s="1"/>
  <c r="G53" i="6"/>
  <c r="G54" i="6" s="1"/>
  <c r="F53" i="6"/>
  <c r="F54" i="6" s="1"/>
  <c r="E53" i="6"/>
  <c r="E54" i="6" s="1"/>
  <c r="E55" i="6" s="1"/>
  <c r="D53" i="6"/>
  <c r="D54" i="6" s="1"/>
  <c r="D55" i="6" s="1"/>
  <c r="C53" i="6"/>
  <c r="C54" i="6" s="1"/>
  <c r="C55" i="6" s="1"/>
  <c r="B53" i="6"/>
  <c r="A53" i="6"/>
  <c r="BO49" i="6"/>
  <c r="BN49" i="6"/>
  <c r="BM49" i="6"/>
  <c r="BL49" i="6"/>
  <c r="BL50" i="6" s="1"/>
  <c r="BL51" i="6" s="1"/>
  <c r="BK49" i="6"/>
  <c r="BK50" i="6" s="1"/>
  <c r="BK51" i="6" s="1"/>
  <c r="BJ49" i="6"/>
  <c r="BJ50" i="6" s="1"/>
  <c r="BI49" i="6"/>
  <c r="BI50" i="6" s="1"/>
  <c r="BI51" i="6" s="1"/>
  <c r="BH49" i="6"/>
  <c r="BH50" i="6" s="1"/>
  <c r="BG49" i="6"/>
  <c r="BG50" i="6" s="1"/>
  <c r="BF49" i="6"/>
  <c r="BF50" i="6" s="1"/>
  <c r="BF51" i="6" s="1"/>
  <c r="BE49" i="6"/>
  <c r="BE50" i="6" s="1"/>
  <c r="BE51" i="6" s="1"/>
  <c r="BD49" i="6"/>
  <c r="BD50" i="6" s="1"/>
  <c r="BD51" i="6" s="1"/>
  <c r="BC49" i="6"/>
  <c r="BC50" i="6" s="1"/>
  <c r="BC51" i="6" s="1"/>
  <c r="BB49" i="6"/>
  <c r="BB50" i="6" s="1"/>
  <c r="BB51" i="6" s="1"/>
  <c r="BA49" i="6"/>
  <c r="BA50" i="6" s="1"/>
  <c r="BA51" i="6" s="1"/>
  <c r="AZ49" i="6"/>
  <c r="AZ50" i="6" s="1"/>
  <c r="AZ51" i="6" s="1"/>
  <c r="AY49" i="6"/>
  <c r="AY50" i="6" s="1"/>
  <c r="AY51" i="6" s="1"/>
  <c r="AX49" i="6"/>
  <c r="AX50" i="6" s="1"/>
  <c r="AX51" i="6" s="1"/>
  <c r="AW49" i="6"/>
  <c r="AW50" i="6" s="1"/>
  <c r="AW51" i="6" s="1"/>
  <c r="AV49" i="6"/>
  <c r="AV50" i="6" s="1"/>
  <c r="AU49" i="6"/>
  <c r="AU50" i="6" s="1"/>
  <c r="AU51" i="6" s="1"/>
  <c r="AT49" i="6"/>
  <c r="AT50" i="6" s="1"/>
  <c r="AT51" i="6" s="1"/>
  <c r="AS49" i="6"/>
  <c r="AS50" i="6" s="1"/>
  <c r="AS51" i="6" s="1"/>
  <c r="AR49" i="6"/>
  <c r="AR50" i="6" s="1"/>
  <c r="AR51" i="6" s="1"/>
  <c r="AQ49" i="6"/>
  <c r="AQ50" i="6" s="1"/>
  <c r="AQ51" i="6" s="1"/>
  <c r="AP49" i="6"/>
  <c r="AP50" i="6" s="1"/>
  <c r="AO49" i="6"/>
  <c r="AO50" i="6" s="1"/>
  <c r="AN49" i="6"/>
  <c r="AN50" i="6" s="1"/>
  <c r="AN51" i="6" s="1"/>
  <c r="AM49" i="6"/>
  <c r="AM50" i="6" s="1"/>
  <c r="AM51" i="6" s="1"/>
  <c r="AL49" i="6"/>
  <c r="AL50" i="6" s="1"/>
  <c r="AL51" i="6" s="1"/>
  <c r="AK49" i="6"/>
  <c r="AK50" i="6" s="1"/>
  <c r="AK51" i="6" s="1"/>
  <c r="AJ49" i="6"/>
  <c r="AJ50" i="6" s="1"/>
  <c r="AJ51" i="6" s="1"/>
  <c r="AI49" i="6"/>
  <c r="AI50" i="6" s="1"/>
  <c r="AI51" i="6" s="1"/>
  <c r="AH49" i="6"/>
  <c r="AH50" i="6" s="1"/>
  <c r="AH51" i="6" s="1"/>
  <c r="AG49" i="6"/>
  <c r="AG50" i="6" s="1"/>
  <c r="AG51" i="6" s="1"/>
  <c r="AF49" i="6"/>
  <c r="AF50" i="6" s="1"/>
  <c r="AF51" i="6" s="1"/>
  <c r="AE49" i="6"/>
  <c r="AE50" i="6" s="1"/>
  <c r="AD49" i="6"/>
  <c r="AD50" i="6" s="1"/>
  <c r="AD51" i="6" s="1"/>
  <c r="AC49" i="6"/>
  <c r="AC50" i="6" s="1"/>
  <c r="AC51" i="6" s="1"/>
  <c r="AB49" i="6"/>
  <c r="AB50" i="6" s="1"/>
  <c r="AA49" i="6"/>
  <c r="AA50" i="6" s="1"/>
  <c r="AA51" i="6" s="1"/>
  <c r="Z49" i="6"/>
  <c r="Z50" i="6" s="1"/>
  <c r="Z51" i="6" s="1"/>
  <c r="Y49" i="6"/>
  <c r="Y50" i="6" s="1"/>
  <c r="Y51" i="6" s="1"/>
  <c r="X49" i="6"/>
  <c r="X50" i="6" s="1"/>
  <c r="X51" i="6" s="1"/>
  <c r="W49" i="6"/>
  <c r="W50" i="6" s="1"/>
  <c r="W51" i="6" s="1"/>
  <c r="V49" i="6"/>
  <c r="V50" i="6" s="1"/>
  <c r="U49" i="6"/>
  <c r="U50" i="6" s="1"/>
  <c r="T49" i="6"/>
  <c r="T50" i="6" s="1"/>
  <c r="S49" i="6"/>
  <c r="S50" i="6" s="1"/>
  <c r="S51" i="6" s="1"/>
  <c r="R49" i="6"/>
  <c r="R50" i="6" s="1"/>
  <c r="R51" i="6" s="1"/>
  <c r="Q49" i="6"/>
  <c r="Q50" i="6" s="1"/>
  <c r="Q51" i="6" s="1"/>
  <c r="P49" i="6"/>
  <c r="P50" i="6" s="1"/>
  <c r="P51" i="6" s="1"/>
  <c r="O49" i="6"/>
  <c r="O50" i="6" s="1"/>
  <c r="O51" i="6" s="1"/>
  <c r="N49" i="6"/>
  <c r="N50" i="6" s="1"/>
  <c r="N51" i="6" s="1"/>
  <c r="M49" i="6"/>
  <c r="M50" i="6" s="1"/>
  <c r="M51" i="6" s="1"/>
  <c r="L49" i="6"/>
  <c r="L50" i="6" s="1"/>
  <c r="K49" i="6"/>
  <c r="K50" i="6" s="1"/>
  <c r="J49" i="6"/>
  <c r="J50" i="6" s="1"/>
  <c r="I49" i="6"/>
  <c r="I50" i="6" s="1"/>
  <c r="H49" i="6"/>
  <c r="H50" i="6" s="1"/>
  <c r="G49" i="6"/>
  <c r="G50" i="6" s="1"/>
  <c r="F49" i="6"/>
  <c r="F50" i="6" s="1"/>
  <c r="E49" i="6"/>
  <c r="E50" i="6" s="1"/>
  <c r="D49" i="6"/>
  <c r="D50" i="6" s="1"/>
  <c r="D51" i="6" s="1"/>
  <c r="C49" i="6"/>
  <c r="C50" i="6" s="1"/>
  <c r="C51" i="6" s="1"/>
  <c r="B49" i="6"/>
  <c r="A49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A47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A46" i="6"/>
  <c r="BO44" i="6"/>
  <c r="BN44" i="6"/>
  <c r="BM44" i="6"/>
  <c r="BL44" i="6"/>
  <c r="BL45" i="6" s="1"/>
  <c r="BK44" i="6"/>
  <c r="BK45" i="6" s="1"/>
  <c r="BJ44" i="6"/>
  <c r="BJ45" i="6" s="1"/>
  <c r="BI44" i="6"/>
  <c r="BI45" i="6" s="1"/>
  <c r="BH44" i="6"/>
  <c r="BH45" i="6" s="1"/>
  <c r="BG44" i="6"/>
  <c r="BG45" i="6" s="1"/>
  <c r="BF44" i="6"/>
  <c r="BF45" i="6" s="1"/>
  <c r="BE44" i="6"/>
  <c r="BE45" i="6" s="1"/>
  <c r="BD44" i="6"/>
  <c r="BD45" i="6" s="1"/>
  <c r="BC44" i="6"/>
  <c r="BC45" i="6" s="1"/>
  <c r="BB44" i="6"/>
  <c r="BB45" i="6" s="1"/>
  <c r="BA44" i="6"/>
  <c r="BA45" i="6" s="1"/>
  <c r="AZ44" i="6"/>
  <c r="AZ45" i="6" s="1"/>
  <c r="AY44" i="6"/>
  <c r="AY45" i="6" s="1"/>
  <c r="AX44" i="6"/>
  <c r="AX45" i="6" s="1"/>
  <c r="AW44" i="6"/>
  <c r="AW45" i="6" s="1"/>
  <c r="AV44" i="6"/>
  <c r="AV45" i="6" s="1"/>
  <c r="AU44" i="6"/>
  <c r="AU45" i="6" s="1"/>
  <c r="AT44" i="6"/>
  <c r="AT45" i="6" s="1"/>
  <c r="AS44" i="6"/>
  <c r="AS45" i="6" s="1"/>
  <c r="AR44" i="6"/>
  <c r="AR45" i="6" s="1"/>
  <c r="AQ44" i="6"/>
  <c r="AQ45" i="6" s="1"/>
  <c r="AP44" i="6"/>
  <c r="AP45" i="6" s="1"/>
  <c r="AO44" i="6"/>
  <c r="AO45" i="6" s="1"/>
  <c r="AN44" i="6"/>
  <c r="AN45" i="6" s="1"/>
  <c r="AM44" i="6"/>
  <c r="AM45" i="6" s="1"/>
  <c r="AL44" i="6"/>
  <c r="AL45" i="6" s="1"/>
  <c r="AK44" i="6"/>
  <c r="AK45" i="6" s="1"/>
  <c r="AJ44" i="6"/>
  <c r="AJ45" i="6" s="1"/>
  <c r="AI44" i="6"/>
  <c r="AI45" i="6" s="1"/>
  <c r="AH44" i="6"/>
  <c r="AH45" i="6" s="1"/>
  <c r="AG44" i="6"/>
  <c r="AG45" i="6" s="1"/>
  <c r="AF44" i="6"/>
  <c r="AF45" i="6" s="1"/>
  <c r="AE44" i="6"/>
  <c r="AE45" i="6" s="1"/>
  <c r="AD44" i="6"/>
  <c r="AD45" i="6" s="1"/>
  <c r="AC44" i="6"/>
  <c r="AC45" i="6" s="1"/>
  <c r="AB44" i="6"/>
  <c r="AB45" i="6" s="1"/>
  <c r="AA44" i="6"/>
  <c r="AA45" i="6" s="1"/>
  <c r="Z44" i="6"/>
  <c r="Z45" i="6" s="1"/>
  <c r="Y44" i="6"/>
  <c r="Y45" i="6" s="1"/>
  <c r="X44" i="6"/>
  <c r="X45" i="6" s="1"/>
  <c r="W44" i="6"/>
  <c r="W45" i="6" s="1"/>
  <c r="V44" i="6"/>
  <c r="V45" i="6" s="1"/>
  <c r="U44" i="6"/>
  <c r="U45" i="6" s="1"/>
  <c r="T44" i="6"/>
  <c r="T45" i="6" s="1"/>
  <c r="S44" i="6"/>
  <c r="S45" i="6" s="1"/>
  <c r="R44" i="6"/>
  <c r="R45" i="6" s="1"/>
  <c r="Q44" i="6"/>
  <c r="Q45" i="6" s="1"/>
  <c r="P44" i="6"/>
  <c r="P45" i="6" s="1"/>
  <c r="O44" i="6"/>
  <c r="O45" i="6" s="1"/>
  <c r="N44" i="6"/>
  <c r="N45" i="6" s="1"/>
  <c r="M44" i="6"/>
  <c r="M45" i="6" s="1"/>
  <c r="L44" i="6"/>
  <c r="L45" i="6" s="1"/>
  <c r="K44" i="6"/>
  <c r="K45" i="6" s="1"/>
  <c r="J44" i="6"/>
  <c r="J45" i="6" s="1"/>
  <c r="I44" i="6"/>
  <c r="I45" i="6" s="1"/>
  <c r="H44" i="6"/>
  <c r="H45" i="6" s="1"/>
  <c r="G44" i="6"/>
  <c r="G45" i="6" s="1"/>
  <c r="F44" i="6"/>
  <c r="F45" i="6" s="1"/>
  <c r="E44" i="6"/>
  <c r="E45" i="6" s="1"/>
  <c r="D44" i="6"/>
  <c r="D45" i="6" s="1"/>
  <c r="C44" i="6"/>
  <c r="C45" i="6" s="1"/>
  <c r="A44" i="6"/>
  <c r="BO42" i="6"/>
  <c r="BN42" i="6"/>
  <c r="BM42" i="6"/>
  <c r="BL42" i="6"/>
  <c r="BL43" i="6" s="1"/>
  <c r="BK42" i="6"/>
  <c r="BK43" i="6" s="1"/>
  <c r="BJ42" i="6"/>
  <c r="BJ43" i="6" s="1"/>
  <c r="BI42" i="6"/>
  <c r="BI43" i="6" s="1"/>
  <c r="BH42" i="6"/>
  <c r="BH43" i="6" s="1"/>
  <c r="BG42" i="6"/>
  <c r="BG43" i="6" s="1"/>
  <c r="BF42" i="6"/>
  <c r="BF43" i="6" s="1"/>
  <c r="BE42" i="6"/>
  <c r="BE43" i="6" s="1"/>
  <c r="BD42" i="6"/>
  <c r="BD43" i="6" s="1"/>
  <c r="BC42" i="6"/>
  <c r="BC43" i="6" s="1"/>
  <c r="BB42" i="6"/>
  <c r="BB43" i="6" s="1"/>
  <c r="BA42" i="6"/>
  <c r="BA43" i="6" s="1"/>
  <c r="AZ42" i="6"/>
  <c r="AZ43" i="6" s="1"/>
  <c r="AY42" i="6"/>
  <c r="AY43" i="6" s="1"/>
  <c r="AX42" i="6"/>
  <c r="AX43" i="6" s="1"/>
  <c r="AW42" i="6"/>
  <c r="AW43" i="6" s="1"/>
  <c r="AV42" i="6"/>
  <c r="AV43" i="6" s="1"/>
  <c r="AU42" i="6"/>
  <c r="AU43" i="6" s="1"/>
  <c r="AT42" i="6"/>
  <c r="AT43" i="6" s="1"/>
  <c r="AS42" i="6"/>
  <c r="AS43" i="6" s="1"/>
  <c r="AR42" i="6"/>
  <c r="AR43" i="6" s="1"/>
  <c r="AQ42" i="6"/>
  <c r="AQ43" i="6" s="1"/>
  <c r="AP42" i="6"/>
  <c r="AP43" i="6" s="1"/>
  <c r="AO42" i="6"/>
  <c r="AO43" i="6" s="1"/>
  <c r="AN42" i="6"/>
  <c r="AN43" i="6" s="1"/>
  <c r="AM42" i="6"/>
  <c r="AM43" i="6" s="1"/>
  <c r="AL42" i="6"/>
  <c r="AL43" i="6" s="1"/>
  <c r="AK42" i="6"/>
  <c r="AK43" i="6" s="1"/>
  <c r="AJ42" i="6"/>
  <c r="AJ43" i="6" s="1"/>
  <c r="AI42" i="6"/>
  <c r="AI43" i="6" s="1"/>
  <c r="AH42" i="6"/>
  <c r="AH43" i="6" s="1"/>
  <c r="AG42" i="6"/>
  <c r="AG43" i="6" s="1"/>
  <c r="AF42" i="6"/>
  <c r="AF43" i="6" s="1"/>
  <c r="AE42" i="6"/>
  <c r="AE43" i="6" s="1"/>
  <c r="AD42" i="6"/>
  <c r="AD43" i="6" s="1"/>
  <c r="AC42" i="6"/>
  <c r="AC43" i="6" s="1"/>
  <c r="AB42" i="6"/>
  <c r="AB43" i="6" s="1"/>
  <c r="AA42" i="6"/>
  <c r="AA43" i="6" s="1"/>
  <c r="Z42" i="6"/>
  <c r="Z43" i="6" s="1"/>
  <c r="Y42" i="6"/>
  <c r="Y43" i="6" s="1"/>
  <c r="X42" i="6"/>
  <c r="X43" i="6" s="1"/>
  <c r="W42" i="6"/>
  <c r="W43" i="6" s="1"/>
  <c r="V42" i="6"/>
  <c r="V43" i="6" s="1"/>
  <c r="U42" i="6"/>
  <c r="U43" i="6" s="1"/>
  <c r="T42" i="6"/>
  <c r="T43" i="6" s="1"/>
  <c r="S42" i="6"/>
  <c r="S43" i="6" s="1"/>
  <c r="R42" i="6"/>
  <c r="R43" i="6" s="1"/>
  <c r="Q42" i="6"/>
  <c r="Q43" i="6" s="1"/>
  <c r="P42" i="6"/>
  <c r="P43" i="6" s="1"/>
  <c r="O42" i="6"/>
  <c r="O43" i="6" s="1"/>
  <c r="N42" i="6"/>
  <c r="N43" i="6" s="1"/>
  <c r="M42" i="6"/>
  <c r="M43" i="6" s="1"/>
  <c r="L42" i="6"/>
  <c r="L43" i="6" s="1"/>
  <c r="K42" i="6"/>
  <c r="K43" i="6" s="1"/>
  <c r="J42" i="6"/>
  <c r="J43" i="6" s="1"/>
  <c r="I42" i="6"/>
  <c r="I43" i="6" s="1"/>
  <c r="H42" i="6"/>
  <c r="H43" i="6" s="1"/>
  <c r="G42" i="6"/>
  <c r="G43" i="6" s="1"/>
  <c r="F42" i="6"/>
  <c r="F43" i="6" s="1"/>
  <c r="E42" i="6"/>
  <c r="E43" i="6" s="1"/>
  <c r="D42" i="6"/>
  <c r="D43" i="6" s="1"/>
  <c r="C42" i="6"/>
  <c r="C43" i="6" s="1"/>
  <c r="A42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A41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A40" i="6"/>
  <c r="BO33" i="6"/>
  <c r="BN33" i="6"/>
  <c r="BM33" i="6"/>
  <c r="BL33" i="6"/>
  <c r="BL34" i="6" s="1"/>
  <c r="BK33" i="6"/>
  <c r="BK34" i="6" s="1"/>
  <c r="BJ33" i="6"/>
  <c r="BJ34" i="6" s="1"/>
  <c r="BI33" i="6"/>
  <c r="BI34" i="6" s="1"/>
  <c r="BI35" i="6" s="1"/>
  <c r="BI37" i="6" s="1"/>
  <c r="C65" i="2" s="1"/>
  <c r="BH33" i="6"/>
  <c r="BH34" i="6" s="1"/>
  <c r="BH35" i="6" s="1"/>
  <c r="BH37" i="6" s="1"/>
  <c r="C64" i="2" s="1"/>
  <c r="BG33" i="6"/>
  <c r="BG34" i="6" s="1"/>
  <c r="BF33" i="6"/>
  <c r="BF34" i="6" s="1"/>
  <c r="BF35" i="6" s="1"/>
  <c r="BF37" i="6" s="1"/>
  <c r="C62" i="2" s="1"/>
  <c r="BE33" i="6"/>
  <c r="BE34" i="6" s="1"/>
  <c r="BE35" i="6" s="1"/>
  <c r="BE37" i="6" s="1"/>
  <c r="C61" i="2" s="1"/>
  <c r="BD33" i="6"/>
  <c r="BD34" i="6" s="1"/>
  <c r="BD35" i="6" s="1"/>
  <c r="BD37" i="6" s="1"/>
  <c r="C60" i="2" s="1"/>
  <c r="BC33" i="6"/>
  <c r="BC34" i="6" s="1"/>
  <c r="BC35" i="6" s="1"/>
  <c r="BC37" i="6" s="1"/>
  <c r="C59" i="2" s="1"/>
  <c r="BB33" i="6"/>
  <c r="BB34" i="6" s="1"/>
  <c r="BB35" i="6" s="1"/>
  <c r="BB37" i="6" s="1"/>
  <c r="C58" i="2" s="1"/>
  <c r="BA33" i="6"/>
  <c r="BA34" i="6" s="1"/>
  <c r="BA35" i="6" s="1"/>
  <c r="BA37" i="6" s="1"/>
  <c r="C57" i="2" s="1"/>
  <c r="AZ33" i="6"/>
  <c r="AZ34" i="6" s="1"/>
  <c r="AZ35" i="6" s="1"/>
  <c r="AZ37" i="6" s="1"/>
  <c r="C56" i="2" s="1"/>
  <c r="AY33" i="6"/>
  <c r="AY34" i="6" s="1"/>
  <c r="AY35" i="6" s="1"/>
  <c r="AY37" i="6" s="1"/>
  <c r="C55" i="2" s="1"/>
  <c r="AX33" i="6"/>
  <c r="AX34" i="6" s="1"/>
  <c r="AX35" i="6" s="1"/>
  <c r="AX37" i="6" s="1"/>
  <c r="C54" i="2" s="1"/>
  <c r="AW33" i="6"/>
  <c r="AW34" i="6" s="1"/>
  <c r="AW35" i="6" s="1"/>
  <c r="AW37" i="6" s="1"/>
  <c r="C53" i="2" s="1"/>
  <c r="AV33" i="6"/>
  <c r="AV34" i="6" s="1"/>
  <c r="AV35" i="6" s="1"/>
  <c r="AV37" i="6" s="1"/>
  <c r="C52" i="2" s="1"/>
  <c r="AU33" i="6"/>
  <c r="AU34" i="6" s="1"/>
  <c r="AU35" i="6" s="1"/>
  <c r="AU37" i="6" s="1"/>
  <c r="C51" i="2" s="1"/>
  <c r="AT33" i="6"/>
  <c r="AT34" i="6" s="1"/>
  <c r="AT35" i="6" s="1"/>
  <c r="AT37" i="6" s="1"/>
  <c r="C50" i="2" s="1"/>
  <c r="AS33" i="6"/>
  <c r="AS34" i="6" s="1"/>
  <c r="AS35" i="6" s="1"/>
  <c r="AS37" i="6" s="1"/>
  <c r="C49" i="2" s="1"/>
  <c r="AR33" i="6"/>
  <c r="AR34" i="6" s="1"/>
  <c r="AR35" i="6" s="1"/>
  <c r="AR37" i="6" s="1"/>
  <c r="C48" i="2" s="1"/>
  <c r="AQ33" i="6"/>
  <c r="AQ34" i="6" s="1"/>
  <c r="AQ35" i="6" s="1"/>
  <c r="AQ37" i="6" s="1"/>
  <c r="C47" i="2" s="1"/>
  <c r="AP33" i="6"/>
  <c r="AP34" i="6" s="1"/>
  <c r="AP35" i="6" s="1"/>
  <c r="AP37" i="6" s="1"/>
  <c r="C46" i="2" s="1"/>
  <c r="AO33" i="6"/>
  <c r="AO34" i="6" s="1"/>
  <c r="AO35" i="6" s="1"/>
  <c r="AO37" i="6" s="1"/>
  <c r="C45" i="2" s="1"/>
  <c r="AN33" i="6"/>
  <c r="AN34" i="6" s="1"/>
  <c r="AN35" i="6" s="1"/>
  <c r="AN37" i="6" s="1"/>
  <c r="C44" i="2" s="1"/>
  <c r="AM33" i="6"/>
  <c r="AM34" i="6" s="1"/>
  <c r="AM35" i="6" s="1"/>
  <c r="AM37" i="6" s="1"/>
  <c r="C43" i="2" s="1"/>
  <c r="AL33" i="6"/>
  <c r="AL34" i="6" s="1"/>
  <c r="AL35" i="6" s="1"/>
  <c r="AL37" i="6" s="1"/>
  <c r="C42" i="2" s="1"/>
  <c r="AK33" i="6"/>
  <c r="AK34" i="6" s="1"/>
  <c r="AK35" i="6" s="1"/>
  <c r="AK37" i="6" s="1"/>
  <c r="C41" i="2" s="1"/>
  <c r="AJ33" i="6"/>
  <c r="AJ34" i="6" s="1"/>
  <c r="AJ35" i="6" s="1"/>
  <c r="AJ37" i="6" s="1"/>
  <c r="C40" i="2" s="1"/>
  <c r="AI33" i="6"/>
  <c r="AI34" i="6" s="1"/>
  <c r="AI35" i="6" s="1"/>
  <c r="AI37" i="6" s="1"/>
  <c r="C39" i="2" s="1"/>
  <c r="AH33" i="6"/>
  <c r="AH34" i="6" s="1"/>
  <c r="AH35" i="6" s="1"/>
  <c r="AH37" i="6" s="1"/>
  <c r="C38" i="2" s="1"/>
  <c r="AG33" i="6"/>
  <c r="AG34" i="6" s="1"/>
  <c r="AG35" i="6" s="1"/>
  <c r="AG37" i="6" s="1"/>
  <c r="C37" i="2" s="1"/>
  <c r="AF33" i="6"/>
  <c r="AF34" i="6" s="1"/>
  <c r="AF35" i="6" s="1"/>
  <c r="AF37" i="6" s="1"/>
  <c r="C36" i="2" s="1"/>
  <c r="AE33" i="6"/>
  <c r="AE34" i="6" s="1"/>
  <c r="AE35" i="6" s="1"/>
  <c r="AE37" i="6" s="1"/>
  <c r="C35" i="2" s="1"/>
  <c r="AD33" i="6"/>
  <c r="AD34" i="6" s="1"/>
  <c r="AD35" i="6" s="1"/>
  <c r="AD37" i="6" s="1"/>
  <c r="C34" i="2" s="1"/>
  <c r="AC33" i="6"/>
  <c r="AC34" i="6" s="1"/>
  <c r="AC35" i="6" s="1"/>
  <c r="AC37" i="6" s="1"/>
  <c r="C33" i="2" s="1"/>
  <c r="AB33" i="6"/>
  <c r="AB34" i="6" s="1"/>
  <c r="AA33" i="6"/>
  <c r="AA34" i="6" s="1"/>
  <c r="AA35" i="6" s="1"/>
  <c r="AA37" i="6" s="1"/>
  <c r="C31" i="2" s="1"/>
  <c r="Z33" i="6"/>
  <c r="Z34" i="6" s="1"/>
  <c r="Z35" i="6" s="1"/>
  <c r="Z37" i="6" s="1"/>
  <c r="C30" i="2" s="1"/>
  <c r="Y33" i="6"/>
  <c r="Y34" i="6" s="1"/>
  <c r="Y35" i="6" s="1"/>
  <c r="Y37" i="6" s="1"/>
  <c r="C29" i="2" s="1"/>
  <c r="X33" i="6"/>
  <c r="X34" i="6" s="1"/>
  <c r="X35" i="6" s="1"/>
  <c r="X37" i="6" s="1"/>
  <c r="C28" i="2" s="1"/>
  <c r="W33" i="6"/>
  <c r="W34" i="6" s="1"/>
  <c r="W35" i="6" s="1"/>
  <c r="W37" i="6" s="1"/>
  <c r="C27" i="2" s="1"/>
  <c r="V33" i="6"/>
  <c r="V34" i="6" s="1"/>
  <c r="U33" i="6"/>
  <c r="U34" i="6" s="1"/>
  <c r="U35" i="6" s="1"/>
  <c r="U37" i="6" s="1"/>
  <c r="C25" i="2" s="1"/>
  <c r="E25" i="2" s="1"/>
  <c r="T33" i="6"/>
  <c r="T34" i="6" s="1"/>
  <c r="S33" i="6"/>
  <c r="S34" i="6" s="1"/>
  <c r="S35" i="6" s="1"/>
  <c r="S37" i="6" s="1"/>
  <c r="C23" i="2" s="1"/>
  <c r="R33" i="6"/>
  <c r="R34" i="6" s="1"/>
  <c r="R35" i="6" s="1"/>
  <c r="R37" i="6" s="1"/>
  <c r="C22" i="2" s="1"/>
  <c r="Q33" i="6"/>
  <c r="Q34" i="6" s="1"/>
  <c r="P33" i="6"/>
  <c r="P34" i="6" s="1"/>
  <c r="P35" i="6" s="1"/>
  <c r="P37" i="6" s="1"/>
  <c r="C20" i="2" s="1"/>
  <c r="O33" i="6"/>
  <c r="O34" i="6" s="1"/>
  <c r="O35" i="6" s="1"/>
  <c r="O37" i="6" s="1"/>
  <c r="C19" i="2" s="1"/>
  <c r="N33" i="6"/>
  <c r="N34" i="6" s="1"/>
  <c r="M33" i="6"/>
  <c r="M34" i="6" s="1"/>
  <c r="M35" i="6" s="1"/>
  <c r="M37" i="6" s="1"/>
  <c r="C17" i="2" s="1"/>
  <c r="L33" i="6"/>
  <c r="L34" i="6" s="1"/>
  <c r="K33" i="6"/>
  <c r="K34" i="6" s="1"/>
  <c r="J33" i="6"/>
  <c r="J34" i="6" s="1"/>
  <c r="I33" i="6"/>
  <c r="I34" i="6" s="1"/>
  <c r="H33" i="6"/>
  <c r="H34" i="6" s="1"/>
  <c r="G33" i="6"/>
  <c r="G34" i="6" s="1"/>
  <c r="F33" i="6"/>
  <c r="F34" i="6" s="1"/>
  <c r="E33" i="6"/>
  <c r="E34" i="6" s="1"/>
  <c r="D33" i="6"/>
  <c r="D34" i="6" s="1"/>
  <c r="D35" i="6" s="1"/>
  <c r="D37" i="6" s="1"/>
  <c r="C8" i="2" s="1"/>
  <c r="E8" i="2" s="1"/>
  <c r="C33" i="6"/>
  <c r="C34" i="6" s="1"/>
  <c r="C35" i="6" s="1"/>
  <c r="C37" i="6" s="1"/>
  <c r="C7" i="2" s="1"/>
  <c r="B33" i="6"/>
  <c r="A33" i="6"/>
  <c r="BO29" i="6"/>
  <c r="BN29" i="6"/>
  <c r="BM29" i="6"/>
  <c r="BL29" i="6"/>
  <c r="BL30" i="6" s="1"/>
  <c r="BL31" i="6" s="1"/>
  <c r="BK29" i="6"/>
  <c r="BK30" i="6" s="1"/>
  <c r="BK31" i="6" s="1"/>
  <c r="BJ29" i="6"/>
  <c r="BJ30" i="6" s="1"/>
  <c r="BI29" i="6"/>
  <c r="BI30" i="6" s="1"/>
  <c r="BI31" i="6" s="1"/>
  <c r="BH29" i="6"/>
  <c r="BH30" i="6" s="1"/>
  <c r="BH31" i="6" s="1"/>
  <c r="BG29" i="6"/>
  <c r="BG30" i="6" s="1"/>
  <c r="BF29" i="6"/>
  <c r="BF30" i="6" s="1"/>
  <c r="BF31" i="6" s="1"/>
  <c r="BE29" i="6"/>
  <c r="BE30" i="6" s="1"/>
  <c r="BE31" i="6" s="1"/>
  <c r="BD29" i="6"/>
  <c r="BD30" i="6" s="1"/>
  <c r="BD31" i="6" s="1"/>
  <c r="BC29" i="6"/>
  <c r="BC30" i="6" s="1"/>
  <c r="BC31" i="6" s="1"/>
  <c r="BB29" i="6"/>
  <c r="BB30" i="6" s="1"/>
  <c r="BB31" i="6" s="1"/>
  <c r="BA29" i="6"/>
  <c r="BA30" i="6" s="1"/>
  <c r="BA31" i="6" s="1"/>
  <c r="AZ29" i="6"/>
  <c r="AZ30" i="6" s="1"/>
  <c r="AZ31" i="6" s="1"/>
  <c r="AY29" i="6"/>
  <c r="AY30" i="6" s="1"/>
  <c r="AY31" i="6" s="1"/>
  <c r="AX29" i="6"/>
  <c r="AX30" i="6" s="1"/>
  <c r="AX31" i="6" s="1"/>
  <c r="AW29" i="6"/>
  <c r="AW30" i="6" s="1"/>
  <c r="AW31" i="6" s="1"/>
  <c r="AV29" i="6"/>
  <c r="AV30" i="6" s="1"/>
  <c r="AV31" i="6" s="1"/>
  <c r="AU29" i="6"/>
  <c r="AU30" i="6" s="1"/>
  <c r="AU31" i="6" s="1"/>
  <c r="AT29" i="6"/>
  <c r="AT30" i="6" s="1"/>
  <c r="AT31" i="6" s="1"/>
  <c r="AS29" i="6"/>
  <c r="AS30" i="6" s="1"/>
  <c r="AS31" i="6" s="1"/>
  <c r="AR29" i="6"/>
  <c r="AR30" i="6" s="1"/>
  <c r="AR31" i="6" s="1"/>
  <c r="AQ29" i="6"/>
  <c r="AQ30" i="6" s="1"/>
  <c r="AQ31" i="6" s="1"/>
  <c r="AP29" i="6"/>
  <c r="AP30" i="6" s="1"/>
  <c r="AP31" i="6" s="1"/>
  <c r="AO29" i="6"/>
  <c r="AO30" i="6" s="1"/>
  <c r="AO31" i="6" s="1"/>
  <c r="AN29" i="6"/>
  <c r="AN30" i="6" s="1"/>
  <c r="AN31" i="6" s="1"/>
  <c r="AM29" i="6"/>
  <c r="AM30" i="6" s="1"/>
  <c r="AM31" i="6" s="1"/>
  <c r="AL29" i="6"/>
  <c r="AL30" i="6" s="1"/>
  <c r="AL31" i="6" s="1"/>
  <c r="AK29" i="6"/>
  <c r="AK30" i="6" s="1"/>
  <c r="AK31" i="6" s="1"/>
  <c r="AJ29" i="6"/>
  <c r="AJ30" i="6" s="1"/>
  <c r="AJ31" i="6" s="1"/>
  <c r="AI29" i="6"/>
  <c r="AI30" i="6" s="1"/>
  <c r="AI31" i="6" s="1"/>
  <c r="AH29" i="6"/>
  <c r="AH30" i="6" s="1"/>
  <c r="AH31" i="6" s="1"/>
  <c r="AG29" i="6"/>
  <c r="AG30" i="6" s="1"/>
  <c r="AG31" i="6" s="1"/>
  <c r="AF29" i="6"/>
  <c r="AF30" i="6" s="1"/>
  <c r="AF31" i="6" s="1"/>
  <c r="AE29" i="6"/>
  <c r="AE30" i="6" s="1"/>
  <c r="AE31" i="6" s="1"/>
  <c r="AD29" i="6"/>
  <c r="AD30" i="6" s="1"/>
  <c r="AD31" i="6" s="1"/>
  <c r="AC29" i="6"/>
  <c r="AC30" i="6" s="1"/>
  <c r="AC31" i="6" s="1"/>
  <c r="AB29" i="6"/>
  <c r="AB30" i="6" s="1"/>
  <c r="AA29" i="6"/>
  <c r="AA30" i="6" s="1"/>
  <c r="AA31" i="6" s="1"/>
  <c r="Z29" i="6"/>
  <c r="Z30" i="6" s="1"/>
  <c r="Z31" i="6" s="1"/>
  <c r="Y29" i="6"/>
  <c r="Y30" i="6" s="1"/>
  <c r="Y31" i="6" s="1"/>
  <c r="X29" i="6"/>
  <c r="X30" i="6" s="1"/>
  <c r="X31" i="6" s="1"/>
  <c r="W29" i="6"/>
  <c r="W30" i="6" s="1"/>
  <c r="W31" i="6" s="1"/>
  <c r="V29" i="6"/>
  <c r="V30" i="6" s="1"/>
  <c r="U29" i="6"/>
  <c r="U30" i="6" s="1"/>
  <c r="U31" i="6" s="1"/>
  <c r="T29" i="6"/>
  <c r="T30" i="6" s="1"/>
  <c r="S29" i="6"/>
  <c r="S30" i="6" s="1"/>
  <c r="S31" i="6" s="1"/>
  <c r="R29" i="6"/>
  <c r="R30" i="6" s="1"/>
  <c r="R31" i="6" s="1"/>
  <c r="Q29" i="6"/>
  <c r="Q30" i="6" s="1"/>
  <c r="Q31" i="6" s="1"/>
  <c r="P29" i="6"/>
  <c r="P30" i="6" s="1"/>
  <c r="P31" i="6" s="1"/>
  <c r="O29" i="6"/>
  <c r="O30" i="6" s="1"/>
  <c r="O31" i="6" s="1"/>
  <c r="N29" i="6"/>
  <c r="N30" i="6" s="1"/>
  <c r="N31" i="6" s="1"/>
  <c r="M29" i="6"/>
  <c r="M30" i="6" s="1"/>
  <c r="M31" i="6" s="1"/>
  <c r="L29" i="6"/>
  <c r="L30" i="6" s="1"/>
  <c r="K29" i="6"/>
  <c r="K30" i="6" s="1"/>
  <c r="J29" i="6"/>
  <c r="J30" i="6" s="1"/>
  <c r="I29" i="6"/>
  <c r="I30" i="6" s="1"/>
  <c r="H29" i="6"/>
  <c r="H30" i="6" s="1"/>
  <c r="G29" i="6"/>
  <c r="G30" i="6" s="1"/>
  <c r="F29" i="6"/>
  <c r="F30" i="6" s="1"/>
  <c r="E29" i="6"/>
  <c r="E30" i="6" s="1"/>
  <c r="D29" i="6"/>
  <c r="D30" i="6" s="1"/>
  <c r="D31" i="6" s="1"/>
  <c r="C29" i="6"/>
  <c r="C30" i="6" s="1"/>
  <c r="C31" i="6" s="1"/>
  <c r="B29" i="6"/>
  <c r="A29" i="6"/>
  <c r="BO25" i="6"/>
  <c r="BN25" i="6"/>
  <c r="BM25" i="6"/>
  <c r="BL25" i="6"/>
  <c r="BL26" i="6" s="1"/>
  <c r="BL27" i="6" s="1"/>
  <c r="BK25" i="6"/>
  <c r="BK26" i="6" s="1"/>
  <c r="BK27" i="6" s="1"/>
  <c r="BJ25" i="6"/>
  <c r="BJ26" i="6" s="1"/>
  <c r="BI25" i="6"/>
  <c r="BI26" i="6" s="1"/>
  <c r="BI27" i="6" s="1"/>
  <c r="BH25" i="6"/>
  <c r="BH26" i="6" s="1"/>
  <c r="BH27" i="6" s="1"/>
  <c r="BG25" i="6"/>
  <c r="BG26" i="6" s="1"/>
  <c r="BF25" i="6"/>
  <c r="BF26" i="6" s="1"/>
  <c r="BF27" i="6" s="1"/>
  <c r="BE25" i="6"/>
  <c r="BE26" i="6" s="1"/>
  <c r="BE27" i="6" s="1"/>
  <c r="BD25" i="6"/>
  <c r="BD26" i="6" s="1"/>
  <c r="BD27" i="6" s="1"/>
  <c r="BC25" i="6"/>
  <c r="BC26" i="6" s="1"/>
  <c r="BC27" i="6" s="1"/>
  <c r="BB25" i="6"/>
  <c r="BB26" i="6" s="1"/>
  <c r="BB27" i="6" s="1"/>
  <c r="BA25" i="6"/>
  <c r="BA26" i="6" s="1"/>
  <c r="BA27" i="6" s="1"/>
  <c r="AZ25" i="6"/>
  <c r="AZ26" i="6" s="1"/>
  <c r="AZ27" i="6" s="1"/>
  <c r="AY25" i="6"/>
  <c r="AY26" i="6" s="1"/>
  <c r="AY27" i="6" s="1"/>
  <c r="AX25" i="6"/>
  <c r="AX26" i="6" s="1"/>
  <c r="AX27" i="6" s="1"/>
  <c r="AW25" i="6"/>
  <c r="AW26" i="6" s="1"/>
  <c r="AW27" i="6" s="1"/>
  <c r="AV25" i="6"/>
  <c r="AV26" i="6" s="1"/>
  <c r="AV27" i="6" s="1"/>
  <c r="AU25" i="6"/>
  <c r="AU26" i="6" s="1"/>
  <c r="AU27" i="6" s="1"/>
  <c r="AT25" i="6"/>
  <c r="AT26" i="6" s="1"/>
  <c r="AT27" i="6" s="1"/>
  <c r="AS25" i="6"/>
  <c r="AS26" i="6" s="1"/>
  <c r="AS27" i="6" s="1"/>
  <c r="AR25" i="6"/>
  <c r="AR26" i="6" s="1"/>
  <c r="AR27" i="6" s="1"/>
  <c r="AQ25" i="6"/>
  <c r="AQ26" i="6" s="1"/>
  <c r="AQ27" i="6" s="1"/>
  <c r="AP25" i="6"/>
  <c r="AP26" i="6" s="1"/>
  <c r="AP27" i="6" s="1"/>
  <c r="AO25" i="6"/>
  <c r="AO26" i="6" s="1"/>
  <c r="AO27" i="6" s="1"/>
  <c r="AN25" i="6"/>
  <c r="AN26" i="6" s="1"/>
  <c r="AN27" i="6" s="1"/>
  <c r="AM25" i="6"/>
  <c r="AM26" i="6" s="1"/>
  <c r="AM27" i="6" s="1"/>
  <c r="AL25" i="6"/>
  <c r="AL26" i="6" s="1"/>
  <c r="AL27" i="6" s="1"/>
  <c r="AK25" i="6"/>
  <c r="AK26" i="6" s="1"/>
  <c r="AK27" i="6" s="1"/>
  <c r="AJ25" i="6"/>
  <c r="AJ26" i="6" s="1"/>
  <c r="AJ27" i="6" s="1"/>
  <c r="AI25" i="6"/>
  <c r="AI26" i="6" s="1"/>
  <c r="AI27" i="6" s="1"/>
  <c r="AH25" i="6"/>
  <c r="AH26" i="6" s="1"/>
  <c r="AH27" i="6" s="1"/>
  <c r="AG25" i="6"/>
  <c r="AG26" i="6" s="1"/>
  <c r="AG27" i="6" s="1"/>
  <c r="AF25" i="6"/>
  <c r="AF26" i="6" s="1"/>
  <c r="AF27" i="6" s="1"/>
  <c r="AE25" i="6"/>
  <c r="AE26" i="6" s="1"/>
  <c r="AD25" i="6"/>
  <c r="AD26" i="6" s="1"/>
  <c r="AD27" i="6" s="1"/>
  <c r="AC25" i="6"/>
  <c r="AC26" i="6" s="1"/>
  <c r="AC27" i="6" s="1"/>
  <c r="AB25" i="6"/>
  <c r="AB26" i="6" s="1"/>
  <c r="AA25" i="6"/>
  <c r="AA26" i="6" s="1"/>
  <c r="AA27" i="6" s="1"/>
  <c r="Z25" i="6"/>
  <c r="Z26" i="6" s="1"/>
  <c r="Z27" i="6" s="1"/>
  <c r="Y25" i="6"/>
  <c r="Y26" i="6" s="1"/>
  <c r="Y27" i="6" s="1"/>
  <c r="X25" i="6"/>
  <c r="X26" i="6" s="1"/>
  <c r="X27" i="6" s="1"/>
  <c r="W25" i="6"/>
  <c r="W26" i="6" s="1"/>
  <c r="W27" i="6" s="1"/>
  <c r="V25" i="6"/>
  <c r="V26" i="6" s="1"/>
  <c r="U25" i="6"/>
  <c r="U26" i="6" s="1"/>
  <c r="U27" i="6" s="1"/>
  <c r="T25" i="6"/>
  <c r="T26" i="6" s="1"/>
  <c r="S25" i="6"/>
  <c r="S26" i="6" s="1"/>
  <c r="S27" i="6" s="1"/>
  <c r="R25" i="6"/>
  <c r="R26" i="6" s="1"/>
  <c r="R27" i="6" s="1"/>
  <c r="Q25" i="6"/>
  <c r="Q26" i="6" s="1"/>
  <c r="Q27" i="6" s="1"/>
  <c r="P25" i="6"/>
  <c r="P26" i="6" s="1"/>
  <c r="P27" i="6" s="1"/>
  <c r="O25" i="6"/>
  <c r="O26" i="6" s="1"/>
  <c r="O27" i="6" s="1"/>
  <c r="N25" i="6"/>
  <c r="N26" i="6" s="1"/>
  <c r="M25" i="6"/>
  <c r="M26" i="6" s="1"/>
  <c r="M27" i="6" s="1"/>
  <c r="L25" i="6"/>
  <c r="L26" i="6" s="1"/>
  <c r="K25" i="6"/>
  <c r="K26" i="6" s="1"/>
  <c r="J25" i="6"/>
  <c r="J26" i="6" s="1"/>
  <c r="I25" i="6"/>
  <c r="I26" i="6" s="1"/>
  <c r="H25" i="6"/>
  <c r="H26" i="6" s="1"/>
  <c r="H27" i="6" s="1"/>
  <c r="G25" i="6"/>
  <c r="G26" i="6" s="1"/>
  <c r="F25" i="6"/>
  <c r="F26" i="6" s="1"/>
  <c r="E25" i="6"/>
  <c r="E26" i="6" s="1"/>
  <c r="D25" i="6"/>
  <c r="D26" i="6" s="1"/>
  <c r="D27" i="6" s="1"/>
  <c r="C25" i="6"/>
  <c r="C26" i="6" s="1"/>
  <c r="C27" i="6" s="1"/>
  <c r="B25" i="6"/>
  <c r="A25" i="6"/>
  <c r="BO21" i="6"/>
  <c r="BN21" i="6"/>
  <c r="BM21" i="6"/>
  <c r="BL21" i="6"/>
  <c r="BL22" i="6" s="1"/>
  <c r="BL23" i="6" s="1"/>
  <c r="BK21" i="6"/>
  <c r="BK22" i="6" s="1"/>
  <c r="BK23" i="6" s="1"/>
  <c r="BJ21" i="6"/>
  <c r="BJ22" i="6" s="1"/>
  <c r="BI21" i="6"/>
  <c r="BI22" i="6" s="1"/>
  <c r="BI23" i="6" s="1"/>
  <c r="BH21" i="6"/>
  <c r="BH22" i="6" s="1"/>
  <c r="BG21" i="6"/>
  <c r="BG22" i="6" s="1"/>
  <c r="BF21" i="6"/>
  <c r="BF22" i="6" s="1"/>
  <c r="BF23" i="6" s="1"/>
  <c r="BE21" i="6"/>
  <c r="BE22" i="6" s="1"/>
  <c r="BE23" i="6" s="1"/>
  <c r="BD21" i="6"/>
  <c r="BD22" i="6" s="1"/>
  <c r="BD23" i="6" s="1"/>
  <c r="BC21" i="6"/>
  <c r="BC22" i="6" s="1"/>
  <c r="BC23" i="6" s="1"/>
  <c r="BB21" i="6"/>
  <c r="BB22" i="6" s="1"/>
  <c r="BB23" i="6" s="1"/>
  <c r="BA21" i="6"/>
  <c r="BA22" i="6" s="1"/>
  <c r="BA23" i="6" s="1"/>
  <c r="AZ21" i="6"/>
  <c r="AZ22" i="6" s="1"/>
  <c r="AZ23" i="6" s="1"/>
  <c r="AY21" i="6"/>
  <c r="AY22" i="6" s="1"/>
  <c r="AY23" i="6" s="1"/>
  <c r="AX21" i="6"/>
  <c r="AX22" i="6" s="1"/>
  <c r="AX23" i="6" s="1"/>
  <c r="AW21" i="6"/>
  <c r="AW22" i="6" s="1"/>
  <c r="AW23" i="6" s="1"/>
  <c r="AV21" i="6"/>
  <c r="AV22" i="6" s="1"/>
  <c r="AV23" i="6" s="1"/>
  <c r="AU21" i="6"/>
  <c r="AU22" i="6" s="1"/>
  <c r="AU23" i="6" s="1"/>
  <c r="AT21" i="6"/>
  <c r="AT22" i="6" s="1"/>
  <c r="AT23" i="6" s="1"/>
  <c r="AS21" i="6"/>
  <c r="AS22" i="6" s="1"/>
  <c r="AS23" i="6" s="1"/>
  <c r="AR21" i="6"/>
  <c r="AR22" i="6" s="1"/>
  <c r="AR23" i="6" s="1"/>
  <c r="AQ21" i="6"/>
  <c r="AQ22" i="6" s="1"/>
  <c r="AQ23" i="6" s="1"/>
  <c r="AP21" i="6"/>
  <c r="AP22" i="6" s="1"/>
  <c r="AP23" i="6" s="1"/>
  <c r="AO21" i="6"/>
  <c r="AO22" i="6" s="1"/>
  <c r="AO23" i="6" s="1"/>
  <c r="AN21" i="6"/>
  <c r="AN22" i="6" s="1"/>
  <c r="AN23" i="6" s="1"/>
  <c r="AM21" i="6"/>
  <c r="AM22" i="6" s="1"/>
  <c r="AM23" i="6" s="1"/>
  <c r="AL21" i="6"/>
  <c r="AL22" i="6" s="1"/>
  <c r="AL23" i="6" s="1"/>
  <c r="AK21" i="6"/>
  <c r="AK22" i="6" s="1"/>
  <c r="AK23" i="6" s="1"/>
  <c r="AJ21" i="6"/>
  <c r="AJ22" i="6" s="1"/>
  <c r="AJ23" i="6" s="1"/>
  <c r="AI21" i="6"/>
  <c r="AI22" i="6" s="1"/>
  <c r="AI23" i="6" s="1"/>
  <c r="AH21" i="6"/>
  <c r="AH22" i="6" s="1"/>
  <c r="AH23" i="6" s="1"/>
  <c r="AG21" i="6"/>
  <c r="AG22" i="6" s="1"/>
  <c r="AG23" i="6" s="1"/>
  <c r="AF21" i="6"/>
  <c r="AF22" i="6" s="1"/>
  <c r="AF23" i="6" s="1"/>
  <c r="AE21" i="6"/>
  <c r="AE22" i="6" s="1"/>
  <c r="AD21" i="6"/>
  <c r="AD22" i="6" s="1"/>
  <c r="AD23" i="6" s="1"/>
  <c r="AC21" i="6"/>
  <c r="AC22" i="6" s="1"/>
  <c r="AC23" i="6" s="1"/>
  <c r="AB21" i="6"/>
  <c r="AB22" i="6" s="1"/>
  <c r="AA21" i="6"/>
  <c r="AA22" i="6" s="1"/>
  <c r="AA23" i="6" s="1"/>
  <c r="Z21" i="6"/>
  <c r="Z22" i="6" s="1"/>
  <c r="Z23" i="6" s="1"/>
  <c r="Y21" i="6"/>
  <c r="Y22" i="6" s="1"/>
  <c r="Y23" i="6" s="1"/>
  <c r="X21" i="6"/>
  <c r="X22" i="6" s="1"/>
  <c r="X23" i="6" s="1"/>
  <c r="W21" i="6"/>
  <c r="W22" i="6" s="1"/>
  <c r="W23" i="6" s="1"/>
  <c r="V21" i="6"/>
  <c r="V22" i="6" s="1"/>
  <c r="U21" i="6"/>
  <c r="U22" i="6" s="1"/>
  <c r="U23" i="6" s="1"/>
  <c r="T21" i="6"/>
  <c r="T22" i="6" s="1"/>
  <c r="S21" i="6"/>
  <c r="S22" i="6" s="1"/>
  <c r="S23" i="6" s="1"/>
  <c r="R21" i="6"/>
  <c r="R22" i="6" s="1"/>
  <c r="R23" i="6" s="1"/>
  <c r="Q21" i="6"/>
  <c r="Q22" i="6" s="1"/>
  <c r="Q23" i="6" s="1"/>
  <c r="P21" i="6"/>
  <c r="P22" i="6" s="1"/>
  <c r="P23" i="6" s="1"/>
  <c r="O21" i="6"/>
  <c r="O22" i="6" s="1"/>
  <c r="O23" i="6" s="1"/>
  <c r="N21" i="6"/>
  <c r="N22" i="6" s="1"/>
  <c r="M21" i="6"/>
  <c r="M22" i="6" s="1"/>
  <c r="M23" i="6" s="1"/>
  <c r="L21" i="6"/>
  <c r="L22" i="6" s="1"/>
  <c r="K21" i="6"/>
  <c r="K22" i="6" s="1"/>
  <c r="J21" i="6"/>
  <c r="J22" i="6" s="1"/>
  <c r="I21" i="6"/>
  <c r="I22" i="6" s="1"/>
  <c r="H21" i="6"/>
  <c r="H22" i="6" s="1"/>
  <c r="H23" i="6" s="1"/>
  <c r="G21" i="6"/>
  <c r="G22" i="6" s="1"/>
  <c r="F21" i="6"/>
  <c r="F22" i="6" s="1"/>
  <c r="E21" i="6"/>
  <c r="E22" i="6" s="1"/>
  <c r="D21" i="6"/>
  <c r="D22" i="6" s="1"/>
  <c r="D23" i="6" s="1"/>
  <c r="C21" i="6"/>
  <c r="C22" i="6" s="1"/>
  <c r="C23" i="6" s="1"/>
  <c r="B21" i="6"/>
  <c r="A21" i="6"/>
  <c r="BO17" i="6"/>
  <c r="BN17" i="6"/>
  <c r="BM17" i="6"/>
  <c r="BL17" i="6"/>
  <c r="BL18" i="6" s="1"/>
  <c r="BL19" i="6" s="1"/>
  <c r="BK17" i="6"/>
  <c r="BK18" i="6" s="1"/>
  <c r="BK19" i="6" s="1"/>
  <c r="BJ17" i="6"/>
  <c r="BJ18" i="6" s="1"/>
  <c r="BI17" i="6"/>
  <c r="BI18" i="6" s="1"/>
  <c r="BI19" i="6" s="1"/>
  <c r="BH17" i="6"/>
  <c r="BH18" i="6" s="1"/>
  <c r="BG17" i="6"/>
  <c r="BG18" i="6" s="1"/>
  <c r="BF17" i="6"/>
  <c r="BF18" i="6" s="1"/>
  <c r="BF19" i="6" s="1"/>
  <c r="BE17" i="6"/>
  <c r="BE18" i="6" s="1"/>
  <c r="BE19" i="6" s="1"/>
  <c r="BD17" i="6"/>
  <c r="BD18" i="6" s="1"/>
  <c r="BD19" i="6" s="1"/>
  <c r="BC17" i="6"/>
  <c r="BC18" i="6" s="1"/>
  <c r="BC19" i="6" s="1"/>
  <c r="BB17" i="6"/>
  <c r="BB18" i="6" s="1"/>
  <c r="BB19" i="6" s="1"/>
  <c r="BA17" i="6"/>
  <c r="BA18" i="6" s="1"/>
  <c r="BA19" i="6" s="1"/>
  <c r="AZ17" i="6"/>
  <c r="AZ18" i="6" s="1"/>
  <c r="AZ19" i="6" s="1"/>
  <c r="AY17" i="6"/>
  <c r="AY18" i="6" s="1"/>
  <c r="AY19" i="6" s="1"/>
  <c r="AX17" i="6"/>
  <c r="AX18" i="6" s="1"/>
  <c r="AX19" i="6" s="1"/>
  <c r="AW17" i="6"/>
  <c r="AW18" i="6" s="1"/>
  <c r="AW19" i="6" s="1"/>
  <c r="AV17" i="6"/>
  <c r="AV18" i="6" s="1"/>
  <c r="AV19" i="6" s="1"/>
  <c r="AU17" i="6"/>
  <c r="AU18" i="6" s="1"/>
  <c r="AU19" i="6" s="1"/>
  <c r="AT17" i="6"/>
  <c r="AT18" i="6" s="1"/>
  <c r="AT19" i="6" s="1"/>
  <c r="AS17" i="6"/>
  <c r="AS18" i="6" s="1"/>
  <c r="AS19" i="6" s="1"/>
  <c r="AR17" i="6"/>
  <c r="AR18" i="6" s="1"/>
  <c r="AR19" i="6" s="1"/>
  <c r="AQ17" i="6"/>
  <c r="AQ18" i="6" s="1"/>
  <c r="AQ19" i="6" s="1"/>
  <c r="AP17" i="6"/>
  <c r="AP18" i="6" s="1"/>
  <c r="AP19" i="6" s="1"/>
  <c r="AO17" i="6"/>
  <c r="AO18" i="6" s="1"/>
  <c r="AO19" i="6" s="1"/>
  <c r="AN17" i="6"/>
  <c r="AN18" i="6" s="1"/>
  <c r="AN19" i="6" s="1"/>
  <c r="AM17" i="6"/>
  <c r="AM18" i="6" s="1"/>
  <c r="AM19" i="6" s="1"/>
  <c r="AL17" i="6"/>
  <c r="AL18" i="6" s="1"/>
  <c r="AL19" i="6" s="1"/>
  <c r="AK17" i="6"/>
  <c r="AK18" i="6" s="1"/>
  <c r="AK19" i="6" s="1"/>
  <c r="AJ17" i="6"/>
  <c r="AJ18" i="6" s="1"/>
  <c r="AJ19" i="6" s="1"/>
  <c r="AI17" i="6"/>
  <c r="AI18" i="6" s="1"/>
  <c r="AI19" i="6" s="1"/>
  <c r="AH17" i="6"/>
  <c r="AH18" i="6" s="1"/>
  <c r="AG17" i="6"/>
  <c r="AG18" i="6" s="1"/>
  <c r="AG19" i="6" s="1"/>
  <c r="AF17" i="6"/>
  <c r="AF18" i="6" s="1"/>
  <c r="AF19" i="6" s="1"/>
  <c r="AE17" i="6"/>
  <c r="AE18" i="6" s="1"/>
  <c r="AD17" i="6"/>
  <c r="AD18" i="6" s="1"/>
  <c r="AD19" i="6" s="1"/>
  <c r="AC17" i="6"/>
  <c r="AC18" i="6" s="1"/>
  <c r="AC19" i="6" s="1"/>
  <c r="AB17" i="6"/>
  <c r="AB18" i="6" s="1"/>
  <c r="AA17" i="6"/>
  <c r="AA18" i="6" s="1"/>
  <c r="AA19" i="6" s="1"/>
  <c r="Z17" i="6"/>
  <c r="Z18" i="6" s="1"/>
  <c r="Z19" i="6" s="1"/>
  <c r="Y17" i="6"/>
  <c r="Y18" i="6" s="1"/>
  <c r="Y19" i="6" s="1"/>
  <c r="X17" i="6"/>
  <c r="X18" i="6" s="1"/>
  <c r="X19" i="6" s="1"/>
  <c r="W17" i="6"/>
  <c r="W18" i="6" s="1"/>
  <c r="W19" i="6" s="1"/>
  <c r="V17" i="6"/>
  <c r="V18" i="6" s="1"/>
  <c r="U17" i="6"/>
  <c r="U18" i="6" s="1"/>
  <c r="U19" i="6" s="1"/>
  <c r="T17" i="6"/>
  <c r="T18" i="6" s="1"/>
  <c r="S17" i="6"/>
  <c r="S18" i="6" s="1"/>
  <c r="S19" i="6" s="1"/>
  <c r="R17" i="6"/>
  <c r="R18" i="6" s="1"/>
  <c r="R19" i="6" s="1"/>
  <c r="Q17" i="6"/>
  <c r="Q18" i="6" s="1"/>
  <c r="Q19" i="6" s="1"/>
  <c r="P17" i="6"/>
  <c r="P18" i="6" s="1"/>
  <c r="P19" i="6" s="1"/>
  <c r="O17" i="6"/>
  <c r="O18" i="6" s="1"/>
  <c r="O19" i="6" s="1"/>
  <c r="N17" i="6"/>
  <c r="N18" i="6" s="1"/>
  <c r="N19" i="6" s="1"/>
  <c r="M17" i="6"/>
  <c r="M18" i="6" s="1"/>
  <c r="M19" i="6" s="1"/>
  <c r="L17" i="6"/>
  <c r="L18" i="6" s="1"/>
  <c r="K17" i="6"/>
  <c r="K18" i="6" s="1"/>
  <c r="K19" i="6" s="1"/>
  <c r="J17" i="6"/>
  <c r="J18" i="6" s="1"/>
  <c r="I17" i="6"/>
  <c r="I18" i="6" s="1"/>
  <c r="H17" i="6"/>
  <c r="H18" i="6" s="1"/>
  <c r="H19" i="6" s="1"/>
  <c r="G17" i="6"/>
  <c r="G18" i="6" s="1"/>
  <c r="F17" i="6"/>
  <c r="F18" i="6" s="1"/>
  <c r="E17" i="6"/>
  <c r="E18" i="6" s="1"/>
  <c r="D17" i="6"/>
  <c r="D18" i="6" s="1"/>
  <c r="D19" i="6" s="1"/>
  <c r="C17" i="6"/>
  <c r="C18" i="6" s="1"/>
  <c r="C19" i="6" s="1"/>
  <c r="B17" i="6"/>
  <c r="A17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16" i="6"/>
  <c r="BO14" i="6"/>
  <c r="BN14" i="6"/>
  <c r="BM14" i="6"/>
  <c r="BL14" i="6"/>
  <c r="BL15" i="6" s="1"/>
  <c r="BK14" i="6"/>
  <c r="BK15" i="6" s="1"/>
  <c r="BJ14" i="6"/>
  <c r="BJ15" i="6" s="1"/>
  <c r="BI14" i="6"/>
  <c r="BI15" i="6" s="1"/>
  <c r="BH14" i="6"/>
  <c r="BH15" i="6" s="1"/>
  <c r="BG14" i="6"/>
  <c r="BG15" i="6" s="1"/>
  <c r="BF14" i="6"/>
  <c r="BF15" i="6" s="1"/>
  <c r="BE14" i="6"/>
  <c r="BE15" i="6" s="1"/>
  <c r="BD14" i="6"/>
  <c r="BD15" i="6" s="1"/>
  <c r="BC14" i="6"/>
  <c r="BC15" i="6" s="1"/>
  <c r="BB14" i="6"/>
  <c r="BB15" i="6" s="1"/>
  <c r="BA14" i="6"/>
  <c r="BA15" i="6" s="1"/>
  <c r="AZ14" i="6"/>
  <c r="AZ15" i="6" s="1"/>
  <c r="AY14" i="6"/>
  <c r="AY15" i="6" s="1"/>
  <c r="AX14" i="6"/>
  <c r="AX15" i="6" s="1"/>
  <c r="AW14" i="6"/>
  <c r="AW15" i="6" s="1"/>
  <c r="AV14" i="6"/>
  <c r="AV15" i="6" s="1"/>
  <c r="AU14" i="6"/>
  <c r="AU15" i="6" s="1"/>
  <c r="AT14" i="6"/>
  <c r="AT15" i="6" s="1"/>
  <c r="AS14" i="6"/>
  <c r="AS15" i="6" s="1"/>
  <c r="AR14" i="6"/>
  <c r="AR15" i="6" s="1"/>
  <c r="AQ14" i="6"/>
  <c r="AQ15" i="6" s="1"/>
  <c r="AP14" i="6"/>
  <c r="AP15" i="6" s="1"/>
  <c r="AO14" i="6"/>
  <c r="AO15" i="6" s="1"/>
  <c r="AN14" i="6"/>
  <c r="AN15" i="6" s="1"/>
  <c r="AM14" i="6"/>
  <c r="AM15" i="6" s="1"/>
  <c r="AL14" i="6"/>
  <c r="AL15" i="6" s="1"/>
  <c r="AK14" i="6"/>
  <c r="AK15" i="6" s="1"/>
  <c r="AJ14" i="6"/>
  <c r="AJ15" i="6" s="1"/>
  <c r="AI14" i="6"/>
  <c r="AI15" i="6" s="1"/>
  <c r="AH14" i="6"/>
  <c r="AH15" i="6" s="1"/>
  <c r="AG14" i="6"/>
  <c r="AG15" i="6" s="1"/>
  <c r="AF14" i="6"/>
  <c r="AF15" i="6" s="1"/>
  <c r="AE14" i="6"/>
  <c r="AE15" i="6" s="1"/>
  <c r="AD14" i="6"/>
  <c r="AD15" i="6" s="1"/>
  <c r="AC14" i="6"/>
  <c r="AC15" i="6" s="1"/>
  <c r="AB14" i="6"/>
  <c r="AB15" i="6" s="1"/>
  <c r="AA14" i="6"/>
  <c r="AA15" i="6" s="1"/>
  <c r="Z14" i="6"/>
  <c r="Z15" i="6" s="1"/>
  <c r="Y14" i="6"/>
  <c r="Y15" i="6" s="1"/>
  <c r="X14" i="6"/>
  <c r="X15" i="6" s="1"/>
  <c r="W14" i="6"/>
  <c r="W15" i="6" s="1"/>
  <c r="V14" i="6"/>
  <c r="V15" i="6" s="1"/>
  <c r="U14" i="6"/>
  <c r="U15" i="6" s="1"/>
  <c r="T14" i="6"/>
  <c r="T15" i="6" s="1"/>
  <c r="S14" i="6"/>
  <c r="S15" i="6" s="1"/>
  <c r="R14" i="6"/>
  <c r="R15" i="6" s="1"/>
  <c r="Q14" i="6"/>
  <c r="Q15" i="6" s="1"/>
  <c r="P14" i="6"/>
  <c r="P15" i="6" s="1"/>
  <c r="O14" i="6"/>
  <c r="O15" i="6" s="1"/>
  <c r="N14" i="6"/>
  <c r="N15" i="6" s="1"/>
  <c r="M14" i="6"/>
  <c r="M15" i="6" s="1"/>
  <c r="L14" i="6"/>
  <c r="L15" i="6" s="1"/>
  <c r="K14" i="6"/>
  <c r="K15" i="6" s="1"/>
  <c r="J14" i="6"/>
  <c r="J15" i="6" s="1"/>
  <c r="I14" i="6"/>
  <c r="I15" i="6" s="1"/>
  <c r="H14" i="6"/>
  <c r="H15" i="6" s="1"/>
  <c r="G14" i="6"/>
  <c r="G15" i="6" s="1"/>
  <c r="F14" i="6"/>
  <c r="F15" i="6" s="1"/>
  <c r="E14" i="6"/>
  <c r="E15" i="6" s="1"/>
  <c r="D14" i="6"/>
  <c r="D15" i="6" s="1"/>
  <c r="C14" i="6"/>
  <c r="C15" i="6" s="1"/>
  <c r="A14" i="6"/>
  <c r="BO12" i="6"/>
  <c r="BN12" i="6"/>
  <c r="BM12" i="6"/>
  <c r="BL12" i="6"/>
  <c r="BL13" i="6" s="1"/>
  <c r="BK12" i="6"/>
  <c r="BK13" i="6" s="1"/>
  <c r="BJ12" i="6"/>
  <c r="BJ13" i="6" s="1"/>
  <c r="BI12" i="6"/>
  <c r="BI13" i="6" s="1"/>
  <c r="BH12" i="6"/>
  <c r="BH13" i="6" s="1"/>
  <c r="BG12" i="6"/>
  <c r="BG13" i="6" s="1"/>
  <c r="BF12" i="6"/>
  <c r="BF13" i="6" s="1"/>
  <c r="BE12" i="6"/>
  <c r="BE13" i="6" s="1"/>
  <c r="BD12" i="6"/>
  <c r="BD13" i="6" s="1"/>
  <c r="BC12" i="6"/>
  <c r="BC13" i="6" s="1"/>
  <c r="BB12" i="6"/>
  <c r="BB13" i="6" s="1"/>
  <c r="BA12" i="6"/>
  <c r="BA13" i="6" s="1"/>
  <c r="AZ12" i="6"/>
  <c r="AZ13" i="6" s="1"/>
  <c r="AY12" i="6"/>
  <c r="AY13" i="6" s="1"/>
  <c r="AX12" i="6"/>
  <c r="AX13" i="6" s="1"/>
  <c r="AW12" i="6"/>
  <c r="AW13" i="6" s="1"/>
  <c r="AV12" i="6"/>
  <c r="AV13" i="6" s="1"/>
  <c r="AU12" i="6"/>
  <c r="AU13" i="6" s="1"/>
  <c r="AT12" i="6"/>
  <c r="AT13" i="6" s="1"/>
  <c r="AS12" i="6"/>
  <c r="AS13" i="6" s="1"/>
  <c r="AR12" i="6"/>
  <c r="AR13" i="6" s="1"/>
  <c r="AQ12" i="6"/>
  <c r="AQ13" i="6" s="1"/>
  <c r="AP12" i="6"/>
  <c r="AP13" i="6" s="1"/>
  <c r="AO12" i="6"/>
  <c r="AO13" i="6" s="1"/>
  <c r="AN12" i="6"/>
  <c r="AN13" i="6" s="1"/>
  <c r="AM12" i="6"/>
  <c r="AM13" i="6" s="1"/>
  <c r="AL12" i="6"/>
  <c r="AL13" i="6" s="1"/>
  <c r="AK12" i="6"/>
  <c r="AK13" i="6" s="1"/>
  <c r="AJ12" i="6"/>
  <c r="AJ13" i="6" s="1"/>
  <c r="AI12" i="6"/>
  <c r="AI13" i="6" s="1"/>
  <c r="AH12" i="6"/>
  <c r="AH13" i="6" s="1"/>
  <c r="AG12" i="6"/>
  <c r="AG13" i="6" s="1"/>
  <c r="AF12" i="6"/>
  <c r="AF13" i="6" s="1"/>
  <c r="AE12" i="6"/>
  <c r="AE13" i="6" s="1"/>
  <c r="AD12" i="6"/>
  <c r="AD13" i="6" s="1"/>
  <c r="AC12" i="6"/>
  <c r="AC13" i="6" s="1"/>
  <c r="AB12" i="6"/>
  <c r="AB13" i="6" s="1"/>
  <c r="AA12" i="6"/>
  <c r="AA13" i="6" s="1"/>
  <c r="Z12" i="6"/>
  <c r="Z13" i="6" s="1"/>
  <c r="Y12" i="6"/>
  <c r="Y13" i="6" s="1"/>
  <c r="X12" i="6"/>
  <c r="X13" i="6" s="1"/>
  <c r="W12" i="6"/>
  <c r="W13" i="6" s="1"/>
  <c r="V12" i="6"/>
  <c r="V13" i="6" s="1"/>
  <c r="U12" i="6"/>
  <c r="U13" i="6" s="1"/>
  <c r="T12" i="6"/>
  <c r="T13" i="6" s="1"/>
  <c r="S12" i="6"/>
  <c r="S13" i="6" s="1"/>
  <c r="R12" i="6"/>
  <c r="R13" i="6" s="1"/>
  <c r="Q12" i="6"/>
  <c r="Q13" i="6" s="1"/>
  <c r="P12" i="6"/>
  <c r="P13" i="6" s="1"/>
  <c r="O12" i="6"/>
  <c r="O13" i="6" s="1"/>
  <c r="N12" i="6"/>
  <c r="N13" i="6" s="1"/>
  <c r="M12" i="6"/>
  <c r="M13" i="6" s="1"/>
  <c r="L12" i="6"/>
  <c r="L13" i="6" s="1"/>
  <c r="K12" i="6"/>
  <c r="K13" i="6" s="1"/>
  <c r="J12" i="6"/>
  <c r="J13" i="6" s="1"/>
  <c r="I12" i="6"/>
  <c r="I13" i="6" s="1"/>
  <c r="H12" i="6"/>
  <c r="H13" i="6" s="1"/>
  <c r="G12" i="6"/>
  <c r="G13" i="6" s="1"/>
  <c r="F12" i="6"/>
  <c r="F13" i="6" s="1"/>
  <c r="E12" i="6"/>
  <c r="E13" i="6" s="1"/>
  <c r="D12" i="6"/>
  <c r="D13" i="6" s="1"/>
  <c r="C12" i="6"/>
  <c r="C13" i="6" s="1"/>
  <c r="A12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A11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10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9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A8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A7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A6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A5" i="6"/>
  <c r="BO4" i="6"/>
  <c r="BN4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A4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A3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A2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E19" i="6" l="1"/>
  <c r="F19" i="6"/>
  <c r="G19" i="6"/>
  <c r="I19" i="6"/>
  <c r="J19" i="6"/>
  <c r="L19" i="6"/>
  <c r="T19" i="6"/>
  <c r="V19" i="6"/>
  <c r="AB19" i="6"/>
  <c r="AE19" i="6"/>
  <c r="AH19" i="6"/>
  <c r="BG19" i="6"/>
  <c r="BH19" i="6"/>
  <c r="BJ19" i="6"/>
  <c r="E23" i="6"/>
  <c r="F23" i="6"/>
  <c r="G23" i="6"/>
  <c r="I23" i="6"/>
  <c r="J23" i="6"/>
  <c r="K23" i="6"/>
  <c r="L23" i="6"/>
  <c r="N23" i="6"/>
  <c r="T23" i="6"/>
  <c r="V23" i="6"/>
  <c r="AB23" i="6"/>
  <c r="AE23" i="6"/>
  <c r="BG23" i="6"/>
  <c r="BH23" i="6"/>
  <c r="BJ23" i="6"/>
  <c r="E27" i="6"/>
  <c r="F27" i="6"/>
  <c r="G27" i="6"/>
  <c r="I27" i="6"/>
  <c r="J27" i="6"/>
  <c r="K27" i="6"/>
  <c r="L27" i="6"/>
  <c r="N27" i="6"/>
  <c r="T27" i="6"/>
  <c r="V27" i="6"/>
  <c r="AB27" i="6"/>
  <c r="AE27" i="6"/>
  <c r="BG27" i="6"/>
  <c r="BJ27" i="6"/>
  <c r="E31" i="6"/>
  <c r="F31" i="6"/>
  <c r="G31" i="6"/>
  <c r="H31" i="6"/>
  <c r="I31" i="6"/>
  <c r="J31" i="6"/>
  <c r="K31" i="6"/>
  <c r="K37" i="6" s="1"/>
  <c r="C15" i="2" s="1"/>
  <c r="L31" i="6"/>
  <c r="T31" i="6"/>
  <c r="V31" i="6"/>
  <c r="AB31" i="6"/>
  <c r="BG31" i="6"/>
  <c r="BJ31" i="6"/>
  <c r="E7" i="2"/>
  <c r="E35" i="6"/>
  <c r="E37" i="6" s="1"/>
  <c r="C9" i="2" s="1"/>
  <c r="F35" i="6"/>
  <c r="G35" i="6"/>
  <c r="G37" i="6" s="1"/>
  <c r="C11" i="2" s="1"/>
  <c r="H35" i="6"/>
  <c r="H37" i="6" s="1"/>
  <c r="C12" i="2" s="1"/>
  <c r="I35" i="6"/>
  <c r="I37" i="6" s="1"/>
  <c r="C13" i="2" s="1"/>
  <c r="J35" i="6"/>
  <c r="J37" i="6" s="1"/>
  <c r="C14" i="2" s="1"/>
  <c r="E14" i="2" s="1"/>
  <c r="K35" i="6"/>
  <c r="L35" i="6"/>
  <c r="L37" i="6" s="1"/>
  <c r="C16" i="2" s="1"/>
  <c r="E17" i="2"/>
  <c r="N35" i="6"/>
  <c r="N37" i="6" s="1"/>
  <c r="C18" i="2" s="1"/>
  <c r="E18" i="2" s="1"/>
  <c r="E19" i="2"/>
  <c r="E20" i="2"/>
  <c r="Q35" i="6"/>
  <c r="Q37" i="6" s="1"/>
  <c r="C21" i="2" s="1"/>
  <c r="E22" i="2"/>
  <c r="E23" i="2"/>
  <c r="T35" i="6"/>
  <c r="T37" i="6" s="1"/>
  <c r="C24" i="2" s="1"/>
  <c r="V35" i="6"/>
  <c r="V37" i="6" s="1"/>
  <c r="C26" i="2" s="1"/>
  <c r="E27" i="2"/>
  <c r="E28" i="2"/>
  <c r="E29" i="2"/>
  <c r="E30" i="2"/>
  <c r="E31" i="2"/>
  <c r="AB35" i="6"/>
  <c r="AB37" i="6" s="1"/>
  <c r="C32" i="2" s="1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BG35" i="6"/>
  <c r="BG37" i="6" s="1"/>
  <c r="C63" i="2" s="1"/>
  <c r="E64" i="2"/>
  <c r="E65" i="2"/>
  <c r="BJ35" i="6"/>
  <c r="BJ37" i="6" s="1"/>
  <c r="C66" i="2" s="1"/>
  <c r="BK35" i="6"/>
  <c r="BK37" i="6" s="1"/>
  <c r="C67" i="2" s="1"/>
  <c r="BL35" i="6"/>
  <c r="BL37" i="6" s="1"/>
  <c r="C68" i="2" s="1"/>
  <c r="E51" i="6"/>
  <c r="F51" i="6"/>
  <c r="G51" i="6"/>
  <c r="H51" i="6"/>
  <c r="I51" i="6"/>
  <c r="J51" i="6"/>
  <c r="K51" i="6"/>
  <c r="L51" i="6"/>
  <c r="T51" i="6"/>
  <c r="U51" i="6"/>
  <c r="V51" i="6"/>
  <c r="AB51" i="6"/>
  <c r="AE51" i="6"/>
  <c r="AO51" i="6"/>
  <c r="AP51" i="6"/>
  <c r="AV51" i="6"/>
  <c r="BG51" i="6"/>
  <c r="BH51" i="6"/>
  <c r="BJ51" i="6"/>
  <c r="F55" i="6"/>
  <c r="G55" i="6"/>
  <c r="H55" i="6"/>
  <c r="I55" i="6"/>
  <c r="J55" i="6"/>
  <c r="K55" i="6"/>
  <c r="L55" i="6"/>
  <c r="N55" i="6"/>
  <c r="T55" i="6"/>
  <c r="V55" i="6"/>
  <c r="AA55" i="6"/>
  <c r="AB55" i="6"/>
  <c r="BG55" i="6"/>
  <c r="BJ55" i="6"/>
  <c r="F59" i="6"/>
  <c r="G59" i="6"/>
  <c r="I59" i="6"/>
  <c r="J59" i="6"/>
  <c r="K59" i="6"/>
  <c r="L59" i="6"/>
  <c r="N59" i="6"/>
  <c r="Q59" i="6"/>
  <c r="R59" i="6"/>
  <c r="T59" i="6"/>
  <c r="V59" i="6"/>
  <c r="AA59" i="6"/>
  <c r="AB59" i="6"/>
  <c r="BG59" i="6"/>
  <c r="BJ59" i="6"/>
  <c r="E7" i="4"/>
  <c r="E8" i="4"/>
  <c r="E63" i="6"/>
  <c r="E69" i="6" s="1"/>
  <c r="C9" i="4" s="1"/>
  <c r="F63" i="6"/>
  <c r="G63" i="6"/>
  <c r="G69" i="6" s="1"/>
  <c r="C11" i="4" s="1"/>
  <c r="H63" i="6"/>
  <c r="H69" i="6" s="1"/>
  <c r="C12" i="4" s="1"/>
  <c r="I63" i="6"/>
  <c r="I69" i="6" s="1"/>
  <c r="C13" i="4" s="1"/>
  <c r="J63" i="6"/>
  <c r="J69" i="6" s="1"/>
  <c r="C14" i="4" s="1"/>
  <c r="K63" i="6"/>
  <c r="L63" i="6"/>
  <c r="E17" i="4"/>
  <c r="N63" i="6"/>
  <c r="N69" i="6" s="1"/>
  <c r="C18" i="4" s="1"/>
  <c r="E18" i="4" s="1"/>
  <c r="E19" i="4"/>
  <c r="E20" i="4"/>
  <c r="Q63" i="6"/>
  <c r="Q69" i="6" s="1"/>
  <c r="C21" i="4" s="1"/>
  <c r="R63" i="6"/>
  <c r="R69" i="6" s="1"/>
  <c r="C22" i="4" s="1"/>
  <c r="E23" i="4"/>
  <c r="T63" i="6"/>
  <c r="T69" i="6" s="1"/>
  <c r="C24" i="4" s="1"/>
  <c r="E25" i="4"/>
  <c r="V63" i="6"/>
  <c r="V69" i="6" s="1"/>
  <c r="C26" i="4" s="1"/>
  <c r="E27" i="4"/>
  <c r="E28" i="4"/>
  <c r="E29" i="4"/>
  <c r="E30" i="4"/>
  <c r="AA63" i="6"/>
  <c r="AA69" i="6" s="1"/>
  <c r="C31" i="4" s="1"/>
  <c r="AB63" i="6"/>
  <c r="AB69" i="6" s="1"/>
  <c r="C32" i="4" s="1"/>
  <c r="E33" i="4"/>
  <c r="E34" i="4"/>
  <c r="E35" i="4"/>
  <c r="E36" i="4"/>
  <c r="AG63" i="6"/>
  <c r="AG69" i="6" s="1"/>
  <c r="C37" i="4" s="1"/>
  <c r="E38" i="4"/>
  <c r="E39" i="4"/>
  <c r="E40" i="4"/>
  <c r="E41" i="4"/>
  <c r="E42" i="4"/>
  <c r="AM63" i="6"/>
  <c r="AM69" i="6" s="1"/>
  <c r="C43" i="4" s="1"/>
  <c r="AN63" i="6"/>
  <c r="AN69" i="6" s="1"/>
  <c r="C44" i="4" s="1"/>
  <c r="E45" i="4"/>
  <c r="E46" i="4"/>
  <c r="AQ63" i="6"/>
  <c r="AQ69" i="6" s="1"/>
  <c r="C47" i="4" s="1"/>
  <c r="E48" i="4"/>
  <c r="E49" i="4"/>
  <c r="E50" i="4"/>
  <c r="E51" i="4"/>
  <c r="AV63" i="6"/>
  <c r="AV69" i="6" s="1"/>
  <c r="C52" i="4" s="1"/>
  <c r="AW63" i="6"/>
  <c r="AW69" i="6" s="1"/>
  <c r="C53" i="4" s="1"/>
  <c r="E54" i="4"/>
  <c r="E55" i="4"/>
  <c r="E56" i="4"/>
  <c r="E57" i="4"/>
  <c r="E58" i="4"/>
  <c r="E59" i="4"/>
  <c r="E60" i="4"/>
  <c r="E61" i="4"/>
  <c r="E62" i="4"/>
  <c r="BG63" i="6"/>
  <c r="BG69" i="6" s="1"/>
  <c r="C63" i="4" s="1"/>
  <c r="E64" i="4"/>
  <c r="BI63" i="6"/>
  <c r="BI69" i="6" s="1"/>
  <c r="C65" i="4" s="1"/>
  <c r="BJ63" i="6"/>
  <c r="BJ69" i="6" s="1"/>
  <c r="C66" i="4" s="1"/>
  <c r="E67" i="4"/>
  <c r="E68" i="4"/>
  <c r="C67" i="6"/>
  <c r="E67" i="6"/>
  <c r="F67" i="6"/>
  <c r="G67" i="6"/>
  <c r="H67" i="6"/>
  <c r="I67" i="6"/>
  <c r="J67" i="6"/>
  <c r="K67" i="6"/>
  <c r="L67" i="6"/>
  <c r="N67" i="6"/>
  <c r="P67" i="6"/>
  <c r="Q67" i="6"/>
  <c r="R67" i="6"/>
  <c r="T67" i="6"/>
  <c r="U67" i="6"/>
  <c r="V67" i="6"/>
  <c r="Y67" i="6"/>
  <c r="Z67" i="6"/>
  <c r="AA67" i="6"/>
  <c r="AB67" i="6"/>
  <c r="AG67" i="6"/>
  <c r="AH67" i="6"/>
  <c r="AI67" i="6"/>
  <c r="AJ67" i="6"/>
  <c r="AL67" i="6"/>
  <c r="AM67" i="6"/>
  <c r="AN67" i="6"/>
  <c r="AO67" i="6"/>
  <c r="AP67" i="6"/>
  <c r="AQ67" i="6"/>
  <c r="AR67" i="6"/>
  <c r="AT67" i="6"/>
  <c r="AV67" i="6"/>
  <c r="AW67" i="6"/>
  <c r="BH67" i="6"/>
  <c r="BI67" i="6"/>
  <c r="E66" i="4" l="1"/>
  <c r="E65" i="4"/>
  <c r="E63" i="4"/>
  <c r="E53" i="4"/>
  <c r="E52" i="4"/>
  <c r="E47" i="4"/>
  <c r="E44" i="4"/>
  <c r="E43" i="4"/>
  <c r="E37" i="4"/>
  <c r="E32" i="4"/>
  <c r="E31" i="4"/>
  <c r="E26" i="4"/>
  <c r="E24" i="4"/>
  <c r="E22" i="4"/>
  <c r="E21" i="4"/>
  <c r="E14" i="4"/>
  <c r="E13" i="4"/>
  <c r="E12" i="4"/>
  <c r="E11" i="4"/>
  <c r="E9" i="4"/>
  <c r="L69" i="6"/>
  <c r="C16" i="4" s="1"/>
  <c r="K69" i="6"/>
  <c r="C15" i="4" s="1"/>
  <c r="F69" i="6"/>
  <c r="C10" i="4" s="1"/>
  <c r="E68" i="2"/>
  <c r="E67" i="2"/>
  <c r="E66" i="2"/>
  <c r="E63" i="2"/>
  <c r="E32" i="2"/>
  <c r="E26" i="2"/>
  <c r="E24" i="2"/>
  <c r="E21" i="2"/>
  <c r="E16" i="2"/>
  <c r="E13" i="2"/>
  <c r="E12" i="2"/>
  <c r="E11" i="2"/>
  <c r="E9" i="2"/>
  <c r="E15" i="2"/>
  <c r="F37" i="6"/>
  <c r="C10" i="2" s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8" i="4"/>
  <c r="J7" i="4"/>
  <c r="G33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67" i="4"/>
  <c r="G68" i="4"/>
  <c r="G17" i="4"/>
  <c r="I68" i="4"/>
  <c r="I67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33" i="4"/>
  <c r="I17" i="4"/>
  <c r="E10" i="2" l="1"/>
  <c r="E10" i="4"/>
  <c r="E15" i="4"/>
  <c r="E16" i="4"/>
</calcChain>
</file>

<file path=xl/sharedStrings.xml><?xml version="1.0" encoding="utf-8"?>
<sst xmlns="http://schemas.openxmlformats.org/spreadsheetml/2006/main" count="587" uniqueCount="87">
  <si>
    <t xml:space="preserve">7  Li  [ No Gas ] </t>
  </si>
  <si>
    <t xml:space="preserve">9  Be  [ No Gas ] </t>
  </si>
  <si>
    <t xml:space="preserve">11  B  [ He ] </t>
  </si>
  <si>
    <t xml:space="preserve">23  Na  [ No Gas ] </t>
  </si>
  <si>
    <t xml:space="preserve">24  Mg  [ No Gas ] </t>
  </si>
  <si>
    <t xml:space="preserve">27  Al  [ He ] </t>
  </si>
  <si>
    <t xml:space="preserve">28  Si  [ No Gas ] </t>
  </si>
  <si>
    <t xml:space="preserve">31  P  [ No Gas ] </t>
  </si>
  <si>
    <t xml:space="preserve">39  K  [ He ] </t>
  </si>
  <si>
    <t xml:space="preserve">43  Ca  [ He ] </t>
  </si>
  <si>
    <t xml:space="preserve">45  Sc  [ He ] </t>
  </si>
  <si>
    <t xml:space="preserve">47  Ti  [ He ] </t>
  </si>
  <si>
    <t xml:space="preserve">51  V  [ He ] </t>
  </si>
  <si>
    <t xml:space="preserve">52  Cr  [ He ] </t>
  </si>
  <si>
    <t xml:space="preserve">55  Mn  [ He ] </t>
  </si>
  <si>
    <t xml:space="preserve">56  Fe  [ He ] </t>
  </si>
  <si>
    <t xml:space="preserve">59  Co  [ He ] </t>
  </si>
  <si>
    <t xml:space="preserve">60  Ni  [ He ] </t>
  </si>
  <si>
    <t xml:space="preserve">63  Cu  [ He ] </t>
  </si>
  <si>
    <t xml:space="preserve">66  Zn  [ He ] </t>
  </si>
  <si>
    <t xml:space="preserve">71  Ga  [ He ] </t>
  </si>
  <si>
    <t xml:space="preserve">72  Ge  [ He ] </t>
  </si>
  <si>
    <t xml:space="preserve">75  As  [ He ] </t>
  </si>
  <si>
    <t xml:space="preserve">78  Se  [ He ] </t>
  </si>
  <si>
    <t xml:space="preserve">85  Rb  [ No Gas ] </t>
  </si>
  <si>
    <t xml:space="preserve">88  Sr  [ He ] </t>
  </si>
  <si>
    <t xml:space="preserve">89  Y  [ He ] </t>
  </si>
  <si>
    <t xml:space="preserve">90  Zr  [ He ] </t>
  </si>
  <si>
    <t xml:space="preserve">93  Nb  [ He ] </t>
  </si>
  <si>
    <t xml:space="preserve">95  Mo  [ He ] </t>
  </si>
  <si>
    <t xml:space="preserve">107  Ag  [ No Gas ] </t>
  </si>
  <si>
    <t xml:space="preserve">111  Cd  [ He ] </t>
  </si>
  <si>
    <t xml:space="preserve">115  In  [ He ] </t>
  </si>
  <si>
    <t xml:space="preserve">118  Sn  [ He ] </t>
  </si>
  <si>
    <t xml:space="preserve">121  Sb  [ He ] </t>
  </si>
  <si>
    <t xml:space="preserve">125  Te  [ He ] </t>
  </si>
  <si>
    <t xml:space="preserve">133  Cs  [ He ] </t>
  </si>
  <si>
    <t xml:space="preserve">137  Ba  [ He ] 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</si>
  <si>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</si>
  <si>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</si>
  <si>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</si>
  <si>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</si>
  <si>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147  Sm  [ He ] </t>
  </si>
  <si>
    <t xml:space="preserve">153  Eu  [ He ] </t>
  </si>
  <si>
    <t xml:space="preserve">157  Gd  [ He ] </t>
  </si>
  <si>
    <t xml:space="preserve">159  Tb  [ He ] </t>
  </si>
  <si>
    <t xml:space="preserve">163  Dy  [ He ] </t>
  </si>
  <si>
    <t xml:space="preserve">165  Ho  [ He ] </t>
  </si>
  <si>
    <t xml:space="preserve">166  Er  [ He ] </t>
  </si>
  <si>
    <t xml:space="preserve">169  Tm  [ He ] </t>
  </si>
  <si>
    <t xml:space="preserve">172  Yb  [ He ] </t>
  </si>
  <si>
    <t xml:space="preserve">175  Lu  [ He ] </t>
  </si>
  <si>
    <t xml:space="preserve">178  Hf  [ He ] </t>
  </si>
  <si>
    <t xml:space="preserve">181  Ta  [ He ] </t>
  </si>
  <si>
    <t xml:space="preserve">182  W  [ He ] </t>
  </si>
  <si>
    <t xml:space="preserve">185  Re  [ He ] </t>
  </si>
  <si>
    <t xml:space="preserve">201  Hg  [ He ] </t>
  </si>
  <si>
    <t xml:space="preserve">205  Tl  [ He ] </t>
  </si>
  <si>
    <t xml:space="preserve">208  Pb  [ He ] </t>
  </si>
  <si>
    <t xml:space="preserve">209  Bi  [ He ] </t>
  </si>
  <si>
    <t xml:space="preserve">232  Th  [ He ] </t>
  </si>
  <si>
    <t xml:space="preserve">238  U  [ He ] </t>
  </si>
  <si>
    <t>GY2-032-B Compiled</t>
  </si>
  <si>
    <t>GY2-032-D Compiled</t>
  </si>
  <si>
    <t>GY2-032-A Compiled</t>
  </si>
  <si>
    <t>GY2-032-C Compiled</t>
  </si>
  <si>
    <t>T = 0</t>
  </si>
  <si>
    <t>T = 48 hr</t>
  </si>
  <si>
    <t>% Recovery</t>
  </si>
  <si>
    <t>Geothermal Brine Simulant #1 Stability - Clean Calibration</t>
  </si>
  <si>
    <t>Geothermal Brine Simulant #2 Stability - Clean Calibration</t>
  </si>
  <si>
    <t>Dilution</t>
  </si>
  <si>
    <t>DL Adj</t>
  </si>
  <si>
    <t>Dil Adj</t>
  </si>
  <si>
    <t>Detection Limits</t>
  </si>
  <si>
    <t>Dilution Adj</t>
  </si>
  <si>
    <t>GY2-032-B (Undoped)</t>
  </si>
  <si>
    <t>GY2-032-D (REE Doped)</t>
  </si>
  <si>
    <t>GY2-032-A (Undoped)</t>
  </si>
  <si>
    <t>GY2-032-C (REE Doped)</t>
  </si>
  <si>
    <t>Geothermal Brine Simulant #1 Stability - DOE Calibration</t>
  </si>
  <si>
    <t>Geothermal Brine Simulant #2 Stability - DOE Calibration</t>
  </si>
  <si>
    <t>ug/L</t>
  </si>
  <si>
    <t>Detection Limit</t>
  </si>
  <si>
    <t>REE Recovery</t>
  </si>
  <si>
    <t>%</t>
  </si>
  <si>
    <t>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</si>
</sst>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0" xfId="0" applyNumberFormat="1"/>
    <xf numFmtId="2" fontId="0" fillId="0" borderId="4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9" fontId="0" fillId="0" borderId="0" xfId="1" applyFont="1" applyBorder="1" applyAlignment="1">
      <alignment horizontal="right"/>
    </xf>
    <xf numFmtId="0" fontId="0" fillId="0" borderId="2" xfId="0" applyBorder="1" applyAlignment="1">
      <alignment horizontal="right"/>
    </xf>
    <xf numFmtId="9" fontId="0" fillId="0" borderId="5" xfId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/>
    <xf numFmtId="9" fontId="0" fillId="0" borderId="0" xfId="1" applyFont="1"/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 applyFont="1"/>
    <xf numFmtId="2" fontId="0" fillId="0" borderId="0" xfId="0" applyNumberFormat="1"/>
    <xf numFmtId="0" fontId="5" fillId="0" borderId="0" xfId="0" applyFont="1"/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5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right"/>
    </xf>
    <xf numFmtId="9" fontId="0" fillId="0" borderId="16" xfId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9" fontId="0" fillId="0" borderId="19" xfId="1" applyFon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9" fontId="0" fillId="0" borderId="20" xfId="1" applyFont="1" applyBorder="1" applyAlignment="1">
      <alignment horizontal="right"/>
    </xf>
    <xf numFmtId="0" fontId="0" fillId="0" borderId="15" xfId="0" applyBorder="1" applyAlignment="1">
      <alignment horizontal="right"/>
    </xf>
    <xf numFmtId="9" fontId="0" fillId="0" borderId="24" xfId="1" applyFont="1" applyBorder="1" applyAlignment="1">
      <alignment horizontal="right"/>
    </xf>
    <xf numFmtId="0" fontId="0" fillId="0" borderId="17" xfId="0" applyBorder="1" applyAlignment="1">
      <alignment horizontal="right"/>
    </xf>
    <xf numFmtId="9" fontId="0" fillId="0" borderId="25" xfId="1" applyFont="1" applyBorder="1" applyAlignment="1">
      <alignment horizontal="right"/>
    </xf>
    <xf numFmtId="9" fontId="0" fillId="0" borderId="5" xfId="1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1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1" fontId="0" fillId="0" borderId="17" xfId="0" applyNumberFormat="1" applyBorder="1" applyAlignment="1">
      <alignment horizontal="right"/>
    </xf>
    <xf numFmtId="1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1" fontId="0" fillId="0" borderId="25" xfId="0" applyNumberForma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/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0" fillId="0" borderId="26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0" fillId="0" borderId="18" xfId="0" applyBorder="1"/>
    <xf numFmtId="0" fontId="0" fillId="0" borderId="27" xfId="0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5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7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1" fontId="0" fillId="0" borderId="18" xfId="0" applyNumberForma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35" xfId="0" applyNumberFormat="1" applyBorder="1" applyAlignment="1">
      <alignment horizontal="right"/>
    </xf>
    <xf numFmtId="11" fontId="0" fillId="0" borderId="35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9" fontId="0" fillId="0" borderId="16" xfId="1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1" fontId="4" fillId="0" borderId="15" xfId="0" applyNumberFormat="1" applyFont="1" applyBorder="1" applyAlignment="1">
      <alignment horizontal="right"/>
    </xf>
    <xf numFmtId="11" fontId="4" fillId="0" borderId="4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9" fontId="4" fillId="0" borderId="0" xfId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9" fontId="8" fillId="0" borderId="0" xfId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saar%203/Downloads/Stability%20-%20Immediate,%20Clean%20C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saar%203/Downloads/Stability%20-%20Immediate,%20Brine%20C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saar%203/Downloads/Stability%20-%2048hr%20I,%20Clean%20C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saar%203/Downloads/Stability%20-%2048hr%20II,%20Clean%20C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saar%203/Downloads/Stability%20-%2048hr%20I,%20Brine%20c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saar%203/Downloads/Stability%20-%2048hr%20II,%20Brine%20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ed"/>
      <sheetName val="GEY Calc"/>
      <sheetName val="ICP-MS Results"/>
      <sheetName val="Cal Summary"/>
    </sheetNames>
    <sheetDataSet>
      <sheetData sheetId="0"/>
      <sheetData sheetId="1"/>
      <sheetData sheetId="2">
        <row r="1">
          <cell r="E1" t="str">
            <v xml:space="preserve">7  Li  [ No Gas ] </v>
          </cell>
          <cell r="G1" t="str">
            <v xml:space="preserve">9  Be  [ No Gas ] </v>
          </cell>
          <cell r="I1" t="str">
            <v xml:space="preserve">11  B  [ No Gas ] </v>
          </cell>
          <cell r="K1" t="str">
            <v xml:space="preserve">23  Na  [ No Gas ] </v>
          </cell>
          <cell r="N1" t="str">
            <v xml:space="preserve">24  Mg  [ He ] </v>
          </cell>
          <cell r="P1" t="str">
            <v xml:space="preserve">27  Al  [ He ] </v>
          </cell>
          <cell r="Q1" t="str">
            <v xml:space="preserve">28  Si  [ No Gas ] </v>
          </cell>
          <cell r="S1" t="str">
            <v xml:space="preserve">31  P  [ No Gas ] </v>
          </cell>
          <cell r="V1" t="str">
            <v xml:space="preserve">39  K  [ He ] </v>
          </cell>
          <cell r="Y1" t="str">
            <v xml:space="preserve">43  Ca  [ He ] </v>
          </cell>
          <cell r="AC1" t="str">
            <v xml:space="preserve">45  Sc  [ He ] </v>
          </cell>
          <cell r="AE1" t="str">
            <v xml:space="preserve">47  Ti  [ He ] </v>
          </cell>
          <cell r="AG1" t="str">
            <v xml:space="preserve">51  V  [ He ] </v>
          </cell>
          <cell r="AI1" t="str">
            <v xml:space="preserve">52  Cr  [ He ] </v>
          </cell>
          <cell r="AK1" t="str">
            <v xml:space="preserve">55  Mn  [ He ] </v>
          </cell>
          <cell r="AN1" t="str">
            <v xml:space="preserve">56  Fe  [ He ] </v>
          </cell>
          <cell r="AP1" t="str">
            <v xml:space="preserve">59  Co  [ He ] </v>
          </cell>
          <cell r="AR1" t="str">
            <v xml:space="preserve">60  Ni  [ He ] </v>
          </cell>
          <cell r="AT1" t="str">
            <v xml:space="preserve">63  Cu  [ He ] </v>
          </cell>
          <cell r="AV1" t="str">
            <v xml:space="preserve">66  Zn  [ He ] </v>
          </cell>
          <cell r="AX1" t="str">
            <v xml:space="preserve">71  Ga  [ He ] </v>
          </cell>
          <cell r="AZ1" t="str">
            <v xml:space="preserve">72  Ge  [ He ] </v>
          </cell>
          <cell r="BB1" t="str">
            <v xml:space="preserve">75  As  [ He ] </v>
          </cell>
          <cell r="BF1" t="str">
            <v xml:space="preserve">78  Se  [ He ] </v>
          </cell>
          <cell r="BH1" t="str">
            <v xml:space="preserve">85  Rb  [ No Gas ] </v>
          </cell>
          <cell r="BJ1" t="str">
            <v xml:space="preserve">88  Sr  [ No Gas ] </v>
          </cell>
          <cell r="BL1" t="str">
            <v xml:space="preserve">89  Y  [ No Gas ] </v>
          </cell>
          <cell r="BO1" t="str">
            <v xml:space="preserve">90  Zr  [ He ] </v>
          </cell>
          <cell r="BQ1" t="str">
            <v xml:space="preserve">93  Nb  [ He ] </v>
          </cell>
          <cell r="BS1" t="str">
            <v xml:space="preserve">95  Mo  [ He ] </v>
          </cell>
          <cell r="BT1" t="str">
            <v xml:space="preserve">107  Ag  [ No Gas ] </v>
          </cell>
          <cell r="BV1" t="str">
            <v xml:space="preserve">111  Cd  [ No Gas ] </v>
          </cell>
          <cell r="BX1" t="str">
            <v xml:space="preserve">115  In  [ No Gas ] </v>
          </cell>
          <cell r="CA1" t="str">
            <v xml:space="preserve">118  Sn  [ He ] </v>
          </cell>
          <cell r="CC1" t="str">
            <v xml:space="preserve">121  Sb  [ He ] </v>
          </cell>
          <cell r="CD1" t="str">
            <v xml:space="preserve">125  Te  [ No Gas ] </v>
          </cell>
          <cell r="CF1" t="str">
            <v xml:space="preserve">133  Cs  [ No Gas ] </v>
          </cell>
          <cell r="CH1" t="str">
            <v xml:space="preserve">137  Ba  [ No Gas ] </v>
          </cell>
          <cell r="CK1" t="str">
            <v xml:space="preserve">139  La  [ He ] </v>
          </cell>
          <cell r="CM1" t="str">
            <v xml:space="preserve">140  Ce  [ He ] </v>
          </cell>
          <cell r="CO1" t="str">
            <v xml:space="preserve">141  Pr  [ He ] </v>
          </cell>
          <cell r="CQ1" t="str">
            <v xml:space="preserve">146  Nd  [ He ] </v>
          </cell>
          <cell r="CS1" t="str">
            <v xml:space="preserve">147  Sm  [ He ] </v>
          </cell>
          <cell r="CU1" t="str">
            <v xml:space="preserve">153  Eu  [ He ] </v>
          </cell>
          <cell r="CW1" t="str">
            <v xml:space="preserve">157  Gd  [ He ] </v>
          </cell>
          <cell r="CY1" t="str">
            <v xml:space="preserve">159  Tb  [ He ] </v>
          </cell>
          <cell r="DA1" t="str">
            <v xml:space="preserve">163  Dy  [ He ] </v>
          </cell>
          <cell r="DC1" t="str">
            <v xml:space="preserve">165  Ho  [ He ] </v>
          </cell>
          <cell r="DE1" t="str">
            <v xml:space="preserve">166  Er  [ He ] </v>
          </cell>
          <cell r="DG1" t="str">
            <v xml:space="preserve">169  Tm  [ He ] </v>
          </cell>
          <cell r="DI1" t="str">
            <v xml:space="preserve">172  Yb  [ He ] </v>
          </cell>
          <cell r="DK1" t="str">
            <v xml:space="preserve">175  Lu  [ He ] </v>
          </cell>
          <cell r="DM1" t="str">
            <v xml:space="preserve">178  Hf  [ He ] </v>
          </cell>
          <cell r="DO1" t="str">
            <v xml:space="preserve">181  Ta  [ He ] </v>
          </cell>
          <cell r="DQ1" t="str">
            <v xml:space="preserve">182  W  [ He ] </v>
          </cell>
          <cell r="DS1" t="str">
            <v xml:space="preserve">185  Re  [ He ] </v>
          </cell>
          <cell r="DU1" t="str">
            <v xml:space="preserve">201  Hg  [ He ] </v>
          </cell>
          <cell r="DW1" t="str">
            <v xml:space="preserve">205  Tl  [ He ] </v>
          </cell>
          <cell r="DY1" t="str">
            <v xml:space="preserve">208  Pb  [ He ] </v>
          </cell>
          <cell r="EA1" t="str">
            <v xml:space="preserve">209  Bi  [ He ] </v>
          </cell>
          <cell r="EC1" t="str">
            <v xml:space="preserve">232  Th  [ He ] </v>
          </cell>
          <cell r="EE1" t="str">
            <v xml:space="preserve">238  U  [ He ] </v>
          </cell>
          <cell r="EF1" t="str">
            <v xml:space="preserve">103  Rh ( ISTD )  [ No Gas ] </v>
          </cell>
          <cell r="EG1" t="str">
            <v xml:space="preserve">103  Rh ( ISTD )  [ H2 ] </v>
          </cell>
          <cell r="EH1" t="str">
            <v xml:space="preserve">103  Rh ( ISTD )  [ He ] </v>
          </cell>
        </row>
        <row r="2">
          <cell r="C2" t="str">
            <v>Sample Name</v>
          </cell>
          <cell r="E2" t="str">
            <v>Conc. [ ppb ]</v>
          </cell>
          <cell r="G2" t="str">
            <v>Conc. [ ppb ]</v>
          </cell>
          <cell r="I2" t="str">
            <v>Conc. [ ppb ]</v>
          </cell>
          <cell r="K2" t="str">
            <v>Conc. [ ppb ]</v>
          </cell>
          <cell r="N2" t="str">
            <v>Conc. [ ppb ]</v>
          </cell>
          <cell r="P2" t="str">
            <v>Conc. [ ppb ]</v>
          </cell>
          <cell r="Q2" t="str">
            <v>Conc. [ ppb ]</v>
          </cell>
          <cell r="S2" t="str">
            <v>Conc. [ ppb ]</v>
          </cell>
          <cell r="V2" t="str">
            <v>Conc. [ ppb ]</v>
          </cell>
          <cell r="Y2" t="str">
            <v>Conc. [ ppb ]</v>
          </cell>
          <cell r="AC2" t="str">
            <v>Conc. [ ppb ]</v>
          </cell>
          <cell r="AE2" t="str">
            <v>Conc. [ ppb ]</v>
          </cell>
          <cell r="AG2" t="str">
            <v>Conc. [ ppb ]</v>
          </cell>
          <cell r="AI2" t="str">
            <v>Conc. [ ppb ]</v>
          </cell>
          <cell r="AK2" t="str">
            <v>Conc. [ ppb ]</v>
          </cell>
          <cell r="AN2" t="str">
            <v>Conc. [ ppb ]</v>
          </cell>
          <cell r="AP2" t="str">
            <v>Conc. [ ppb ]</v>
          </cell>
          <cell r="AR2" t="str">
            <v>Conc. [ ppb ]</v>
          </cell>
          <cell r="AT2" t="str">
            <v>Conc. [ ppb ]</v>
          </cell>
          <cell r="AV2" t="str">
            <v>Conc. [ ppb ]</v>
          </cell>
          <cell r="AX2" t="str">
            <v>Conc. [ ppb ]</v>
          </cell>
          <cell r="AZ2" t="str">
            <v>Conc. [ ppb ]</v>
          </cell>
          <cell r="BB2" t="str">
            <v>Conc. [ ppb ]</v>
          </cell>
          <cell r="BF2" t="str">
            <v>Conc. [ ppb ]</v>
          </cell>
          <cell r="BH2" t="str">
            <v>Conc. [ ppb ]</v>
          </cell>
          <cell r="BJ2" t="str">
            <v>Conc. [ ppb ]</v>
          </cell>
          <cell r="BL2" t="str">
            <v>Conc. [ ppb ]</v>
          </cell>
          <cell r="BO2" t="str">
            <v>Conc. [ ppb ]</v>
          </cell>
          <cell r="BQ2" t="str">
            <v>Conc. [ ppb ]</v>
          </cell>
          <cell r="BS2" t="str">
            <v>Conc. [ ppb ]</v>
          </cell>
          <cell r="BT2" t="str">
            <v>Conc. [ ppb ]</v>
          </cell>
          <cell r="BV2" t="str">
            <v>Conc. [ ppb ]</v>
          </cell>
          <cell r="BX2" t="str">
            <v>Conc. [ ppb ]</v>
          </cell>
          <cell r="CA2" t="str">
            <v>Conc. [ ppb ]</v>
          </cell>
          <cell r="CC2" t="str">
            <v>Conc. [ ppb ]</v>
          </cell>
          <cell r="CD2" t="str">
            <v>Conc. [ ppb ]</v>
          </cell>
          <cell r="CF2" t="str">
            <v>Conc. [ ppb ]</v>
          </cell>
          <cell r="CH2" t="str">
            <v>Conc. [ ppb ]</v>
          </cell>
          <cell r="CK2" t="str">
            <v>Conc. [ ppb ]</v>
          </cell>
          <cell r="CM2" t="str">
            <v>Conc. [ ppb ]</v>
          </cell>
          <cell r="CO2" t="str">
            <v>Conc. [ ppb ]</v>
          </cell>
          <cell r="CQ2" t="str">
            <v>Conc. [ ppb ]</v>
          </cell>
          <cell r="CS2" t="str">
            <v>Conc. [ ppb ]</v>
          </cell>
          <cell r="CU2" t="str">
            <v>Conc. [ ppb ]</v>
          </cell>
          <cell r="CW2" t="str">
            <v>Conc. [ ppb ]</v>
          </cell>
          <cell r="CY2" t="str">
            <v>Conc. [ ppb ]</v>
          </cell>
          <cell r="DA2" t="str">
            <v>Conc. [ ppb ]</v>
          </cell>
          <cell r="DC2" t="str">
            <v>Conc. [ ppb ]</v>
          </cell>
          <cell r="DE2" t="str">
            <v>Conc. [ ppb ]</v>
          </cell>
          <cell r="DG2" t="str">
            <v>Conc. [ ppb ]</v>
          </cell>
          <cell r="DI2" t="str">
            <v>Conc. [ ppb ]</v>
          </cell>
          <cell r="DK2" t="str">
            <v>Conc. [ ppb ]</v>
          </cell>
          <cell r="DM2" t="str">
            <v>Conc. [ ppb ]</v>
          </cell>
          <cell r="DO2" t="str">
            <v>Conc. [ ppb ]</v>
          </cell>
          <cell r="DQ2" t="str">
            <v>Conc. [ ppb ]</v>
          </cell>
          <cell r="DS2" t="str">
            <v>Conc. [ ppb ]</v>
          </cell>
          <cell r="DU2" t="str">
            <v>Conc. [ ppb ]</v>
          </cell>
          <cell r="DW2" t="str">
            <v>Conc. [ ppb ]</v>
          </cell>
          <cell r="DY2" t="str">
            <v>Conc. [ ppb ]</v>
          </cell>
          <cell r="EA2" t="str">
            <v>Conc. [ ppb ]</v>
          </cell>
          <cell r="EC2" t="str">
            <v>Conc. [ ppb ]</v>
          </cell>
          <cell r="EE2" t="str">
            <v>Conc. [ ppb ]</v>
          </cell>
          <cell r="EF2" t="str">
            <v>ISTD Recovery %</v>
          </cell>
          <cell r="EG2" t="str">
            <v>ISTD Recovery %</v>
          </cell>
          <cell r="EH2" t="str">
            <v>ISTD Recovery %</v>
          </cell>
        </row>
        <row r="3">
          <cell r="C3" t="str">
            <v>Cal Blank</v>
          </cell>
          <cell r="E3">
            <v>1.6022719383592999E-2</v>
          </cell>
          <cell r="G3">
            <v>-3.6723827442337902E-4</v>
          </cell>
          <cell r="I3">
            <v>0.475651822722851</v>
          </cell>
          <cell r="K3">
            <v>1.26216974188694</v>
          </cell>
          <cell r="N3">
            <v>7.2177284813516498E-2</v>
          </cell>
          <cell r="P3">
            <v>-0.219553417060738</v>
          </cell>
          <cell r="Q3">
            <v>-2.5735623258152098</v>
          </cell>
          <cell r="S3">
            <v>-0.43790895176268502</v>
          </cell>
          <cell r="V3">
            <v>-1.85663169674929</v>
          </cell>
          <cell r="Y3">
            <v>1.1622787325872399</v>
          </cell>
          <cell r="AC3">
            <v>-1.05971234267069E-3</v>
          </cell>
          <cell r="AE3">
            <v>7.0334508631811593E-2</v>
          </cell>
          <cell r="AG3">
            <v>-1.51972623048185E-2</v>
          </cell>
          <cell r="AI3">
            <v>0.10162298003864501</v>
          </cell>
          <cell r="AK3">
            <v>-6.42036178876046E-3</v>
          </cell>
          <cell r="AN3">
            <v>1.70853398246762E-2</v>
          </cell>
          <cell r="AP3">
            <v>1.5656393867404701E-2</v>
          </cell>
          <cell r="AR3">
            <v>0.133561626085479</v>
          </cell>
          <cell r="AT3">
            <v>-2.8278131002467399E-3</v>
          </cell>
          <cell r="AV3">
            <v>-3.5632772611569698E-2</v>
          </cell>
          <cell r="AX3">
            <v>-1.54503811573706E-3</v>
          </cell>
          <cell r="AZ3">
            <v>6.4373897123781599E-3</v>
          </cell>
          <cell r="BB3">
            <v>-1.48523744533681E-2</v>
          </cell>
          <cell r="BF3">
            <v>7.7062980149636806E-2</v>
          </cell>
          <cell r="BH3">
            <v>-5.8908832981477302E-4</v>
          </cell>
          <cell r="BJ3">
            <v>-3.0399837439194998E-3</v>
          </cell>
          <cell r="BL3">
            <v>-0.409604378964468</v>
          </cell>
          <cell r="BO3">
            <v>-2.0464880150633202E-2</v>
          </cell>
          <cell r="BQ3">
            <v>-7.2157934374515497E-3</v>
          </cell>
          <cell r="BS3">
            <v>-6.41320153834574E-4</v>
          </cell>
          <cell r="BT3">
            <v>4.8688935267204797E-3</v>
          </cell>
          <cell r="BV3">
            <v>-1.47161709960859E-3</v>
          </cell>
          <cell r="BX3">
            <v>2.7719703411192001E-3</v>
          </cell>
          <cell r="CA3">
            <v>2.7363942111149699E-2</v>
          </cell>
          <cell r="CC3">
            <v>-1.3268065418458101E-2</v>
          </cell>
          <cell r="CD3">
            <v>-1.19413763971138E-2</v>
          </cell>
          <cell r="CF3">
            <v>-1.76225873856637E-4</v>
          </cell>
          <cell r="CH3">
            <v>4.2388112700292198E-2</v>
          </cell>
          <cell r="CK3">
            <v>6.4077628047777601E-4</v>
          </cell>
          <cell r="CM3">
            <v>-3.8215840235135398E-2</v>
          </cell>
          <cell r="CO3">
            <v>-1.3613920274552899E-4</v>
          </cell>
          <cell r="CQ3">
            <v>-2.47090293027736E-3</v>
          </cell>
          <cell r="CS3">
            <v>5.8518283520835501E-4</v>
          </cell>
          <cell r="CU3">
            <v>-3.4212665364691801E-2</v>
          </cell>
          <cell r="CW3">
            <v>-8.0230539875963502E-4</v>
          </cell>
          <cell r="CY3">
            <v>-2.8822485365690501E-3</v>
          </cell>
          <cell r="DA3">
            <v>-6.5492489061325602E-3</v>
          </cell>
          <cell r="DC3">
            <v>-1.7873910123850101E-3</v>
          </cell>
          <cell r="DE3">
            <v>-4.1628639950471403E-3</v>
          </cell>
          <cell r="DG3">
            <v>-2.7005537709994601E-3</v>
          </cell>
          <cell r="DI3">
            <v>-3.9512802033216596E-3</v>
          </cell>
          <cell r="DK3">
            <v>-5.5262932019532101E-3</v>
          </cell>
          <cell r="DM3">
            <v>5.2216008718310104E-4</v>
          </cell>
          <cell r="DO3">
            <v>-4.5414667888990398E-4</v>
          </cell>
          <cell r="DQ3">
            <v>-3.18802032319749E-2</v>
          </cell>
          <cell r="DS3">
            <v>-9.32301264169748E-4</v>
          </cell>
          <cell r="DU3">
            <v>4.01940748124467E-3</v>
          </cell>
          <cell r="DW3">
            <v>1.0262502311083299E-2</v>
          </cell>
          <cell r="DY3">
            <v>1.7571426700388401E-2</v>
          </cell>
          <cell r="EA3">
            <v>1.6724746075838799E-2</v>
          </cell>
          <cell r="EC3">
            <v>-1.8372382029041899E-3</v>
          </cell>
          <cell r="EE3">
            <v>-2.3357913280372699E-3</v>
          </cell>
          <cell r="EF3">
            <v>100</v>
          </cell>
          <cell r="EG3">
            <v>100</v>
          </cell>
          <cell r="EH3">
            <v>100</v>
          </cell>
        </row>
        <row r="4">
          <cell r="C4" t="str">
            <v>Cal Blank</v>
          </cell>
          <cell r="E4">
            <v>1.06611301902684E-2</v>
          </cell>
          <cell r="G4">
            <v>-9.3340697667298295E-4</v>
          </cell>
          <cell r="I4">
            <v>0.236671501918544</v>
          </cell>
          <cell r="K4">
            <v>0.55478453397837502</v>
          </cell>
          <cell r="N4">
            <v>1.58919923501495E-2</v>
          </cell>
          <cell r="P4">
            <v>-0.247097280607075</v>
          </cell>
          <cell r="Q4">
            <v>-1.0934452642694801</v>
          </cell>
          <cell r="S4">
            <v>-0.17564862702437201</v>
          </cell>
          <cell r="V4">
            <v>0.21742816679312699</v>
          </cell>
          <cell r="Y4">
            <v>-3.7866926580834401E-3</v>
          </cell>
          <cell r="AC4">
            <v>-9.9875435635025309E-3</v>
          </cell>
          <cell r="AE4">
            <v>3.5456606034483702E-2</v>
          </cell>
          <cell r="AG4">
            <v>-2.5299043310893798E-3</v>
          </cell>
          <cell r="AI4">
            <v>9.6872081097465701E-2</v>
          </cell>
          <cell r="AK4">
            <v>-5.9360934214013799E-3</v>
          </cell>
          <cell r="AN4">
            <v>6.53441765555237E-2</v>
          </cell>
          <cell r="AP4">
            <v>1.18980580466142E-2</v>
          </cell>
          <cell r="AR4">
            <v>0.14992531162122599</v>
          </cell>
          <cell r="AT4">
            <v>-1.9333111762277599E-2</v>
          </cell>
          <cell r="AV4">
            <v>-5.5171606834440397E-2</v>
          </cell>
          <cell r="AX4">
            <v>-4.2203812582209798E-3</v>
          </cell>
          <cell r="AZ4">
            <v>-1.6070582019400498E-2</v>
          </cell>
          <cell r="BB4">
            <v>-7.4470135046730201E-3</v>
          </cell>
          <cell r="BF4">
            <v>7.9177453346099796E-2</v>
          </cell>
          <cell r="BH4">
            <v>5.8961600564113502E-5</v>
          </cell>
          <cell r="BJ4">
            <v>-2.8671407192297901E-3</v>
          </cell>
          <cell r="BL4">
            <v>-0.41857809608365698</v>
          </cell>
          <cell r="BO4">
            <v>-2.2782129574696702E-2</v>
          </cell>
          <cell r="BQ4">
            <v>-6.4389131946565202E-3</v>
          </cell>
          <cell r="BS4">
            <v>4.6549649249956497E-3</v>
          </cell>
          <cell r="BT4">
            <v>2.74152186655871E-3</v>
          </cell>
          <cell r="BV4">
            <v>-4.94762575962391E-4</v>
          </cell>
          <cell r="BX4">
            <v>1.81230947590496E-4</v>
          </cell>
          <cell r="CA4">
            <v>1.93345885818587E-2</v>
          </cell>
          <cell r="CC4">
            <v>3.5410139429319601E-2</v>
          </cell>
          <cell r="CD4">
            <v>-1.5576100223577E-2</v>
          </cell>
          <cell r="CF4">
            <v>-1.1303873452921101E-3</v>
          </cell>
          <cell r="CH4">
            <v>4.2769115518779599E-2</v>
          </cell>
          <cell r="CK4">
            <v>2.9800935591070798E-4</v>
          </cell>
          <cell r="CM4">
            <v>-4.3372900709765502E-2</v>
          </cell>
          <cell r="CO4">
            <v>-9.2334081159014094E-5</v>
          </cell>
          <cell r="CQ4">
            <v>-2.4452844529399098E-3</v>
          </cell>
          <cell r="CS4">
            <v>2.0662238955997101E-3</v>
          </cell>
          <cell r="CU4">
            <v>-3.7708644415797798E-2</v>
          </cell>
          <cell r="CW4">
            <v>-5.9143904643950797E-4</v>
          </cell>
          <cell r="CY4">
            <v>-3.09066367146926E-3</v>
          </cell>
          <cell r="DA4">
            <v>-4.6499155661032096E-3</v>
          </cell>
          <cell r="DC4">
            <v>-1.6945171361997301E-3</v>
          </cell>
          <cell r="DE4">
            <v>-3.9284929273368597E-3</v>
          </cell>
          <cell r="DG4">
            <v>-3.4951104502052698E-3</v>
          </cell>
          <cell r="DI4">
            <v>-3.3567405298018898E-3</v>
          </cell>
          <cell r="DK4">
            <v>-5.6819301878968404E-3</v>
          </cell>
          <cell r="DM4">
            <v>5.52465129810513E-5</v>
          </cell>
          <cell r="DO4">
            <v>-1.5703529137986E-4</v>
          </cell>
          <cell r="DQ4">
            <v>-1.41563619993501E-2</v>
          </cell>
          <cell r="DS4">
            <v>-1.22580015863907E-3</v>
          </cell>
          <cell r="DU4">
            <v>-1.3631495168804999E-3</v>
          </cell>
          <cell r="DW4">
            <v>8.9518286627228102E-4</v>
          </cell>
          <cell r="DY4">
            <v>1.23427964581144E-2</v>
          </cell>
          <cell r="EA4">
            <v>5.4331045236253603E-3</v>
          </cell>
          <cell r="EC4">
            <v>-4.6285264395910502E-3</v>
          </cell>
          <cell r="EE4">
            <v>-3.01990190108438E-3</v>
          </cell>
          <cell r="EF4">
            <v>100</v>
          </cell>
          <cell r="EG4">
            <v>100</v>
          </cell>
          <cell r="EH4">
            <v>100</v>
          </cell>
        </row>
        <row r="5">
          <cell r="C5" t="str">
            <v>Cal Blank</v>
          </cell>
          <cell r="E5">
            <v>0</v>
          </cell>
          <cell r="G5">
            <v>0</v>
          </cell>
          <cell r="I5">
            <v>0</v>
          </cell>
          <cell r="K5">
            <v>0</v>
          </cell>
          <cell r="N5">
            <v>0</v>
          </cell>
          <cell r="P5">
            <v>0</v>
          </cell>
          <cell r="Q5">
            <v>0</v>
          </cell>
          <cell r="S5">
            <v>0</v>
          </cell>
          <cell r="V5">
            <v>0</v>
          </cell>
          <cell r="Y5">
            <v>0</v>
          </cell>
          <cell r="AC5">
            <v>0</v>
          </cell>
          <cell r="AE5">
            <v>0</v>
          </cell>
          <cell r="AG5">
            <v>0</v>
          </cell>
          <cell r="AI5">
            <v>0</v>
          </cell>
          <cell r="AK5">
            <v>0</v>
          </cell>
          <cell r="AN5">
            <v>0</v>
          </cell>
          <cell r="AP5">
            <v>0</v>
          </cell>
          <cell r="AR5">
            <v>0</v>
          </cell>
          <cell r="AT5">
            <v>0</v>
          </cell>
          <cell r="AV5">
            <v>0</v>
          </cell>
          <cell r="AX5">
            <v>0</v>
          </cell>
          <cell r="AZ5">
            <v>0</v>
          </cell>
          <cell r="BB5">
            <v>0</v>
          </cell>
          <cell r="BF5">
            <v>0</v>
          </cell>
          <cell r="BH5">
            <v>0</v>
          </cell>
          <cell r="BJ5">
            <v>0</v>
          </cell>
          <cell r="BL5">
            <v>0</v>
          </cell>
          <cell r="BO5">
            <v>0</v>
          </cell>
          <cell r="BQ5">
            <v>0</v>
          </cell>
          <cell r="BS5">
            <v>0</v>
          </cell>
          <cell r="BT5">
            <v>0</v>
          </cell>
          <cell r="BV5">
            <v>0</v>
          </cell>
          <cell r="BX5">
            <v>0</v>
          </cell>
          <cell r="CA5">
            <v>0</v>
          </cell>
          <cell r="CC5">
            <v>0</v>
          </cell>
          <cell r="CD5">
            <v>0</v>
          </cell>
          <cell r="CF5">
            <v>0</v>
          </cell>
          <cell r="CH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  <cell r="EE5">
            <v>0</v>
          </cell>
          <cell r="EF5">
            <v>100</v>
          </cell>
          <cell r="EG5">
            <v>100</v>
          </cell>
          <cell r="EH5">
            <v>100</v>
          </cell>
        </row>
        <row r="6">
          <cell r="C6" t="str">
            <v>10 ppb Cal</v>
          </cell>
          <cell r="E6">
            <v>9.7820850014267293</v>
          </cell>
          <cell r="G6">
            <v>9.6108188871714297</v>
          </cell>
          <cell r="I6">
            <v>19.369751892898201</v>
          </cell>
          <cell r="K6">
            <v>35.807958309941696</v>
          </cell>
          <cell r="N6">
            <v>16.483589846453899</v>
          </cell>
          <cell r="P6">
            <v>12.9578864190833</v>
          </cell>
          <cell r="Q6">
            <v>13.5811933123333</v>
          </cell>
          <cell r="S6">
            <v>11.669000945968399</v>
          </cell>
          <cell r="V6">
            <v>11.400522736867201</v>
          </cell>
          <cell r="Y6">
            <v>19.535725123418501</v>
          </cell>
          <cell r="AC6">
            <v>9.9015681583600497</v>
          </cell>
          <cell r="AE6">
            <v>9.2952138727103595</v>
          </cell>
          <cell r="AG6">
            <v>10.067152822695199</v>
          </cell>
          <cell r="AI6">
            <v>10.301610073646099</v>
          </cell>
          <cell r="AK6">
            <v>10.005255915252601</v>
          </cell>
          <cell r="AN6">
            <v>18.393709883955601</v>
          </cell>
          <cell r="AP6">
            <v>10.1921679634362</v>
          </cell>
          <cell r="AR6">
            <v>9.8422522980570903</v>
          </cell>
          <cell r="AT6">
            <v>10.317265408052799</v>
          </cell>
          <cell r="AV6">
            <v>10.2924226218301</v>
          </cell>
          <cell r="AX6">
            <v>9.9534921842475104</v>
          </cell>
          <cell r="AZ6">
            <v>9.8459899365789099</v>
          </cell>
          <cell r="BB6">
            <v>9.5187950519565305</v>
          </cell>
          <cell r="BF6">
            <v>10.201226098916999</v>
          </cell>
          <cell r="BH6">
            <v>9.9318867432562801</v>
          </cell>
          <cell r="BJ6">
            <v>9.8810092474705407</v>
          </cell>
          <cell r="BL6">
            <v>10.730328184981101</v>
          </cell>
          <cell r="BO6">
            <v>10.059674469871901</v>
          </cell>
          <cell r="BQ6">
            <v>9.7261759326777</v>
          </cell>
          <cell r="BS6">
            <v>10.110223893289801</v>
          </cell>
          <cell r="BT6">
            <v>10.674943004330499</v>
          </cell>
          <cell r="BV6">
            <v>10.0234845054263</v>
          </cell>
          <cell r="BX6">
            <v>9.9266937782082802</v>
          </cell>
          <cell r="CA6">
            <v>9.8931616617265306</v>
          </cell>
          <cell r="CC6">
            <v>10.164169866427301</v>
          </cell>
          <cell r="CD6">
            <v>9.3919820002697794</v>
          </cell>
          <cell r="CF6">
            <v>9.8121812056755005</v>
          </cell>
          <cell r="CH6">
            <v>9.8760911701973892</v>
          </cell>
          <cell r="CK6">
            <v>9.9187512483314304</v>
          </cell>
          <cell r="CM6">
            <v>10.0231061536995</v>
          </cell>
          <cell r="CO6">
            <v>9.8855170293631502</v>
          </cell>
          <cell r="CQ6">
            <v>9.7405991903082292</v>
          </cell>
          <cell r="CS6">
            <v>9.7312831371725803</v>
          </cell>
          <cell r="CU6">
            <v>9.9140951521886596</v>
          </cell>
          <cell r="CW6">
            <v>9.7872415840559306</v>
          </cell>
          <cell r="CY6">
            <v>9.6912698316009394</v>
          </cell>
          <cell r="DA6">
            <v>9.6182783652427499</v>
          </cell>
          <cell r="DC6">
            <v>9.6463788146850806</v>
          </cell>
          <cell r="DE6">
            <v>9.7282162426979006</v>
          </cell>
          <cell r="DG6">
            <v>9.6665184291616697</v>
          </cell>
          <cell r="DI6">
            <v>9.5699332520702907</v>
          </cell>
          <cell r="DK6">
            <v>9.5817166809018008</v>
          </cell>
          <cell r="DM6">
            <v>9.3826413708139604</v>
          </cell>
          <cell r="DO6">
            <v>6.57790467352799</v>
          </cell>
          <cell r="DQ6">
            <v>9.0092585908738396</v>
          </cell>
          <cell r="DS6">
            <v>9.6040227762884296</v>
          </cell>
          <cell r="DU6">
            <v>9.2606719957285009</v>
          </cell>
          <cell r="DW6">
            <v>9.2960098747024809</v>
          </cell>
          <cell r="DY6">
            <v>9.6274691130858194</v>
          </cell>
          <cell r="EA6">
            <v>9.21506863124349</v>
          </cell>
          <cell r="EC6">
            <v>9.2378228898152699</v>
          </cell>
          <cell r="EE6">
            <v>9.22742308807935</v>
          </cell>
          <cell r="EF6">
            <v>99.748018568145994</v>
          </cell>
          <cell r="EG6">
            <v>91.506034678514595</v>
          </cell>
          <cell r="EH6">
            <v>99.0534805537892</v>
          </cell>
        </row>
        <row r="7">
          <cell r="C7" t="str">
            <v>50 ppb Cal</v>
          </cell>
          <cell r="E7">
            <v>48.583351386916704</v>
          </cell>
          <cell r="G7">
            <v>49.515715353570101</v>
          </cell>
          <cell r="I7">
            <v>59.174297207312499</v>
          </cell>
          <cell r="K7">
            <v>73.750547567185606</v>
          </cell>
          <cell r="N7">
            <v>50.419854895381597</v>
          </cell>
          <cell r="P7">
            <v>53.480470484151702</v>
          </cell>
          <cell r="Q7">
            <v>50.030231703296401</v>
          </cell>
          <cell r="S7">
            <v>51.182600181243899</v>
          </cell>
          <cell r="V7">
            <v>50.844148185159</v>
          </cell>
          <cell r="Y7">
            <v>46.504706733166302</v>
          </cell>
          <cell r="AC7">
            <v>50.504111667314298</v>
          </cell>
          <cell r="AE7">
            <v>51.172105313263899</v>
          </cell>
          <cell r="AG7">
            <v>50.084527380630099</v>
          </cell>
          <cell r="AI7">
            <v>50.863957062187502</v>
          </cell>
          <cell r="AK7">
            <v>50.396299050948798</v>
          </cell>
          <cell r="AN7">
            <v>55.2427151535788</v>
          </cell>
          <cell r="AP7">
            <v>50.531757714668103</v>
          </cell>
          <cell r="AR7">
            <v>49.4329622301154</v>
          </cell>
          <cell r="AT7">
            <v>51.681866752735999</v>
          </cell>
          <cell r="AV7">
            <v>51.1708270690267</v>
          </cell>
          <cell r="AX7">
            <v>49.106608383599003</v>
          </cell>
          <cell r="AZ7">
            <v>49.338598284207301</v>
          </cell>
          <cell r="BB7">
            <v>49.088713916924497</v>
          </cell>
          <cell r="BF7">
            <v>51.968387187373999</v>
          </cell>
          <cell r="BH7">
            <v>49.782504906411397</v>
          </cell>
          <cell r="BJ7">
            <v>49.6034589062808</v>
          </cell>
          <cell r="BL7">
            <v>50.260653204277503</v>
          </cell>
          <cell r="BO7">
            <v>51.244984077458099</v>
          </cell>
          <cell r="BQ7">
            <v>47.207366704755103</v>
          </cell>
          <cell r="BS7">
            <v>50.900499867580699</v>
          </cell>
          <cell r="BT7">
            <v>54.097412948225902</v>
          </cell>
          <cell r="BV7">
            <v>50.954477673458896</v>
          </cell>
          <cell r="BX7">
            <v>49.390482757446101</v>
          </cell>
          <cell r="CA7">
            <v>49.994174336979398</v>
          </cell>
          <cell r="CC7">
            <v>51.117601907757702</v>
          </cell>
          <cell r="CD7">
            <v>49.112795915421302</v>
          </cell>
          <cell r="CF7">
            <v>49.645817015003601</v>
          </cell>
          <cell r="CH7">
            <v>49.6213800776383</v>
          </cell>
          <cell r="CK7">
            <v>49.2930993698767</v>
          </cell>
          <cell r="CM7">
            <v>49.304414378403202</v>
          </cell>
          <cell r="CO7">
            <v>49.219792238032198</v>
          </cell>
          <cell r="CQ7">
            <v>49.510867156243997</v>
          </cell>
          <cell r="CS7">
            <v>49.787399871710598</v>
          </cell>
          <cell r="CU7">
            <v>49.143414483775402</v>
          </cell>
          <cell r="CW7">
            <v>49.078596981117997</v>
          </cell>
          <cell r="CY7">
            <v>48.454931142261799</v>
          </cell>
          <cell r="DA7">
            <v>48.600573769771103</v>
          </cell>
          <cell r="DC7">
            <v>48.545010699424502</v>
          </cell>
          <cell r="DE7">
            <v>49.103420762669003</v>
          </cell>
          <cell r="DG7">
            <v>48.747110871120199</v>
          </cell>
          <cell r="DI7">
            <v>48.405631074765601</v>
          </cell>
          <cell r="DK7">
            <v>48.754794815447497</v>
          </cell>
          <cell r="DM7">
            <v>48.541807714357098</v>
          </cell>
          <cell r="DO7">
            <v>42.7213541911836</v>
          </cell>
          <cell r="DQ7">
            <v>46.529351340455896</v>
          </cell>
          <cell r="DS7">
            <v>49.382176194723101</v>
          </cell>
          <cell r="DU7">
            <v>48.924960882165003</v>
          </cell>
          <cell r="DW7">
            <v>49.281635115218698</v>
          </cell>
          <cell r="DY7">
            <v>49.956700774843497</v>
          </cell>
          <cell r="EA7">
            <v>49.726490752250101</v>
          </cell>
          <cell r="EC7">
            <v>48.497367915420803</v>
          </cell>
          <cell r="EE7">
            <v>48.788251662049198</v>
          </cell>
          <cell r="EF7">
            <v>97.978158384773707</v>
          </cell>
          <cell r="EG7">
            <v>93.490387787541593</v>
          </cell>
          <cell r="EH7">
            <v>98.667746722922701</v>
          </cell>
        </row>
        <row r="8">
          <cell r="C8" t="str">
            <v>200 ppb Cal</v>
          </cell>
          <cell r="E8">
            <v>199.19609760104299</v>
          </cell>
          <cell r="G8">
            <v>199.97389884006901</v>
          </cell>
          <cell r="I8">
            <v>204.19023165302301</v>
          </cell>
          <cell r="K8">
            <v>208.76754076496499</v>
          </cell>
          <cell r="N8">
            <v>209.82779646242099</v>
          </cell>
          <cell r="P8">
            <v>205.96390704505299</v>
          </cell>
          <cell r="Q8">
            <v>194.80579111771601</v>
          </cell>
          <cell r="S8">
            <v>205.285816538559</v>
          </cell>
          <cell r="V8">
            <v>199.84086269829501</v>
          </cell>
          <cell r="Y8">
            <v>199.13701181479499</v>
          </cell>
          <cell r="AC8">
            <v>204.19889852356499</v>
          </cell>
          <cell r="AE8">
            <v>199.56639308080801</v>
          </cell>
          <cell r="AG8">
            <v>200.06198804239901</v>
          </cell>
          <cell r="AI8">
            <v>200.61483445263201</v>
          </cell>
          <cell r="AK8">
            <v>204.676660339986</v>
          </cell>
          <cell r="AN8">
            <v>203.13056519566601</v>
          </cell>
          <cell r="AP8">
            <v>200.78094575060001</v>
          </cell>
          <cell r="AR8">
            <v>201.39702202707599</v>
          </cell>
          <cell r="AT8">
            <v>203.16799769062399</v>
          </cell>
          <cell r="AV8">
            <v>204.04444602637901</v>
          </cell>
          <cell r="AX8">
            <v>200.541696001221</v>
          </cell>
          <cell r="AZ8">
            <v>201.08616958293899</v>
          </cell>
          <cell r="BB8">
            <v>201.814158320687</v>
          </cell>
          <cell r="BF8">
            <v>207.40406641002701</v>
          </cell>
          <cell r="BH8">
            <v>200.02108310157101</v>
          </cell>
          <cell r="BJ8">
            <v>199.70112159538201</v>
          </cell>
          <cell r="BL8">
            <v>200.25310797293201</v>
          </cell>
          <cell r="BO8">
            <v>200.69619104477599</v>
          </cell>
          <cell r="BQ8">
            <v>190.43472420378299</v>
          </cell>
          <cell r="BS8">
            <v>202.283315869528</v>
          </cell>
          <cell r="BT8">
            <v>216.64477305294901</v>
          </cell>
          <cell r="BV8">
            <v>202.93953207837501</v>
          </cell>
          <cell r="BX8">
            <v>200.80040988410701</v>
          </cell>
          <cell r="CA8">
            <v>205.90565629156799</v>
          </cell>
          <cell r="CC8">
            <v>202.44554432598201</v>
          </cell>
          <cell r="CD8">
            <v>199.03170567699399</v>
          </cell>
          <cell r="CF8">
            <v>199.822690254577</v>
          </cell>
          <cell r="CH8">
            <v>200.52448350682201</v>
          </cell>
          <cell r="CK8">
            <v>198.99580058384399</v>
          </cell>
          <cell r="CM8">
            <v>199.13336000974701</v>
          </cell>
          <cell r="CO8">
            <v>198.81224841585799</v>
          </cell>
          <cell r="CQ8">
            <v>201.46568744305901</v>
          </cell>
          <cell r="CS8">
            <v>202.11195126778901</v>
          </cell>
          <cell r="CU8">
            <v>200.72145199726</v>
          </cell>
          <cell r="CW8">
            <v>201.900366036392</v>
          </cell>
          <cell r="CY8">
            <v>199.22512294736501</v>
          </cell>
          <cell r="DA8">
            <v>200.317127456159</v>
          </cell>
          <cell r="DC8">
            <v>199.39646674413001</v>
          </cell>
          <cell r="DE8">
            <v>200.21068734568499</v>
          </cell>
          <cell r="DG8">
            <v>199.18479117634701</v>
          </cell>
          <cell r="DI8">
            <v>200.34755110388801</v>
          </cell>
          <cell r="DK8">
            <v>198.593856390073</v>
          </cell>
          <cell r="DM8">
            <v>199.494002288481</v>
          </cell>
          <cell r="DO8">
            <v>189.41757178897001</v>
          </cell>
          <cell r="DQ8">
            <v>199.48592468903701</v>
          </cell>
          <cell r="DS8">
            <v>200.83151622322501</v>
          </cell>
          <cell r="DU8">
            <v>201.31895847880901</v>
          </cell>
          <cell r="DW8">
            <v>200.900921875222</v>
          </cell>
          <cell r="DY8">
            <v>202.25675671650299</v>
          </cell>
          <cell r="EA8">
            <v>203.533931386478</v>
          </cell>
          <cell r="EC8">
            <v>199.21446024208299</v>
          </cell>
          <cell r="EE8">
            <v>198.99340355812799</v>
          </cell>
          <cell r="EF8">
            <v>98.778598960300002</v>
          </cell>
          <cell r="EG8">
            <v>94.204537826887304</v>
          </cell>
          <cell r="EH8">
            <v>97.176226345911203</v>
          </cell>
        </row>
        <row r="9">
          <cell r="C9" t="str">
            <v>1000 ppb Cal</v>
          </cell>
          <cell r="E9">
            <v>1000.23379206043</v>
          </cell>
          <cell r="G9">
            <v>1000.03332627544</v>
          </cell>
          <cell r="I9">
            <v>999.16195366939598</v>
          </cell>
          <cell r="K9">
            <v>998.24649184700695</v>
          </cell>
          <cell r="N9">
            <v>997.94861206428197</v>
          </cell>
          <cell r="P9">
            <v>998.63319506678101</v>
          </cell>
          <cell r="Q9">
            <v>1001.03733019129</v>
          </cell>
          <cell r="S9">
            <v>998.88370668322602</v>
          </cell>
          <cell r="V9">
            <v>999.98962005108297</v>
          </cell>
          <cell r="Y9">
            <v>1000.34736230038</v>
          </cell>
          <cell r="AC9">
            <v>999.13599903033798</v>
          </cell>
          <cell r="AE9">
            <v>1000.03516397945</v>
          </cell>
          <cell r="AG9">
            <v>999.98270449426195</v>
          </cell>
          <cell r="AI9">
            <v>999.83081915562798</v>
          </cell>
          <cell r="AK9">
            <v>999.04480042030298</v>
          </cell>
          <cell r="AN9">
            <v>999.02781410434795</v>
          </cell>
          <cell r="AP9">
            <v>999.81530128451197</v>
          </cell>
          <cell r="AR9">
            <v>999.75052496009801</v>
          </cell>
          <cell r="AT9">
            <v>999.27913447015806</v>
          </cell>
          <cell r="AV9">
            <v>999.12964521505501</v>
          </cell>
          <cell r="AX9">
            <v>999.93679545873295</v>
          </cell>
          <cell r="AZ9">
            <v>999.81737626983602</v>
          </cell>
          <cell r="BB9">
            <v>999.68754468949703</v>
          </cell>
          <cell r="BF9">
            <v>998.41875509763702</v>
          </cell>
          <cell r="BH9">
            <v>1000.00733926693</v>
          </cell>
          <cell r="BJ9">
            <v>1000.0807926431301</v>
          </cell>
          <cell r="BL9">
            <v>999.92904246335002</v>
          </cell>
          <cell r="BO9">
            <v>999.797915842473</v>
          </cell>
          <cell r="BQ9">
            <v>1002.05542506468</v>
          </cell>
          <cell r="BS9">
            <v>999.49720959378203</v>
          </cell>
          <cell r="BT9">
            <v>996.45942531195601</v>
          </cell>
          <cell r="BV9">
            <v>999.36413485559797</v>
          </cell>
          <cell r="BX9">
            <v>999.87112694752398</v>
          </cell>
          <cell r="CA9">
            <v>998.82022840822003</v>
          </cell>
          <cell r="CC9">
            <v>999.45336934075101</v>
          </cell>
          <cell r="CD9">
            <v>1000.24409924883</v>
          </cell>
          <cell r="CF9">
            <v>1000.05504928628</v>
          </cell>
          <cell r="CH9">
            <v>999.91527338305195</v>
          </cell>
          <cell r="CK9">
            <v>1000.23699740225</v>
          </cell>
          <cell r="CM9">
            <v>1000.20787621759</v>
          </cell>
          <cell r="CO9">
            <v>1000.2777055346299</v>
          </cell>
          <cell r="CQ9">
            <v>999.73391316167294</v>
          </cell>
          <cell r="CS9">
            <v>999.59092692148499</v>
          </cell>
          <cell r="CU9">
            <v>999.89939792483699</v>
          </cell>
          <cell r="CW9">
            <v>999.66812452782494</v>
          </cell>
          <cell r="CY9">
            <v>1000.2353161551</v>
          </cell>
          <cell r="DA9">
            <v>1000.01036303663</v>
          </cell>
          <cell r="DC9">
            <v>1000.19699232806</v>
          </cell>
          <cell r="DE9">
            <v>1000.0054093303</v>
          </cell>
          <cell r="DG9">
            <v>1000.22902103688</v>
          </cell>
          <cell r="DI9">
            <v>1000.01450889296</v>
          </cell>
          <cell r="DK9">
            <v>1000.3476718144</v>
          </cell>
          <cell r="DM9">
            <v>1000.18028274288</v>
          </cell>
          <cell r="DO9">
            <v>1002.51463888591</v>
          </cell>
          <cell r="DQ9">
            <v>1000.28625490926</v>
          </cell>
          <cell r="DS9">
            <v>999.86854771785602</v>
          </cell>
          <cell r="DU9">
            <v>999.79735354017305</v>
          </cell>
          <cell r="DW9">
            <v>999.86277377044803</v>
          </cell>
          <cell r="DY9">
            <v>999.55453892682601</v>
          </cell>
          <cell r="EA9">
            <v>999.31473849877898</v>
          </cell>
          <cell r="EC9">
            <v>1000.23986132691</v>
          </cell>
          <cell r="EE9">
            <v>1000.2696324743901</v>
          </cell>
          <cell r="EF9">
            <v>99.161603912576297</v>
          </cell>
          <cell r="EG9">
            <v>101.190726117997</v>
          </cell>
          <cell r="EH9">
            <v>97.7364582379072</v>
          </cell>
        </row>
        <row r="10">
          <cell r="C10" t="str">
            <v>Rinse</v>
          </cell>
          <cell r="E10">
            <v>1.2111419320675001</v>
          </cell>
          <cell r="G10">
            <v>5.2082184651295403E-2</v>
          </cell>
          <cell r="I10">
            <v>19.5729625380573</v>
          </cell>
          <cell r="K10">
            <v>-12.4939650677077</v>
          </cell>
          <cell r="N10">
            <v>-1.35149771195916E-2</v>
          </cell>
          <cell r="P10">
            <v>-0.13016542428127501</v>
          </cell>
          <cell r="Q10">
            <v>3.10808632523411</v>
          </cell>
          <cell r="S10">
            <v>-1.4132322595328599</v>
          </cell>
          <cell r="V10">
            <v>-7.1891982958792102</v>
          </cell>
          <cell r="Y10">
            <v>8.2433363679310593E-3</v>
          </cell>
          <cell r="AC10">
            <v>-3.3014491323148799E-2</v>
          </cell>
          <cell r="AE10">
            <v>0</v>
          </cell>
          <cell r="AG10">
            <v>-1.7471948294109099E-2</v>
          </cell>
          <cell r="AI10">
            <v>-4.5579773506995103E-2</v>
          </cell>
          <cell r="AK10">
            <v>5.1210625660484503E-3</v>
          </cell>
          <cell r="AN10">
            <v>-1.27928689047955</v>
          </cell>
          <cell r="AP10">
            <v>8.5280176281446202E-4</v>
          </cell>
          <cell r="AR10">
            <v>-2.5451496553865999E-2</v>
          </cell>
          <cell r="AT10">
            <v>-3.0415860535664099E-2</v>
          </cell>
          <cell r="AV10">
            <v>-7.0887375700141197E-2</v>
          </cell>
          <cell r="AX10">
            <v>2.85604756510347E-2</v>
          </cell>
          <cell r="AZ10">
            <v>7.2853709087206606E-2</v>
          </cell>
          <cell r="BB10">
            <v>5.9581162368843303E-2</v>
          </cell>
          <cell r="BF10">
            <v>5.7657393565393497E-2</v>
          </cell>
          <cell r="BH10">
            <v>2.4386286111769601E-2</v>
          </cell>
          <cell r="BJ10">
            <v>8.8504789454942109E-3</v>
          </cell>
          <cell r="BL10">
            <v>-0.151220890703858</v>
          </cell>
          <cell r="BO10">
            <v>-8.3113847002846408E-3</v>
          </cell>
          <cell r="BQ10">
            <v>0.72350117210164</v>
          </cell>
          <cell r="BS10">
            <v>0.17318306801188499</v>
          </cell>
          <cell r="BT10">
            <v>0.65372717267812297</v>
          </cell>
          <cell r="BV10">
            <v>0.15897432456622099</v>
          </cell>
          <cell r="BX10">
            <v>8.1347606473027995E-2</v>
          </cell>
          <cell r="CA10">
            <v>0.58705106144813501</v>
          </cell>
          <cell r="CC10">
            <v>0.48578673326038802</v>
          </cell>
          <cell r="CD10">
            <v>0.123391233781856</v>
          </cell>
          <cell r="CF10">
            <v>2.11177377175439E-2</v>
          </cell>
          <cell r="CH10">
            <v>4.8629347688849002E-2</v>
          </cell>
          <cell r="CK10">
            <v>2.8287906813531102E-2</v>
          </cell>
          <cell r="CM10">
            <v>-7.8326687163385894E-2</v>
          </cell>
          <cell r="CO10">
            <v>1.7595285047671501E-2</v>
          </cell>
          <cell r="CQ10">
            <v>1.2140492843260299E-2</v>
          </cell>
          <cell r="CS10">
            <v>1.1336596918227601E-2</v>
          </cell>
          <cell r="CU10">
            <v>-9.2440191030484491E-3</v>
          </cell>
          <cell r="CW10">
            <v>9.7301534188593795E-3</v>
          </cell>
          <cell r="CY10">
            <v>9.1974770079142603E-3</v>
          </cell>
          <cell r="DA10">
            <v>5.6277461421099699E-3</v>
          </cell>
          <cell r="DC10">
            <v>8.29982546496957E-3</v>
          </cell>
          <cell r="DE10">
            <v>6.6638069477143302E-3</v>
          </cell>
          <cell r="DG10">
            <v>6.2125332452821203E-3</v>
          </cell>
          <cell r="DI10">
            <v>1.4133132889084001E-3</v>
          </cell>
          <cell r="DK10">
            <v>1.3790857029930201E-3</v>
          </cell>
          <cell r="DM10">
            <v>9.6566690149256194E-3</v>
          </cell>
          <cell r="DO10">
            <v>2.0913092874756699E-2</v>
          </cell>
          <cell r="DQ10">
            <v>0.50299412912265495</v>
          </cell>
          <cell r="DS10">
            <v>6.4083575975826404E-3</v>
          </cell>
          <cell r="DU10">
            <v>1.2702836457023601</v>
          </cell>
          <cell r="DW10">
            <v>0.58420903824898196</v>
          </cell>
          <cell r="DY10">
            <v>7.93277199757767E-2</v>
          </cell>
          <cell r="EA10">
            <v>0.41776997708375302</v>
          </cell>
          <cell r="EC10">
            <v>2.2249534839220201E-3</v>
          </cell>
          <cell r="EE10">
            <v>5.3888329281802697E-4</v>
          </cell>
          <cell r="EF10">
            <v>99.5952111790548</v>
          </cell>
          <cell r="EG10">
            <v>105.952559472039</v>
          </cell>
          <cell r="EH10">
            <v>98.162198835619705</v>
          </cell>
        </row>
        <row r="11">
          <cell r="C11" t="str">
            <v>Rinse</v>
          </cell>
          <cell r="E11">
            <v>0.66581078638125502</v>
          </cell>
          <cell r="G11">
            <v>1.9885314200570301E-2</v>
          </cell>
          <cell r="I11">
            <v>9.2024213827646992</v>
          </cell>
          <cell r="K11">
            <v>-11.646583665040801</v>
          </cell>
          <cell r="N11">
            <v>-2.59562508094178E-2</v>
          </cell>
          <cell r="P11">
            <v>-0.50800485592028899</v>
          </cell>
          <cell r="Q11">
            <v>2.2886434416353098E-2</v>
          </cell>
          <cell r="S11">
            <v>-1.12288619687876</v>
          </cell>
          <cell r="V11">
            <v>-7.5556973753294203</v>
          </cell>
          <cell r="Y11">
            <v>-0.23490246347910201</v>
          </cell>
          <cell r="AC11">
            <v>-4.4438663781335798E-2</v>
          </cell>
          <cell r="AE11">
            <v>1.8226722361581502E-2</v>
          </cell>
          <cell r="AG11">
            <v>-2.2527260217745301E-2</v>
          </cell>
          <cell r="AI11">
            <v>-6.1915253794829601E-2</v>
          </cell>
          <cell r="AK11">
            <v>1.77193399279599E-3</v>
          </cell>
          <cell r="AN11">
            <v>-1.2299927475524901</v>
          </cell>
          <cell r="AP11">
            <v>3.0017501513876399E-3</v>
          </cell>
          <cell r="AR11">
            <v>-2.0126619780950199E-2</v>
          </cell>
          <cell r="AT11">
            <v>-3.40286039993015E-2</v>
          </cell>
          <cell r="AV11">
            <v>-0.17819563316481801</v>
          </cell>
          <cell r="AX11">
            <v>1.0118138195065801E-2</v>
          </cell>
          <cell r="AZ11">
            <v>5.9516381243201804E-3</v>
          </cell>
          <cell r="BB11">
            <v>3.00312895939704E-2</v>
          </cell>
          <cell r="BF11">
            <v>-8.0053091721555003E-2</v>
          </cell>
          <cell r="BH11">
            <v>1.33982738806673E-2</v>
          </cell>
          <cell r="BJ11">
            <v>-8.2590939416552498E-4</v>
          </cell>
          <cell r="BL11">
            <v>-0.17094390052679001</v>
          </cell>
          <cell r="BO11">
            <v>-7.00938832992352E-3</v>
          </cell>
          <cell r="BQ11">
            <v>0.37959062184529502</v>
          </cell>
          <cell r="BS11">
            <v>6.0167776079019797E-2</v>
          </cell>
          <cell r="BT11">
            <v>7.2492543303111806E-2</v>
          </cell>
          <cell r="BV11">
            <v>5.5486853403961603E-2</v>
          </cell>
          <cell r="BX11">
            <v>2.9916666772670301E-2</v>
          </cell>
          <cell r="CA11">
            <v>0.32685708181690698</v>
          </cell>
          <cell r="CC11">
            <v>0.29286336213214897</v>
          </cell>
          <cell r="CD11">
            <v>4.48062243592703E-2</v>
          </cell>
          <cell r="CF11">
            <v>1.0245723423760501E-2</v>
          </cell>
          <cell r="CH11">
            <v>3.2894401197206498E-2</v>
          </cell>
          <cell r="CK11">
            <v>1.32521441257301E-2</v>
          </cell>
          <cell r="CM11">
            <v>-9.4450696801307105E-2</v>
          </cell>
          <cell r="CO11">
            <v>3.6112023426118599E-3</v>
          </cell>
          <cell r="CQ11">
            <v>9.6690383703847203E-5</v>
          </cell>
          <cell r="CS11">
            <v>-1.6846480593722601E-3</v>
          </cell>
          <cell r="CU11">
            <v>-2.1519864045194601E-2</v>
          </cell>
          <cell r="CW11">
            <v>2.4140655700407702E-3</v>
          </cell>
          <cell r="CY11">
            <v>-2.1748533063759498E-3</v>
          </cell>
          <cell r="DA11">
            <v>-5.08172959105147E-3</v>
          </cell>
          <cell r="DC11">
            <v>-5.1901216405691596E-4</v>
          </cell>
          <cell r="DE11">
            <v>-5.15853541558419E-3</v>
          </cell>
          <cell r="DG11">
            <v>-4.4466958888698498E-3</v>
          </cell>
          <cell r="DI11">
            <v>-7.3285542343121098E-3</v>
          </cell>
          <cell r="DK11">
            <v>-7.4198535462553401E-3</v>
          </cell>
          <cell r="DM11">
            <v>4.6049797148237197E-3</v>
          </cell>
          <cell r="DO11">
            <v>8.6779375267164605E-3</v>
          </cell>
          <cell r="DQ11">
            <v>0.23688927141445901</v>
          </cell>
          <cell r="DS11">
            <v>1.6630412530422201E-3</v>
          </cell>
          <cell r="DU11">
            <v>0.758602215055451</v>
          </cell>
          <cell r="DW11">
            <v>0.21008915560965399</v>
          </cell>
          <cell r="DY11">
            <v>4.5810492679003799E-2</v>
          </cell>
          <cell r="EA11">
            <v>0.21137218862952001</v>
          </cell>
          <cell r="EC11">
            <v>-1.43731113458623E-2</v>
          </cell>
          <cell r="EE11">
            <v>-4.6623758738867102E-3</v>
          </cell>
          <cell r="EF11">
            <v>99.024308203101896</v>
          </cell>
          <cell r="EG11">
            <v>104.364591411348</v>
          </cell>
          <cell r="EH11">
            <v>98.316352917380996</v>
          </cell>
        </row>
        <row r="12">
          <cell r="C12" t="str">
            <v>10 ppb QC</v>
          </cell>
          <cell r="E12">
            <v>10.661642846005</v>
          </cell>
          <cell r="G12">
            <v>9.8964255490278905</v>
          </cell>
          <cell r="I12">
            <v>25.284791190750799</v>
          </cell>
          <cell r="K12">
            <v>26.456629091327201</v>
          </cell>
          <cell r="N12">
            <v>15.972970248081801</v>
          </cell>
          <cell r="P12">
            <v>14.2800564693932</v>
          </cell>
          <cell r="Q12">
            <v>14.5217149379926</v>
          </cell>
          <cell r="S12">
            <v>11.0252407382039</v>
          </cell>
          <cell r="V12">
            <v>4.9359830608593196</v>
          </cell>
          <cell r="Y12">
            <v>19.7151378412489</v>
          </cell>
          <cell r="AC12">
            <v>9.8912258680214507</v>
          </cell>
          <cell r="AE12">
            <v>9.6618884628102304</v>
          </cell>
          <cell r="AG12">
            <v>9.8727906527848308</v>
          </cell>
          <cell r="AI12">
            <v>10.0874553688561</v>
          </cell>
          <cell r="AK12">
            <v>10.1279526358979</v>
          </cell>
          <cell r="AN12">
            <v>17.985599816515101</v>
          </cell>
          <cell r="AP12">
            <v>10.0098664330446</v>
          </cell>
          <cell r="AR12">
            <v>9.6298561472548592</v>
          </cell>
          <cell r="AT12">
            <v>10.1464557148901</v>
          </cell>
          <cell r="AV12">
            <v>10.3822823576311</v>
          </cell>
          <cell r="AX12">
            <v>9.8061298296314998</v>
          </cell>
          <cell r="AZ12">
            <v>9.5707654161373092</v>
          </cell>
          <cell r="BB12">
            <v>9.9719469467300108</v>
          </cell>
          <cell r="BF12">
            <v>10.273539523121601</v>
          </cell>
          <cell r="BH12">
            <v>9.9554356093477594</v>
          </cell>
          <cell r="BJ12">
            <v>9.8490471458173392</v>
          </cell>
          <cell r="BL12">
            <v>10.6734019472844</v>
          </cell>
          <cell r="BO12">
            <v>10.084806289623099</v>
          </cell>
          <cell r="BQ12">
            <v>9.9940424993196899</v>
          </cell>
          <cell r="BS12">
            <v>10.0696244706819</v>
          </cell>
          <cell r="BT12">
            <v>10.6096054767082</v>
          </cell>
          <cell r="BV12">
            <v>10.02761925792</v>
          </cell>
          <cell r="BX12">
            <v>9.9481188283362503</v>
          </cell>
          <cell r="CA12">
            <v>10.1266140929346</v>
          </cell>
          <cell r="CC12">
            <v>10.388326681377</v>
          </cell>
          <cell r="CD12">
            <v>9.5882129599211297</v>
          </cell>
          <cell r="CF12">
            <v>9.84036087430664</v>
          </cell>
          <cell r="CH12">
            <v>9.8269103786779493</v>
          </cell>
          <cell r="CK12">
            <v>9.9881888079171794</v>
          </cell>
          <cell r="CM12">
            <v>10.0089525713685</v>
          </cell>
          <cell r="CO12">
            <v>9.9356505810197397</v>
          </cell>
          <cell r="CQ12">
            <v>9.8112263219711906</v>
          </cell>
          <cell r="CS12">
            <v>9.8226896250746503</v>
          </cell>
          <cell r="CU12">
            <v>9.9133574346897202</v>
          </cell>
          <cell r="CW12">
            <v>9.6614051907073701</v>
          </cell>
          <cell r="CY12">
            <v>9.7534780629119808</v>
          </cell>
          <cell r="DA12">
            <v>9.6459110372558801</v>
          </cell>
          <cell r="DC12">
            <v>9.7192693116214794</v>
          </cell>
          <cell r="DE12">
            <v>9.7336118105723894</v>
          </cell>
          <cell r="DG12">
            <v>9.7233118082955503</v>
          </cell>
          <cell r="DI12">
            <v>9.6190249908046095</v>
          </cell>
          <cell r="DK12">
            <v>9.65109307337225</v>
          </cell>
          <cell r="DM12">
            <v>9.4656445248183303</v>
          </cell>
          <cell r="DO12">
            <v>6.7159722642538302</v>
          </cell>
          <cell r="DQ12">
            <v>9.0702530111845103</v>
          </cell>
          <cell r="DS12">
            <v>9.6453879026110894</v>
          </cell>
          <cell r="DU12">
            <v>9.7752369982258305</v>
          </cell>
          <cell r="DW12">
            <v>9.45313359240971</v>
          </cell>
          <cell r="DY12">
            <v>9.6624852190856299</v>
          </cell>
          <cell r="EA12">
            <v>9.5857971731219607</v>
          </cell>
          <cell r="EC12">
            <v>9.2575391542443093</v>
          </cell>
          <cell r="EE12">
            <v>9.2576742253607893</v>
          </cell>
          <cell r="EF12">
            <v>99.253022063801197</v>
          </cell>
          <cell r="EG12">
            <v>100.714292855072</v>
          </cell>
          <cell r="EH12">
            <v>98.106818852685095</v>
          </cell>
        </row>
        <row r="13">
          <cell r="C13" t="str">
            <v>200 ppb QC</v>
          </cell>
          <cell r="E13">
            <v>192.17265726298601</v>
          </cell>
          <cell r="G13">
            <v>191.183508641461</v>
          </cell>
          <cell r="I13">
            <v>197.31937520115599</v>
          </cell>
          <cell r="K13">
            <v>195.86394731355699</v>
          </cell>
          <cell r="N13">
            <v>207.99682516202401</v>
          </cell>
          <cell r="P13">
            <v>204.11975379543799</v>
          </cell>
          <cell r="Q13">
            <v>184.30308916473899</v>
          </cell>
          <cell r="S13">
            <v>194.365358746879</v>
          </cell>
          <cell r="V13">
            <v>201.15459285533601</v>
          </cell>
          <cell r="Y13">
            <v>205.102528979499</v>
          </cell>
          <cell r="AC13">
            <v>204.64982685830401</v>
          </cell>
          <cell r="AE13">
            <v>205.15351168442101</v>
          </cell>
          <cell r="AG13">
            <v>201.54592288905201</v>
          </cell>
          <cell r="AI13">
            <v>202.278637844375</v>
          </cell>
          <cell r="AK13">
            <v>205.85148296832801</v>
          </cell>
          <cell r="AN13">
            <v>205.79716004070201</v>
          </cell>
          <cell r="AP13">
            <v>201.31206877468401</v>
          </cell>
          <cell r="AR13">
            <v>201.96062709822701</v>
          </cell>
          <cell r="AT13">
            <v>204.376587860272</v>
          </cell>
          <cell r="AV13">
            <v>205.81713502646301</v>
          </cell>
          <cell r="AX13">
            <v>201.67640631224299</v>
          </cell>
          <cell r="AZ13">
            <v>200.66249184080999</v>
          </cell>
          <cell r="BB13">
            <v>201.158695548846</v>
          </cell>
          <cell r="BF13">
            <v>206.81842146212301</v>
          </cell>
          <cell r="BH13">
            <v>195.68987492899001</v>
          </cell>
          <cell r="BJ13">
            <v>189.79401062532099</v>
          </cell>
          <cell r="BL13">
            <v>186.92901540706501</v>
          </cell>
          <cell r="BO13">
            <v>200.895573298241</v>
          </cell>
          <cell r="BQ13">
            <v>191.33714027092699</v>
          </cell>
          <cell r="BS13">
            <v>203.87818124211</v>
          </cell>
          <cell r="BT13">
            <v>209.183414587068</v>
          </cell>
          <cell r="BV13">
            <v>192.201710225581</v>
          </cell>
          <cell r="BX13">
            <v>186.911323632424</v>
          </cell>
          <cell r="CA13">
            <v>205.504376470354</v>
          </cell>
          <cell r="CC13">
            <v>205.509257760125</v>
          </cell>
          <cell r="CD13">
            <v>187.917637932411</v>
          </cell>
          <cell r="CF13">
            <v>193.60446817876999</v>
          </cell>
          <cell r="CH13">
            <v>189.428914256697</v>
          </cell>
          <cell r="CK13">
            <v>199.696198710608</v>
          </cell>
          <cell r="CM13">
            <v>199.88386143165201</v>
          </cell>
          <cell r="CO13">
            <v>200.09511599001101</v>
          </cell>
          <cell r="CQ13">
            <v>202.08687187184</v>
          </cell>
          <cell r="CS13">
            <v>202.75445052640799</v>
          </cell>
          <cell r="CU13">
            <v>201.08847968037199</v>
          </cell>
          <cell r="CW13">
            <v>201.02745674564301</v>
          </cell>
          <cell r="CY13">
            <v>199.36467898878499</v>
          </cell>
          <cell r="DA13">
            <v>200.98919584874699</v>
          </cell>
          <cell r="DC13">
            <v>199.66109284899699</v>
          </cell>
          <cell r="DE13">
            <v>199.72867715178</v>
          </cell>
          <cell r="DG13">
            <v>200.129051396807</v>
          </cell>
          <cell r="DI13">
            <v>199.98674077386499</v>
          </cell>
          <cell r="DK13">
            <v>199.602211967313</v>
          </cell>
          <cell r="DM13">
            <v>199.81895374530799</v>
          </cell>
          <cell r="DO13">
            <v>186.11095677326401</v>
          </cell>
          <cell r="DQ13">
            <v>197.71910522841901</v>
          </cell>
          <cell r="DS13">
            <v>199.953179213282</v>
          </cell>
          <cell r="DU13">
            <v>200.36028571518199</v>
          </cell>
          <cell r="DW13">
            <v>201.43379720879801</v>
          </cell>
          <cell r="DY13">
            <v>202.7214263624</v>
          </cell>
          <cell r="EA13">
            <v>202.648290178189</v>
          </cell>
          <cell r="EC13">
            <v>199.58778919337001</v>
          </cell>
          <cell r="EE13">
            <v>199.45792616841999</v>
          </cell>
          <cell r="EF13">
            <v>98.196915268210205</v>
          </cell>
          <cell r="EG13">
            <v>100.871532969724</v>
          </cell>
          <cell r="EH13">
            <v>96.4192016348442</v>
          </cell>
        </row>
        <row r="14">
          <cell r="C14" t="str">
            <v>Blank</v>
          </cell>
          <cell r="E14">
            <v>0.47619035921894498</v>
          </cell>
          <cell r="G14">
            <v>1.17507755703859E-2</v>
          </cell>
          <cell r="I14">
            <v>5.6888104875165499</v>
          </cell>
          <cell r="K14">
            <v>-11.4670693650232</v>
          </cell>
          <cell r="N14">
            <v>4.8842201987908999E-2</v>
          </cell>
          <cell r="P14">
            <v>-0.10739169702451801</v>
          </cell>
          <cell r="Q14">
            <v>-3.27805218016778</v>
          </cell>
          <cell r="S14">
            <v>-0.96424954537873797</v>
          </cell>
          <cell r="V14">
            <v>-6.6969102251455004</v>
          </cell>
          <cell r="Y14">
            <v>0.25420866268327102</v>
          </cell>
          <cell r="AC14">
            <v>3.5506007052282303E-2</v>
          </cell>
          <cell r="AE14">
            <v>3.65263557293019E-2</v>
          </cell>
          <cell r="AG14">
            <v>-2.3326356442381801E-2</v>
          </cell>
          <cell r="AI14">
            <v>2.8014550490994198E-3</v>
          </cell>
          <cell r="AK14">
            <v>1.5948000862007702E-2</v>
          </cell>
          <cell r="AN14">
            <v>-0.123208776770863</v>
          </cell>
          <cell r="AP14">
            <v>-6.97578218136195E-4</v>
          </cell>
          <cell r="AR14">
            <v>-1.07928700523898E-2</v>
          </cell>
          <cell r="AT14">
            <v>-1.24961702808822E-2</v>
          </cell>
          <cell r="AV14">
            <v>-0.12588061402664899</v>
          </cell>
          <cell r="AX14">
            <v>2.1582901868701699E-2</v>
          </cell>
          <cell r="AZ14">
            <v>6.0995079386084302E-3</v>
          </cell>
          <cell r="BB14">
            <v>5.8331212337965699E-3</v>
          </cell>
          <cell r="BF14">
            <v>2.9159754922813098E-3</v>
          </cell>
          <cell r="BH14">
            <v>1.3898722181263199E-2</v>
          </cell>
          <cell r="BJ14">
            <v>1.3778685904070401E-3</v>
          </cell>
          <cell r="BL14">
            <v>-5.8212024497427796E-3</v>
          </cell>
          <cell r="BO14">
            <v>5.1514660985329296E-3</v>
          </cell>
          <cell r="BQ14">
            <v>0.381552792167418</v>
          </cell>
          <cell r="BS14">
            <v>5.3700764737763501E-2</v>
          </cell>
          <cell r="BT14">
            <v>2.52096878781576E-2</v>
          </cell>
          <cell r="BV14">
            <v>5.4036284065577402E-2</v>
          </cell>
          <cell r="BX14">
            <v>2.3309401995690399E-2</v>
          </cell>
          <cell r="CA14">
            <v>0.224199485069283</v>
          </cell>
          <cell r="CC14">
            <v>0.14588396521102401</v>
          </cell>
          <cell r="CD14">
            <v>7.0318035645093396E-2</v>
          </cell>
          <cell r="CF14">
            <v>9.7978138313341099E-3</v>
          </cell>
          <cell r="CH14">
            <v>-1.59935290644744E-3</v>
          </cell>
          <cell r="CK14">
            <v>7.5243249546444397E-3</v>
          </cell>
          <cell r="CM14">
            <v>1.0697838659073099E-2</v>
          </cell>
          <cell r="CO14">
            <v>8.6428049174880808E-3</v>
          </cell>
          <cell r="CQ14">
            <v>4.1412734273591897E-3</v>
          </cell>
          <cell r="CS14">
            <v>5.9485255927231601E-3</v>
          </cell>
          <cell r="CU14">
            <v>7.7292738398895703E-3</v>
          </cell>
          <cell r="CW14">
            <v>6.1988136145148002E-3</v>
          </cell>
          <cell r="CY14">
            <v>3.54108133905259E-3</v>
          </cell>
          <cell r="DA14">
            <v>3.0313183663551002E-3</v>
          </cell>
          <cell r="DC14">
            <v>3.5168661410604298E-3</v>
          </cell>
          <cell r="DE14">
            <v>7.7988773626024802E-4</v>
          </cell>
          <cell r="DG14">
            <v>2.1554000484907501E-3</v>
          </cell>
          <cell r="DI14">
            <v>5.3650964108084304E-3</v>
          </cell>
          <cell r="DK14">
            <v>5.6346455573448497E-3</v>
          </cell>
          <cell r="DM14">
            <v>1.15122063528464E-2</v>
          </cell>
          <cell r="DO14">
            <v>1.3147944448468301E-2</v>
          </cell>
          <cell r="DQ14">
            <v>0.241206188930737</v>
          </cell>
          <cell r="DS14">
            <v>6.6707037219240501E-4</v>
          </cell>
          <cell r="DU14">
            <v>0.58108858487941495</v>
          </cell>
          <cell r="DW14">
            <v>0.27856758499551498</v>
          </cell>
          <cell r="DY14">
            <v>3.4275148472179301E-2</v>
          </cell>
          <cell r="EA14">
            <v>0.17941880600747701</v>
          </cell>
          <cell r="EC14">
            <v>1.69936670122646E-2</v>
          </cell>
          <cell r="EE14">
            <v>9.7479674122731E-4</v>
          </cell>
          <cell r="EF14">
            <v>99.460283744707596</v>
          </cell>
          <cell r="EG14">
            <v>103.332890604582</v>
          </cell>
          <cell r="EH14">
            <v>97.855246427514402</v>
          </cell>
        </row>
        <row r="15">
          <cell r="C15" t="str">
            <v>GY2-032-B  10000x</v>
          </cell>
          <cell r="D15" t="str">
            <v>10000</v>
          </cell>
          <cell r="E15">
            <v>6.6284344134939194E-2</v>
          </cell>
          <cell r="G15">
            <v>5.6596272309413602E-3</v>
          </cell>
          <cell r="I15">
            <v>2.51143736028249</v>
          </cell>
          <cell r="K15">
            <v>34.594594522866899</v>
          </cell>
          <cell r="N15">
            <v>1.8327354040810999</v>
          </cell>
          <cell r="P15">
            <v>-0.11020739997235</v>
          </cell>
          <cell r="Q15">
            <v>461.04610598557502</v>
          </cell>
          <cell r="S15">
            <v>1.3227899067662201</v>
          </cell>
          <cell r="V15">
            <v>3.5548835127673102</v>
          </cell>
          <cell r="Y15">
            <v>16.9786455723217</v>
          </cell>
          <cell r="AC15">
            <v>-4.4691402811687403E-2</v>
          </cell>
          <cell r="AE15">
            <v>7.1496645315116694E-2</v>
          </cell>
          <cell r="AG15">
            <v>-0.12617482363996799</v>
          </cell>
          <cell r="AI15">
            <v>-8.8312367378569706E-2</v>
          </cell>
          <cell r="AK15">
            <v>1.38074487478126E-2</v>
          </cell>
          <cell r="AN15">
            <v>-1.3176476024569499</v>
          </cell>
          <cell r="AP15">
            <v>1.0363981715469499E-2</v>
          </cell>
          <cell r="AR15">
            <v>0.43012986136773101</v>
          </cell>
          <cell r="AT15">
            <v>5.39035950909856E-2</v>
          </cell>
          <cell r="AV15">
            <v>0.40838562553386498</v>
          </cell>
          <cell r="AX15">
            <v>-1.1118075224082801E-2</v>
          </cell>
          <cell r="AZ15">
            <v>-1.9484324527320698E-2</v>
          </cell>
          <cell r="BB15">
            <v>-1.4401182962415901E-2</v>
          </cell>
          <cell r="BF15">
            <v>2.6043292390773E-4</v>
          </cell>
          <cell r="BH15">
            <v>1.1916865438506299E-2</v>
          </cell>
          <cell r="BJ15">
            <v>0.35659019546621801</v>
          </cell>
          <cell r="BL15">
            <v>-0.83870542729411202</v>
          </cell>
          <cell r="BO15">
            <v>-4.5037772778361601E-2</v>
          </cell>
          <cell r="BQ15">
            <v>0.21129348229809899</v>
          </cell>
          <cell r="BS15">
            <v>3.10012939609953E-2</v>
          </cell>
          <cell r="BT15">
            <v>-3.8115417977490698E-3</v>
          </cell>
          <cell r="BV15">
            <v>2.8134396791670301E-2</v>
          </cell>
          <cell r="BX15">
            <v>-1.9498061518305799E-3</v>
          </cell>
          <cell r="CA15">
            <v>1.15956360152876E-2</v>
          </cell>
          <cell r="CC15">
            <v>-0.68148674214720895</v>
          </cell>
          <cell r="CD15">
            <v>-8.8506813731622504E-4</v>
          </cell>
          <cell r="CF15">
            <v>9.2151292788746793E-3</v>
          </cell>
          <cell r="CH15">
            <v>-6.0834915036394099E-2</v>
          </cell>
          <cell r="CK15">
            <v>1.4970367523199499E-2</v>
          </cell>
          <cell r="CM15">
            <v>-0.116255930576317</v>
          </cell>
          <cell r="CO15">
            <v>-1.22878062639772E-3</v>
          </cell>
          <cell r="CQ15">
            <v>-3.32763015445083E-3</v>
          </cell>
          <cell r="CS15">
            <v>7.29984386969334E-4</v>
          </cell>
          <cell r="CU15">
            <v>-7.5548932485149198E-2</v>
          </cell>
          <cell r="CW15">
            <v>-2.1283355910715301E-3</v>
          </cell>
          <cell r="CY15">
            <v>-8.5250801135613504E-3</v>
          </cell>
          <cell r="DA15">
            <v>-1.04990810455006E-2</v>
          </cell>
          <cell r="DC15">
            <v>-3.9996726812933604E-3</v>
          </cell>
          <cell r="DE15">
            <v>-7.6002580676665203E-3</v>
          </cell>
          <cell r="DG15">
            <v>-7.4169849151060297E-3</v>
          </cell>
          <cell r="DI15">
            <v>-1.0689119527433399E-2</v>
          </cell>
          <cell r="DK15">
            <v>-1.0402339701109301E-2</v>
          </cell>
          <cell r="DM15">
            <v>-5.0536978488377703E-3</v>
          </cell>
          <cell r="DO15">
            <v>1.6054372781703001E-3</v>
          </cell>
          <cell r="DQ15">
            <v>-0.36003628741679</v>
          </cell>
          <cell r="DS15">
            <v>-9.1328977325611004E-4</v>
          </cell>
          <cell r="DU15">
            <v>3.4671714460175598E-2</v>
          </cell>
          <cell r="DW15">
            <v>0.14293186061016999</v>
          </cell>
          <cell r="DY15">
            <v>2.5432906359869601E-2</v>
          </cell>
          <cell r="EA15">
            <v>0.23640862737956</v>
          </cell>
          <cell r="EC15">
            <v>-2.9378954839317201E-2</v>
          </cell>
          <cell r="EE15">
            <v>-6.5031376567113303E-3</v>
          </cell>
          <cell r="EF15">
            <v>96.250102897524499</v>
          </cell>
          <cell r="EG15">
            <v>124.051525057733</v>
          </cell>
          <cell r="EH15">
            <v>99.834579483649506</v>
          </cell>
        </row>
        <row r="16">
          <cell r="C16" t="str">
            <v>GY2-032-B  1000x</v>
          </cell>
          <cell r="D16" t="str">
            <v>1000</v>
          </cell>
          <cell r="E16">
            <v>4.86079864333002E-2</v>
          </cell>
          <cell r="G16">
            <v>1.5431979011073899E-3</v>
          </cell>
          <cell r="I16">
            <v>1.3708697889493799</v>
          </cell>
          <cell r="K16">
            <v>359.25241573350598</v>
          </cell>
          <cell r="N16">
            <v>1.4856165030437001</v>
          </cell>
          <cell r="P16">
            <v>0.32235144064591698</v>
          </cell>
          <cell r="Q16">
            <v>483.95777781821101</v>
          </cell>
          <cell r="S16">
            <v>1.0109569487894099</v>
          </cell>
          <cell r="V16">
            <v>59.368275006546398</v>
          </cell>
          <cell r="Y16">
            <v>13.5094250636403</v>
          </cell>
          <cell r="AC16">
            <v>-5.2725917550148799E-2</v>
          </cell>
          <cell r="AE16">
            <v>0.15967407097407099</v>
          </cell>
          <cell r="AG16">
            <v>-0.10285239466514499</v>
          </cell>
          <cell r="AI16">
            <v>-8.4057148839044804E-2</v>
          </cell>
          <cell r="AK16">
            <v>6.0195447127672696E-3</v>
          </cell>
          <cell r="AN16">
            <v>-1.2486836007622499</v>
          </cell>
          <cell r="AP16">
            <v>1.53743509831546E-2</v>
          </cell>
          <cell r="AR16">
            <v>0.38205980654086602</v>
          </cell>
          <cell r="AT16">
            <v>3.7009996326963002E-2</v>
          </cell>
          <cell r="AV16">
            <v>0.37796725457744501</v>
          </cell>
          <cell r="AX16">
            <v>-5.5917279293121597E-3</v>
          </cell>
          <cell r="AZ16">
            <v>-1.43100082887774E-2</v>
          </cell>
          <cell r="BB16">
            <v>-1.4629973985950199E-2</v>
          </cell>
          <cell r="BF16">
            <v>0.18672817132085701</v>
          </cell>
          <cell r="BH16">
            <v>1.37358558552968E-2</v>
          </cell>
          <cell r="BJ16">
            <v>0.29062886466742099</v>
          </cell>
          <cell r="BL16">
            <v>-0.86110439722071597</v>
          </cell>
          <cell r="BO16">
            <v>-4.9197544674392302E-2</v>
          </cell>
          <cell r="BQ16">
            <v>0.102842483801864</v>
          </cell>
          <cell r="BS16">
            <v>7.4827346640887801E-3</v>
          </cell>
          <cell r="BT16">
            <v>-9.4777531731316308E-3</v>
          </cell>
          <cell r="BV16">
            <v>1.961515001437E-2</v>
          </cell>
          <cell r="BX16">
            <v>-3.4803301700015599E-3</v>
          </cell>
          <cell r="CA16">
            <v>9.5178862326774499E-3</v>
          </cell>
          <cell r="CC16">
            <v>-0.71361571113007105</v>
          </cell>
          <cell r="CD16">
            <v>-1.28731258599338E-2</v>
          </cell>
          <cell r="CF16">
            <v>1.0284945071557E-2</v>
          </cell>
          <cell r="CH16">
            <v>-9.0820003019753098E-2</v>
          </cell>
          <cell r="CK16">
            <v>2.9705105412285501E-4</v>
          </cell>
          <cell r="CM16">
            <v>-0.114097557768383</v>
          </cell>
          <cell r="CO16">
            <v>-1.14483312099365E-3</v>
          </cell>
          <cell r="CQ16">
            <v>-3.94836314763414E-3</v>
          </cell>
          <cell r="CS16">
            <v>5.2398552327968303E-3</v>
          </cell>
          <cell r="CU16">
            <v>-8.0711469399203595E-2</v>
          </cell>
          <cell r="CW16">
            <v>-2.3236398467143598E-3</v>
          </cell>
          <cell r="CY16">
            <v>-7.7392075418770403E-3</v>
          </cell>
          <cell r="DA16">
            <v>-1.05036721233758E-2</v>
          </cell>
          <cell r="DC16">
            <v>-3.73164955848879E-3</v>
          </cell>
          <cell r="DE16">
            <v>-7.6012112492993503E-3</v>
          </cell>
          <cell r="DG16">
            <v>-7.0867731234233004E-3</v>
          </cell>
          <cell r="DI16">
            <v>-1.0561429669717201E-2</v>
          </cell>
          <cell r="DK16">
            <v>-1.0353784729697901E-2</v>
          </cell>
          <cell r="DM16">
            <v>-5.7307997700150898E-3</v>
          </cell>
          <cell r="DO16">
            <v>4.24337689505771E-4</v>
          </cell>
          <cell r="DQ16">
            <v>-0.41651468135889702</v>
          </cell>
          <cell r="DS16">
            <v>-1.4534264157579099E-3</v>
          </cell>
          <cell r="DU16">
            <v>2.01016993910531E-2</v>
          </cell>
          <cell r="DW16">
            <v>6.7249110584911204E-2</v>
          </cell>
          <cell r="DY16">
            <v>1.7177131434668501E-2</v>
          </cell>
          <cell r="EA16">
            <v>0.141865684215878</v>
          </cell>
          <cell r="EC16">
            <v>-2.9340954334657499E-2</v>
          </cell>
          <cell r="EE16">
            <v>-5.77660664222101E-3</v>
          </cell>
          <cell r="EF16">
            <v>95.997296071456006</v>
          </cell>
          <cell r="EG16">
            <v>127.940825731966</v>
          </cell>
          <cell r="EH16">
            <v>100.726104666735</v>
          </cell>
        </row>
        <row r="17">
          <cell r="C17" t="str">
            <v>GY2-032-B-dup  1000x</v>
          </cell>
          <cell r="D17" t="str">
            <v>1000</v>
          </cell>
          <cell r="E17">
            <v>3.0720909210460601E-2</v>
          </cell>
          <cell r="G17">
            <v>9.5631408533283801E-4</v>
          </cell>
          <cell r="I17">
            <v>0.97073845992741103</v>
          </cell>
          <cell r="K17">
            <v>356.77152949281498</v>
          </cell>
          <cell r="N17">
            <v>1.68754651944545</v>
          </cell>
          <cell r="P17">
            <v>0.21137110290295499</v>
          </cell>
          <cell r="Q17">
            <v>484.73082145272502</v>
          </cell>
          <cell r="S17">
            <v>1.6807278036737301</v>
          </cell>
          <cell r="V17">
            <v>59.578015347523298</v>
          </cell>
          <cell r="Y17">
            <v>11.8383941969108</v>
          </cell>
          <cell r="AC17">
            <v>-5.5895667560450203E-2</v>
          </cell>
          <cell r="AE17">
            <v>0.10662951332727701</v>
          </cell>
          <cell r="AG17">
            <v>-9.7709538673072596E-2</v>
          </cell>
          <cell r="AI17">
            <v>-9.2350968582995102E-2</v>
          </cell>
          <cell r="AK17">
            <v>1.3137334776514799E-2</v>
          </cell>
          <cell r="AN17">
            <v>-1.3071685926637999</v>
          </cell>
          <cell r="AP17">
            <v>1.45883527071917E-2</v>
          </cell>
          <cell r="AR17">
            <v>0.37517250683513598</v>
          </cell>
          <cell r="AT17">
            <v>4.2939616623974101E-2</v>
          </cell>
          <cell r="AV17">
            <v>0.38944338183983002</v>
          </cell>
          <cell r="AX17">
            <v>-5.5848706868997398E-3</v>
          </cell>
          <cell r="AZ17">
            <v>-3.75629938919938E-3</v>
          </cell>
          <cell r="BB17">
            <v>-1.9405901374274101E-2</v>
          </cell>
          <cell r="BF17">
            <v>2.5431701350913001E-2</v>
          </cell>
          <cell r="BH17">
            <v>1.26840536003645E-2</v>
          </cell>
          <cell r="BJ17">
            <v>0.30359166089568801</v>
          </cell>
          <cell r="BL17">
            <v>-0.85977746401380795</v>
          </cell>
          <cell r="BO17">
            <v>-4.8929825466342003E-2</v>
          </cell>
          <cell r="BQ17">
            <v>7.3941484958565701E-2</v>
          </cell>
          <cell r="BS17">
            <v>2.7515818577416701E-3</v>
          </cell>
          <cell r="BT17">
            <v>-1.16974299802043E-2</v>
          </cell>
          <cell r="BV17">
            <v>1.5710331835550401E-2</v>
          </cell>
          <cell r="BX17">
            <v>-3.8646181308308902E-3</v>
          </cell>
          <cell r="CA17">
            <v>-7.5771125022778803E-3</v>
          </cell>
          <cell r="CC17">
            <v>-0.70848877337836103</v>
          </cell>
          <cell r="CD17">
            <v>-1.9434479034411901E-2</v>
          </cell>
          <cell r="CF17">
            <v>9.78413878176667E-3</v>
          </cell>
          <cell r="CH17">
            <v>-8.7689210818697294E-2</v>
          </cell>
          <cell r="CK17">
            <v>1.33079988647811E-3</v>
          </cell>
          <cell r="CM17">
            <v>-0.1137063126715</v>
          </cell>
          <cell r="CO17">
            <v>-2.0792431425647601E-3</v>
          </cell>
          <cell r="CQ17">
            <v>-3.9476349630614997E-3</v>
          </cell>
          <cell r="CS17">
            <v>3.82360945083685E-3</v>
          </cell>
          <cell r="CU17">
            <v>-7.6519172287621506E-2</v>
          </cell>
          <cell r="CW17">
            <v>-2.5158894989003198E-3</v>
          </cell>
          <cell r="CY17">
            <v>-8.2605854624689303E-3</v>
          </cell>
          <cell r="DA17">
            <v>-1.05026414715559E-2</v>
          </cell>
          <cell r="DC17">
            <v>-4.10446409501248E-3</v>
          </cell>
          <cell r="DE17">
            <v>-7.3032219894235599E-3</v>
          </cell>
          <cell r="DG17">
            <v>-7.3275819094350998E-3</v>
          </cell>
          <cell r="DI17">
            <v>-1.0298674770076101E-2</v>
          </cell>
          <cell r="DK17">
            <v>-1.0354318937915E-2</v>
          </cell>
          <cell r="DM17">
            <v>-5.9505665874887599E-3</v>
          </cell>
          <cell r="DO17">
            <v>1.3183246235691501E-4</v>
          </cell>
          <cell r="DQ17">
            <v>-0.42891397761958999</v>
          </cell>
          <cell r="DS17">
            <v>-1.52916183690105E-3</v>
          </cell>
          <cell r="DU17">
            <v>2.14656932466946E-2</v>
          </cell>
          <cell r="DW17">
            <v>4.75981191782473E-2</v>
          </cell>
          <cell r="DY17">
            <v>5.3566906131904003E-3</v>
          </cell>
          <cell r="EA17">
            <v>0.101154145406776</v>
          </cell>
          <cell r="EC17">
            <v>-2.9416865119588902E-2</v>
          </cell>
          <cell r="EE17">
            <v>-6.1535213311540299E-3</v>
          </cell>
          <cell r="EF17">
            <v>95.336570692631796</v>
          </cell>
          <cell r="EG17">
            <v>128.654404508407</v>
          </cell>
          <cell r="EH17">
            <v>100.766754129972</v>
          </cell>
        </row>
        <row r="18">
          <cell r="C18" t="str">
            <v>GY2-032-B  100x</v>
          </cell>
          <cell r="D18" t="str">
            <v>100</v>
          </cell>
          <cell r="E18">
            <v>3.29324395943381E-2</v>
          </cell>
          <cell r="G18">
            <v>1.2266854924810899E-3</v>
          </cell>
          <cell r="I18">
            <v>0.88482689201203102</v>
          </cell>
          <cell r="K18">
            <v>3569.6760995064301</v>
          </cell>
          <cell r="N18">
            <v>1.6990450207733001</v>
          </cell>
          <cell r="P18">
            <v>1.86403367031412</v>
          </cell>
          <cell r="Q18">
            <v>483.84937863946999</v>
          </cell>
          <cell r="S18">
            <v>1.38031628300362</v>
          </cell>
          <cell r="V18">
            <v>604.75054088157697</v>
          </cell>
          <cell r="Y18">
            <v>18.126740193120401</v>
          </cell>
          <cell r="AC18">
            <v>-4.17597507420083E-2</v>
          </cell>
          <cell r="AE18">
            <v>7.0329647814226501E-2</v>
          </cell>
          <cell r="AG18">
            <v>-8.7251121312805005E-2</v>
          </cell>
          <cell r="AI18">
            <v>-7.5784699556303001E-2</v>
          </cell>
          <cell r="AK18">
            <v>1.11793237574336E-2</v>
          </cell>
          <cell r="AN18">
            <v>-1.21460233638032</v>
          </cell>
          <cell r="AP18">
            <v>1.4036616250431301E-2</v>
          </cell>
          <cell r="AR18">
            <v>0.37034572073377098</v>
          </cell>
          <cell r="AT18">
            <v>5.1053877185235901E-2</v>
          </cell>
          <cell r="AV18">
            <v>0.53101122665599398</v>
          </cell>
          <cell r="AX18">
            <v>-1.5196528442372799E-3</v>
          </cell>
          <cell r="AZ18">
            <v>-5.6882438683627801E-3</v>
          </cell>
          <cell r="BB18">
            <v>-2.6657733914412202E-2</v>
          </cell>
          <cell r="BF18">
            <v>-2.01352745568685E-3</v>
          </cell>
          <cell r="BH18">
            <v>2.8024369030805001E-2</v>
          </cell>
          <cell r="BJ18">
            <v>0.37339355897030702</v>
          </cell>
          <cell r="BL18">
            <v>-0.73615067064513395</v>
          </cell>
          <cell r="BO18">
            <v>-5.1413163029589502E-2</v>
          </cell>
          <cell r="BQ18">
            <v>4.53724282216494E-2</v>
          </cell>
          <cell r="BS18">
            <v>6.8950672488677497E-3</v>
          </cell>
          <cell r="BT18">
            <v>-1.26809314774402E-2</v>
          </cell>
          <cell r="BV18">
            <v>9.7599435606055603E-3</v>
          </cell>
          <cell r="BX18">
            <v>-2.8997044847372901E-3</v>
          </cell>
          <cell r="CA18">
            <v>2.9408049519986899E-3</v>
          </cell>
          <cell r="CC18">
            <v>-0.73360738583653295</v>
          </cell>
          <cell r="CD18">
            <v>-7.4635971084659203E-4</v>
          </cell>
          <cell r="CF18">
            <v>1.07404672880279E-2</v>
          </cell>
          <cell r="CH18">
            <v>-5.3133751781608299E-2</v>
          </cell>
          <cell r="CK18">
            <v>2.1021915458771501E-3</v>
          </cell>
          <cell r="CM18">
            <v>-0.109133207475049</v>
          </cell>
          <cell r="CO18">
            <v>5.2393040634848301E-5</v>
          </cell>
          <cell r="CQ18">
            <v>-2.4617357902358599E-3</v>
          </cell>
          <cell r="CS18">
            <v>3.4069577057594899E-3</v>
          </cell>
          <cell r="CU18">
            <v>-6.9383382682500605E-2</v>
          </cell>
          <cell r="CW18">
            <v>-1.7517780674620601E-3</v>
          </cell>
          <cell r="CY18">
            <v>-5.6851626697215401E-3</v>
          </cell>
          <cell r="DA18">
            <v>-9.0880295715724101E-3</v>
          </cell>
          <cell r="DC18">
            <v>-3.7014129847323198E-3</v>
          </cell>
          <cell r="DE18">
            <v>-6.8128382046112696E-3</v>
          </cell>
          <cell r="DG18">
            <v>-6.7599878723741498E-3</v>
          </cell>
          <cell r="DI18">
            <v>-1.00465395363781E-2</v>
          </cell>
          <cell r="DK18">
            <v>-9.53211202511965E-3</v>
          </cell>
          <cell r="DM18">
            <v>-6.7175953437810304E-3</v>
          </cell>
          <cell r="DO18">
            <v>4.2155844287700101E-4</v>
          </cell>
          <cell r="DQ18">
            <v>-0.441187141492899</v>
          </cell>
          <cell r="DS18">
            <v>-1.00328188428099E-3</v>
          </cell>
          <cell r="DU18">
            <v>1.49415665381031E-2</v>
          </cell>
          <cell r="DW18">
            <v>3.2253598546107702E-2</v>
          </cell>
          <cell r="DY18">
            <v>9.2036930298180896E-3</v>
          </cell>
          <cell r="EA18">
            <v>7.0366362623661902E-2</v>
          </cell>
          <cell r="EC18">
            <v>-1.50208116014038E-2</v>
          </cell>
          <cell r="EE18">
            <v>-2.06054378016364E-3</v>
          </cell>
          <cell r="EF18">
            <v>95.877660259882603</v>
          </cell>
          <cell r="EG18">
            <v>135.08711045225499</v>
          </cell>
          <cell r="EH18">
            <v>101.38520880833499</v>
          </cell>
        </row>
        <row r="19">
          <cell r="C19" t="str">
            <v>GY2-032-B  10x</v>
          </cell>
          <cell r="D19" t="str">
            <v>10</v>
          </cell>
          <cell r="E19">
            <v>6.8191846942291495E-2</v>
          </cell>
          <cell r="G19">
            <v>2.1636818084079502E-3</v>
          </cell>
          <cell r="I19">
            <v>0.65886479814295995</v>
          </cell>
          <cell r="K19">
            <v>34946.0434417004</v>
          </cell>
          <cell r="N19">
            <v>2.05660968418176</v>
          </cell>
          <cell r="P19">
            <v>1.0962496975498699</v>
          </cell>
          <cell r="Q19">
            <v>427.78936819813401</v>
          </cell>
          <cell r="S19">
            <v>1.11085968062303</v>
          </cell>
          <cell r="V19">
            <v>5775.3040167047002</v>
          </cell>
          <cell r="Y19">
            <v>99.089519994963993</v>
          </cell>
          <cell r="AC19">
            <v>4.1603050738980601E-2</v>
          </cell>
          <cell r="AE19">
            <v>0.161134620075157</v>
          </cell>
          <cell r="AG19">
            <v>-0.119516665343449</v>
          </cell>
          <cell r="AI19">
            <v>-7.2719034627012999E-2</v>
          </cell>
          <cell r="AK19">
            <v>6.6862955117863401E-2</v>
          </cell>
          <cell r="AN19">
            <v>-1.2050794782063301</v>
          </cell>
          <cell r="AP19">
            <v>1.4679621438129601E-2</v>
          </cell>
          <cell r="AR19">
            <v>0.34153039643009198</v>
          </cell>
          <cell r="AT19">
            <v>4.0969943278559698E-2</v>
          </cell>
          <cell r="AV19">
            <v>0.767069571089807</v>
          </cell>
          <cell r="AX19">
            <v>-8.3249480127668297E-3</v>
          </cell>
          <cell r="AZ19">
            <v>-7.0839293339026799E-3</v>
          </cell>
          <cell r="BB19">
            <v>-1.6819870034553701E-2</v>
          </cell>
          <cell r="BF19">
            <v>8.0853143128549507E-2</v>
          </cell>
          <cell r="BH19">
            <v>0.14759557283511701</v>
          </cell>
          <cell r="BJ19">
            <v>0.37399071122670302</v>
          </cell>
          <cell r="BL19">
            <v>-0.65852796787565704</v>
          </cell>
          <cell r="BO19">
            <v>-4.2050763655537199E-2</v>
          </cell>
          <cell r="BQ19">
            <v>3.6440910485299197E-2</v>
          </cell>
          <cell r="BS19">
            <v>1.19331154949595E-2</v>
          </cell>
          <cell r="BT19">
            <v>-1.47019644645335E-2</v>
          </cell>
          <cell r="BV19">
            <v>1.15030381224296E-2</v>
          </cell>
          <cell r="BX19">
            <v>-4.2756724025527397E-3</v>
          </cell>
          <cell r="CA19">
            <v>3.2525592655577298E-3</v>
          </cell>
          <cell r="CC19">
            <v>-0.70503489714592704</v>
          </cell>
          <cell r="CD19">
            <v>-2.2358215721582399E-2</v>
          </cell>
          <cell r="CF19">
            <v>1.6525246506866001E-2</v>
          </cell>
          <cell r="CH19">
            <v>-6.5106374672895498E-2</v>
          </cell>
          <cell r="CK19">
            <v>8.2946271968390092E-3</v>
          </cell>
          <cell r="CM19">
            <v>-7.6311967750153295E-2</v>
          </cell>
          <cell r="CO19">
            <v>1.29298224836626E-2</v>
          </cell>
          <cell r="CQ19">
            <v>7.8968952544568507E-3</v>
          </cell>
          <cell r="CS19">
            <v>1.0335471295905599E-2</v>
          </cell>
          <cell r="CU19">
            <v>-5.21033804751199E-2</v>
          </cell>
          <cell r="CW19">
            <v>3.49671212221679E-3</v>
          </cell>
          <cell r="CY19">
            <v>6.5044561508112598E-3</v>
          </cell>
          <cell r="DA19">
            <v>2.46806134784189E-3</v>
          </cell>
          <cell r="DC19">
            <v>8.64396067728671E-4</v>
          </cell>
          <cell r="DE19">
            <v>-1.5921675418527101E-3</v>
          </cell>
          <cell r="DG19">
            <v>-1.72044749744941E-3</v>
          </cell>
          <cell r="DI19">
            <v>-4.7356513852673697E-3</v>
          </cell>
          <cell r="DK19">
            <v>-3.11931027775675E-3</v>
          </cell>
          <cell r="DM19">
            <v>-3.5119550775944502E-3</v>
          </cell>
          <cell r="DO19">
            <v>3.0128082128035999E-3</v>
          </cell>
          <cell r="DQ19">
            <v>-0.44534297225464903</v>
          </cell>
          <cell r="DS19">
            <v>-1.1421712965972899E-3</v>
          </cell>
          <cell r="DU19">
            <v>1.40908758376994E-2</v>
          </cell>
          <cell r="DW19">
            <v>2.3557340588539599E-2</v>
          </cell>
          <cell r="DY19">
            <v>6.0708401108084901E-3</v>
          </cell>
          <cell r="EA19">
            <v>6.5044148110058E-2</v>
          </cell>
          <cell r="EC19">
            <v>1.34177081016634E-2</v>
          </cell>
          <cell r="EE19">
            <v>4.5900166024557898E-3</v>
          </cell>
          <cell r="EF19">
            <v>95.901695495247694</v>
          </cell>
          <cell r="EG19">
            <v>131.27557294099</v>
          </cell>
          <cell r="EH19">
            <v>99.789475504729694</v>
          </cell>
        </row>
        <row r="20">
          <cell r="C20" t="str">
            <v>Rinse</v>
          </cell>
          <cell r="E20">
            <v>0.21859234675072001</v>
          </cell>
          <cell r="G20">
            <v>4.0691163354495598E-3</v>
          </cell>
          <cell r="I20">
            <v>0.47182373092354601</v>
          </cell>
          <cell r="K20">
            <v>-6.6210883160290397</v>
          </cell>
          <cell r="N20">
            <v>1.2414581496821101E-2</v>
          </cell>
          <cell r="P20">
            <v>-0.36915779312841801</v>
          </cell>
          <cell r="Q20">
            <v>14.6509785951915</v>
          </cell>
          <cell r="S20">
            <v>-0.12310977817814001</v>
          </cell>
          <cell r="V20">
            <v>-4.7646927823749996</v>
          </cell>
          <cell r="Y20">
            <v>-0.23859458789150001</v>
          </cell>
          <cell r="AC20">
            <v>-4.3081764429894302E-2</v>
          </cell>
          <cell r="AE20">
            <v>0</v>
          </cell>
          <cell r="AG20">
            <v>1.35499132261613E-2</v>
          </cell>
          <cell r="AI20">
            <v>-6.0471867713558003E-2</v>
          </cell>
          <cell r="AK20">
            <v>-9.5370907543617205E-3</v>
          </cell>
          <cell r="AN20">
            <v>-1.24506305805273</v>
          </cell>
          <cell r="AP20">
            <v>-2.1233611872330401E-3</v>
          </cell>
          <cell r="AR20">
            <v>-3.95506397384673E-2</v>
          </cell>
          <cell r="AT20">
            <v>-3.2906184646648698E-2</v>
          </cell>
          <cell r="AV20">
            <v>-0.23126740160335399</v>
          </cell>
          <cell r="AX20">
            <v>1.4079121618946499E-3</v>
          </cell>
          <cell r="AZ20">
            <v>8.9221138451550108E-3</v>
          </cell>
          <cell r="BB20">
            <v>1.9356119783192301E-2</v>
          </cell>
          <cell r="BF20">
            <v>-2.6766644116723401E-2</v>
          </cell>
          <cell r="BH20">
            <v>2.73175696609851E-2</v>
          </cell>
          <cell r="BJ20">
            <v>-2.86980194308493E-3</v>
          </cell>
          <cell r="BL20">
            <v>-0.16414248926657901</v>
          </cell>
          <cell r="BO20">
            <v>-1.8925143961655299E-2</v>
          </cell>
          <cell r="BQ20">
            <v>5.8528980544067202E-2</v>
          </cell>
          <cell r="BS20">
            <v>3.8387397068869E-3</v>
          </cell>
          <cell r="BT20">
            <v>1.87800124996019E-2</v>
          </cell>
          <cell r="BV20">
            <v>1.8388689171506999E-2</v>
          </cell>
          <cell r="BX20">
            <v>2.02134397355197E-2</v>
          </cell>
          <cell r="CA20">
            <v>8.8304619295432804E-2</v>
          </cell>
          <cell r="CC20">
            <v>-0.13335143001414701</v>
          </cell>
          <cell r="CD20">
            <v>9.5141874796058797E-3</v>
          </cell>
          <cell r="CF20">
            <v>1.90110485005048E-2</v>
          </cell>
          <cell r="CH20">
            <v>1.9549504710846301E-2</v>
          </cell>
          <cell r="CK20">
            <v>6.6920632195871599E-3</v>
          </cell>
          <cell r="CM20">
            <v>-0.100103849321036</v>
          </cell>
          <cell r="CO20">
            <v>-1.1724741330649299E-3</v>
          </cell>
          <cell r="CQ20">
            <v>-1.8092043009714199E-3</v>
          </cell>
          <cell r="CS20">
            <v>-2.82622666987171E-3</v>
          </cell>
          <cell r="CU20">
            <v>-2.38504632526047E-2</v>
          </cell>
          <cell r="CW20">
            <v>-9.6263764212535898E-4</v>
          </cell>
          <cell r="CY20">
            <v>-3.8683853661757701E-3</v>
          </cell>
          <cell r="DA20">
            <v>-7.3309361730153396E-3</v>
          </cell>
          <cell r="DC20">
            <v>-2.42441959293373E-3</v>
          </cell>
          <cell r="DE20">
            <v>-6.0986181643173099E-3</v>
          </cell>
          <cell r="DG20">
            <v>-5.5592020664857397E-3</v>
          </cell>
          <cell r="DI20">
            <v>-8.5721969738082795E-3</v>
          </cell>
          <cell r="DK20">
            <v>-9.0411466031315394E-3</v>
          </cell>
          <cell r="DM20">
            <v>5.6385674015457495E-4</v>
          </cell>
          <cell r="DO20">
            <v>5.3114985671863799E-3</v>
          </cell>
          <cell r="DQ20">
            <v>1.55962386419505E-2</v>
          </cell>
          <cell r="DS20">
            <v>7.6713502765291301E-4</v>
          </cell>
          <cell r="DU20">
            <v>0.114812194612431</v>
          </cell>
          <cell r="DW20">
            <v>2.44347508255933E-2</v>
          </cell>
          <cell r="DY20">
            <v>1.51183246502917E-2</v>
          </cell>
          <cell r="EA20">
            <v>3.8268492902701699E-2</v>
          </cell>
          <cell r="EC20">
            <v>-1.8555015409879399E-2</v>
          </cell>
          <cell r="EE20">
            <v>-5.6713568449834398E-3</v>
          </cell>
          <cell r="EF20">
            <v>99.219028920044096</v>
          </cell>
          <cell r="EG20">
            <v>105.95334495853299</v>
          </cell>
          <cell r="EH20">
            <v>99.834649336410806</v>
          </cell>
        </row>
        <row r="21">
          <cell r="C21" t="str">
            <v>Rinse</v>
          </cell>
          <cell r="E21">
            <v>0.15764525695069101</v>
          </cell>
          <cell r="G21">
            <v>4.27450004917896E-3</v>
          </cell>
          <cell r="I21">
            <v>0.32325479860018103</v>
          </cell>
          <cell r="K21">
            <v>-9.4315770759397797</v>
          </cell>
          <cell r="N21">
            <v>6.2016867169351703E-2</v>
          </cell>
          <cell r="P21">
            <v>-0.45944304883842202</v>
          </cell>
          <cell r="Q21">
            <v>5.1357291854607201</v>
          </cell>
          <cell r="S21">
            <v>-0.41286611759565101</v>
          </cell>
          <cell r="V21">
            <v>-4.2563297214004399</v>
          </cell>
          <cell r="Y21">
            <v>0.48500901700736598</v>
          </cell>
          <cell r="AC21">
            <v>-5.2642385390666201E-2</v>
          </cell>
          <cell r="AE21">
            <v>0.10814216663219101</v>
          </cell>
          <cell r="AG21">
            <v>1.38030233369831E-2</v>
          </cell>
          <cell r="AI21">
            <v>-7.9199932432341399E-2</v>
          </cell>
          <cell r="AK21">
            <v>-1.09330450530462E-2</v>
          </cell>
          <cell r="AN21">
            <v>-1.2137902318061999</v>
          </cell>
          <cell r="AP21">
            <v>-4.9840353616597904E-4</v>
          </cell>
          <cell r="AR21">
            <v>-2.7749570008641401E-2</v>
          </cell>
          <cell r="AT21">
            <v>-3.4056426106339598E-2</v>
          </cell>
          <cell r="AV21">
            <v>-0.215484366610595</v>
          </cell>
          <cell r="AX21">
            <v>5.6636696983970699E-3</v>
          </cell>
          <cell r="AZ21">
            <v>-1.6423047732840701E-3</v>
          </cell>
          <cell r="BB21">
            <v>-7.0082240142949398E-3</v>
          </cell>
          <cell r="BF21">
            <v>0.29827333245325699</v>
          </cell>
          <cell r="BH21">
            <v>1.0373599498214699E-2</v>
          </cell>
          <cell r="BJ21">
            <v>-3.1405090278359702E-3</v>
          </cell>
          <cell r="BL21">
            <v>-0.177137879821782</v>
          </cell>
          <cell r="BO21">
            <v>-1.9034521391093701E-2</v>
          </cell>
          <cell r="BQ21">
            <v>4.2188886427891301E-2</v>
          </cell>
          <cell r="BS21">
            <v>4.8509033469445002E-3</v>
          </cell>
          <cell r="BT21">
            <v>1.2119212647976E-2</v>
          </cell>
          <cell r="BV21">
            <v>1.1413953354985001E-2</v>
          </cell>
          <cell r="BX21">
            <v>1.4462434583571699E-2</v>
          </cell>
          <cell r="CA21">
            <v>8.9990285096354497E-2</v>
          </cell>
          <cell r="CC21">
            <v>-0.18006479911324599</v>
          </cell>
          <cell r="CD21">
            <v>-9.0183651278781599E-3</v>
          </cell>
          <cell r="CF21">
            <v>9.0087551655824508E-3</v>
          </cell>
          <cell r="CH21">
            <v>3.07148698617879E-2</v>
          </cell>
          <cell r="CK21">
            <v>5.2171095076919503E-3</v>
          </cell>
          <cell r="CM21">
            <v>-9.7815471918403604E-2</v>
          </cell>
          <cell r="CO21">
            <v>-2.2835674384822E-3</v>
          </cell>
          <cell r="CQ21">
            <v>-3.0102837229637898E-3</v>
          </cell>
          <cell r="CS21">
            <v>-1.01542747245671E-3</v>
          </cell>
          <cell r="CU21">
            <v>-2.1651536975488401E-2</v>
          </cell>
          <cell r="CW21">
            <v>-3.7070949056381103E-4</v>
          </cell>
          <cell r="CY21">
            <v>-3.4938537341614299E-3</v>
          </cell>
          <cell r="DA21">
            <v>-8.6211200074106306E-3</v>
          </cell>
          <cell r="DC21">
            <v>-3.1721123055411401E-3</v>
          </cell>
          <cell r="DE21">
            <v>-6.6949256152286103E-3</v>
          </cell>
          <cell r="DG21">
            <v>-6.4667370327930601E-3</v>
          </cell>
          <cell r="DI21">
            <v>-9.4917635490388997E-3</v>
          </cell>
          <cell r="DK21">
            <v>-8.9819449647421893E-3</v>
          </cell>
          <cell r="DM21">
            <v>-6.5758184739396499E-5</v>
          </cell>
          <cell r="DO21">
            <v>2.9822310244527598E-3</v>
          </cell>
          <cell r="DQ21">
            <v>-2.5396823136147701E-3</v>
          </cell>
          <cell r="DS21">
            <v>-3.7202417006298598E-4</v>
          </cell>
          <cell r="DU21">
            <v>8.9679826613143707E-2</v>
          </cell>
          <cell r="DW21">
            <v>2.20263908885183E-2</v>
          </cell>
          <cell r="DY21">
            <v>1.06647577914339E-2</v>
          </cell>
          <cell r="EA21">
            <v>1.52293093205114E-2</v>
          </cell>
          <cell r="EC21">
            <v>-2.0520096199781099E-2</v>
          </cell>
          <cell r="EE21">
            <v>-5.9517636034477498E-3</v>
          </cell>
          <cell r="EF21">
            <v>100.02986741418999</v>
          </cell>
          <cell r="EG21">
            <v>102.93593429334101</v>
          </cell>
          <cell r="EH21">
            <v>99.404686470699502</v>
          </cell>
        </row>
        <row r="22">
          <cell r="C22" t="str">
            <v>10 ppb QC</v>
          </cell>
          <cell r="E22">
            <v>9.8860777785581408</v>
          </cell>
          <cell r="G22">
            <v>9.4604556567286195</v>
          </cell>
          <cell r="I22">
            <v>19.561244696330199</v>
          </cell>
          <cell r="K22">
            <v>26.5992258585418</v>
          </cell>
          <cell r="N22">
            <v>16.428830424285401</v>
          </cell>
          <cell r="P22">
            <v>13.1090261026426</v>
          </cell>
          <cell r="Q22">
            <v>20.7949476303788</v>
          </cell>
          <cell r="S22">
            <v>11.503590435945</v>
          </cell>
          <cell r="V22">
            <v>10.7762877455785</v>
          </cell>
          <cell r="Y22">
            <v>20.502644245226598</v>
          </cell>
          <cell r="AC22">
            <v>10.127149092847199</v>
          </cell>
          <cell r="AE22">
            <v>10.0745953207377</v>
          </cell>
          <cell r="AG22">
            <v>9.9958403559889994</v>
          </cell>
          <cell r="AI22">
            <v>10.1320428135525</v>
          </cell>
          <cell r="AK22">
            <v>10.128573034828699</v>
          </cell>
          <cell r="AN22">
            <v>18.425434885990001</v>
          </cell>
          <cell r="AP22">
            <v>10.0255406138655</v>
          </cell>
          <cell r="AR22">
            <v>9.8006386562988599</v>
          </cell>
          <cell r="AT22">
            <v>10.236313766256901</v>
          </cell>
          <cell r="AV22">
            <v>10.3419813270389</v>
          </cell>
          <cell r="AX22">
            <v>9.7395769374258094</v>
          </cell>
          <cell r="AZ22">
            <v>9.9619921094197998</v>
          </cell>
          <cell r="BB22">
            <v>9.8425671288183807</v>
          </cell>
          <cell r="BF22">
            <v>10.341074358667299</v>
          </cell>
          <cell r="BH22">
            <v>9.7751838086070002</v>
          </cell>
          <cell r="BJ22">
            <v>9.4555762711709406</v>
          </cell>
          <cell r="BL22">
            <v>10.0507061339519</v>
          </cell>
          <cell r="BO22">
            <v>10.1888913090526</v>
          </cell>
          <cell r="BQ22">
            <v>9.79768496477935</v>
          </cell>
          <cell r="BS22">
            <v>10.0757874962933</v>
          </cell>
          <cell r="BT22">
            <v>10.345383299166199</v>
          </cell>
          <cell r="BV22">
            <v>9.4574524135018407</v>
          </cell>
          <cell r="BX22">
            <v>9.3657161466367906</v>
          </cell>
          <cell r="CA22">
            <v>10.205081090738</v>
          </cell>
          <cell r="CC22">
            <v>10.162705170986399</v>
          </cell>
          <cell r="CD22">
            <v>9.1314639793143506</v>
          </cell>
          <cell r="CF22">
            <v>9.5624264619173793</v>
          </cell>
          <cell r="CH22">
            <v>9.33261435806231</v>
          </cell>
          <cell r="CK22">
            <v>10.0041731286295</v>
          </cell>
          <cell r="CM22">
            <v>10.0227339210259</v>
          </cell>
          <cell r="CO22">
            <v>9.9930198467337608</v>
          </cell>
          <cell r="CQ22">
            <v>9.8380887629800498</v>
          </cell>
          <cell r="CS22">
            <v>9.9622834955049395</v>
          </cell>
          <cell r="CU22">
            <v>9.9330511547667601</v>
          </cell>
          <cell r="CW22">
            <v>9.6495659568748096</v>
          </cell>
          <cell r="CY22">
            <v>9.7157734296301594</v>
          </cell>
          <cell r="DA22">
            <v>9.6036116534657392</v>
          </cell>
          <cell r="DC22">
            <v>9.6990574964312</v>
          </cell>
          <cell r="DE22">
            <v>9.7481149687620192</v>
          </cell>
          <cell r="DG22">
            <v>9.6851842378571202</v>
          </cell>
          <cell r="DI22">
            <v>9.5294801883753806</v>
          </cell>
          <cell r="DK22">
            <v>9.6559801704565391</v>
          </cell>
          <cell r="DM22">
            <v>9.4315453728204304</v>
          </cell>
          <cell r="DO22">
            <v>6.37581842986443</v>
          </cell>
          <cell r="DQ22">
            <v>8.9549888308820798</v>
          </cell>
          <cell r="DS22">
            <v>9.6342595689185799</v>
          </cell>
          <cell r="DU22">
            <v>9.2374035915190102</v>
          </cell>
          <cell r="DW22">
            <v>9.2470084236224093</v>
          </cell>
          <cell r="DY22">
            <v>9.57910789194632</v>
          </cell>
          <cell r="EA22">
            <v>9.3863282182233707</v>
          </cell>
          <cell r="EC22">
            <v>9.1465046040721099</v>
          </cell>
          <cell r="EE22">
            <v>9.1829984570845404</v>
          </cell>
          <cell r="EF22">
            <v>98.802856942436804</v>
          </cell>
          <cell r="EG22">
            <v>106.03125093722799</v>
          </cell>
          <cell r="EH22">
            <v>99.025485147694297</v>
          </cell>
        </row>
        <row r="23">
          <cell r="C23" t="str">
            <v>200 ppb QC</v>
          </cell>
          <cell r="E23">
            <v>206.036377365101</v>
          </cell>
          <cell r="G23">
            <v>203.68726719233101</v>
          </cell>
          <cell r="I23">
            <v>208.40202027312</v>
          </cell>
          <cell r="K23">
            <v>206.878357518174</v>
          </cell>
          <cell r="N23">
            <v>210.40664052659201</v>
          </cell>
          <cell r="P23">
            <v>206.166070564249</v>
          </cell>
          <cell r="Q23">
            <v>221.336904194303</v>
          </cell>
          <cell r="S23">
            <v>206.79720779679599</v>
          </cell>
          <cell r="V23">
            <v>202.984104849033</v>
          </cell>
          <cell r="Y23">
            <v>203.53678534591899</v>
          </cell>
          <cell r="AC23">
            <v>204.87786466444501</v>
          </cell>
          <cell r="AE23">
            <v>204.319802388157</v>
          </cell>
          <cell r="AG23">
            <v>200.73784534827701</v>
          </cell>
          <cell r="AI23">
            <v>201.583761900247</v>
          </cell>
          <cell r="AK23">
            <v>206.58641794608801</v>
          </cell>
          <cell r="AN23">
            <v>204.28684483563299</v>
          </cell>
          <cell r="AP23">
            <v>200.111470010419</v>
          </cell>
          <cell r="AR23">
            <v>201.08819931238</v>
          </cell>
          <cell r="AT23">
            <v>202.428531844285</v>
          </cell>
          <cell r="AV23">
            <v>203.64377142201201</v>
          </cell>
          <cell r="AX23">
            <v>202.19698547799101</v>
          </cell>
          <cell r="AZ23">
            <v>201.95418419437399</v>
          </cell>
          <cell r="BB23">
            <v>201.84315132452701</v>
          </cell>
          <cell r="BF23">
            <v>204.644306105646</v>
          </cell>
          <cell r="BH23">
            <v>201.28358411235001</v>
          </cell>
          <cell r="BJ23">
            <v>200.460069021983</v>
          </cell>
          <cell r="BL23">
            <v>199.872922551252</v>
          </cell>
          <cell r="BO23">
            <v>201.59777471961999</v>
          </cell>
          <cell r="BQ23">
            <v>192.33094627012699</v>
          </cell>
          <cell r="BS23">
            <v>202.2478903091</v>
          </cell>
          <cell r="BT23">
            <v>216.218102541755</v>
          </cell>
          <cell r="BV23">
            <v>201.213372349623</v>
          </cell>
          <cell r="BX23">
            <v>200.484389143524</v>
          </cell>
          <cell r="CA23">
            <v>206.348498811139</v>
          </cell>
          <cell r="CC23">
            <v>205.28368883950699</v>
          </cell>
          <cell r="CD23">
            <v>197.21733052585699</v>
          </cell>
          <cell r="CF23">
            <v>198.227362530969</v>
          </cell>
          <cell r="CH23">
            <v>198.25406168158599</v>
          </cell>
          <cell r="CK23">
            <v>200.51968374982599</v>
          </cell>
          <cell r="CM23">
            <v>200.06891039181301</v>
          </cell>
          <cell r="CO23">
            <v>200.05897226209501</v>
          </cell>
          <cell r="CQ23">
            <v>202.720371751317</v>
          </cell>
          <cell r="CS23">
            <v>203.93991355108599</v>
          </cell>
          <cell r="CU23">
            <v>200.99927826024501</v>
          </cell>
          <cell r="CW23">
            <v>201.43456241228299</v>
          </cell>
          <cell r="CY23">
            <v>199.28345431654401</v>
          </cell>
          <cell r="DA23">
            <v>200.73161332308999</v>
          </cell>
          <cell r="DC23">
            <v>199.50670638678099</v>
          </cell>
          <cell r="DE23">
            <v>200.14898397161099</v>
          </cell>
          <cell r="DG23">
            <v>199.922574097969</v>
          </cell>
          <cell r="DI23">
            <v>199.41202995014299</v>
          </cell>
          <cell r="DK23">
            <v>200.472663386802</v>
          </cell>
          <cell r="DM23">
            <v>199.82360117717599</v>
          </cell>
          <cell r="DO23">
            <v>186.16198557800101</v>
          </cell>
          <cell r="DQ23">
            <v>196.383453725457</v>
          </cell>
          <cell r="DS23">
            <v>198.62542504639501</v>
          </cell>
          <cell r="DU23">
            <v>198.594749627212</v>
          </cell>
          <cell r="DW23">
            <v>199.75770217374401</v>
          </cell>
          <cell r="DY23">
            <v>201.06432507389201</v>
          </cell>
          <cell r="EA23">
            <v>201.51325244818699</v>
          </cell>
          <cell r="EC23">
            <v>197.975935086238</v>
          </cell>
          <cell r="EE23">
            <v>196.78242610533499</v>
          </cell>
          <cell r="EF23">
            <v>98.559621916561596</v>
          </cell>
          <cell r="EG23">
            <v>103.570250341687</v>
          </cell>
          <cell r="EH23">
            <v>97.990623373230505</v>
          </cell>
        </row>
        <row r="24">
          <cell r="C24" t="str">
            <v>Rinse</v>
          </cell>
          <cell r="E24">
            <v>0.31703477914109002</v>
          </cell>
          <cell r="G24">
            <v>1.44031988952102E-2</v>
          </cell>
          <cell r="I24">
            <v>3.6544869912561699</v>
          </cell>
          <cell r="K24">
            <v>-12.272747273759</v>
          </cell>
          <cell r="N24">
            <v>2.8900204909984899E-2</v>
          </cell>
          <cell r="P24">
            <v>-0.31994279673113202</v>
          </cell>
          <cell r="Q24">
            <v>4.9301769550929304</v>
          </cell>
          <cell r="S24">
            <v>-0.80939525711937199</v>
          </cell>
          <cell r="V24">
            <v>-8.4415560210571599</v>
          </cell>
          <cell r="Y24">
            <v>0.98083499237018001</v>
          </cell>
          <cell r="AC24">
            <v>-3.3080893520686001E-2</v>
          </cell>
          <cell r="AE24">
            <v>0</v>
          </cell>
          <cell r="AG24">
            <v>-4.23253046698349E-3</v>
          </cell>
          <cell r="AI24">
            <v>-6.0164156243107003E-2</v>
          </cell>
          <cell r="AK24">
            <v>-8.8750678512658308E-3</v>
          </cell>
          <cell r="AN24">
            <v>-1.2534215415185801</v>
          </cell>
          <cell r="AP24">
            <v>4.3744875357813401E-3</v>
          </cell>
          <cell r="AR24">
            <v>-3.2421619919450001E-2</v>
          </cell>
          <cell r="AT24">
            <v>-4.3152046342665E-2</v>
          </cell>
          <cell r="AV24">
            <v>-0.15893169192828199</v>
          </cell>
          <cell r="AX24">
            <v>4.41597267777105E-3</v>
          </cell>
          <cell r="AZ24">
            <v>2.0350940744337302E-2</v>
          </cell>
          <cell r="BB24">
            <v>1.53635248620725E-2</v>
          </cell>
          <cell r="BF24">
            <v>8.4392424094486204E-2</v>
          </cell>
          <cell r="BH24">
            <v>7.22313877008163E-3</v>
          </cell>
          <cell r="BJ24">
            <v>-1.70958083305202E-3</v>
          </cell>
          <cell r="BL24">
            <v>-0.17570327228570601</v>
          </cell>
          <cell r="BO24">
            <v>-1.0917128874698199E-2</v>
          </cell>
          <cell r="BQ24">
            <v>0.40916739292142101</v>
          </cell>
          <cell r="BS24">
            <v>4.6101251545734197E-2</v>
          </cell>
          <cell r="BT24">
            <v>3.2123640428266501E-2</v>
          </cell>
          <cell r="BV24">
            <v>5.13702002923382E-2</v>
          </cell>
          <cell r="BX24">
            <v>2.5640487352258299E-2</v>
          </cell>
          <cell r="CA24">
            <v>0.171394559676185</v>
          </cell>
          <cell r="CC24">
            <v>-4.5612823888320303E-2</v>
          </cell>
          <cell r="CD24">
            <v>6.3580549225978306E-2</v>
          </cell>
          <cell r="CF24">
            <v>8.3967941900899793E-3</v>
          </cell>
          <cell r="CH24">
            <v>2.8160397849468399E-2</v>
          </cell>
          <cell r="CK24">
            <v>1.5222044175180201E-2</v>
          </cell>
          <cell r="CM24">
            <v>-9.1618699337450496E-2</v>
          </cell>
          <cell r="CO24">
            <v>5.2224147335752898E-3</v>
          </cell>
          <cell r="CQ24">
            <v>7.0907681123760303E-4</v>
          </cell>
          <cell r="CS24">
            <v>1.5664504485827101E-3</v>
          </cell>
          <cell r="CU24">
            <v>-1.59907815914276E-2</v>
          </cell>
          <cell r="CW24">
            <v>3.2019569153959901E-3</v>
          </cell>
          <cell r="CY24">
            <v>1.05436858072295E-3</v>
          </cell>
          <cell r="DA24">
            <v>-4.6451583071463604E-3</v>
          </cell>
          <cell r="DC24">
            <v>2.1023076288569301E-4</v>
          </cell>
          <cell r="DE24">
            <v>-4.0415162042024702E-3</v>
          </cell>
          <cell r="DG24">
            <v>-2.62267480663136E-3</v>
          </cell>
          <cell r="DI24">
            <v>-6.1197783570549396E-3</v>
          </cell>
          <cell r="DK24">
            <v>-6.6243139682126201E-3</v>
          </cell>
          <cell r="DM24">
            <v>1.49941844331954E-2</v>
          </cell>
          <cell r="DO24">
            <v>1.4853858137033001E-2</v>
          </cell>
          <cell r="DQ24">
            <v>0.20476690778772999</v>
          </cell>
          <cell r="DS24">
            <v>-1.25592559788553E-4</v>
          </cell>
          <cell r="DU24">
            <v>0.40057144497825098</v>
          </cell>
          <cell r="DW24">
            <v>0.28022885305360201</v>
          </cell>
          <cell r="DY24">
            <v>3.0676679248279201E-2</v>
          </cell>
          <cell r="EA24">
            <v>0.109950945477751</v>
          </cell>
          <cell r="EC24">
            <v>-1.1965859653262099E-2</v>
          </cell>
          <cell r="EE24">
            <v>-5.1459594033041803E-3</v>
          </cell>
          <cell r="EF24">
            <v>100.520241379865</v>
          </cell>
          <cell r="EG24">
            <v>105.553960779945</v>
          </cell>
          <cell r="EH24">
            <v>98.357309834742097</v>
          </cell>
        </row>
        <row r="25">
          <cell r="C25" t="str">
            <v>Blank</v>
          </cell>
          <cell r="E25">
            <v>0.19950303006801301</v>
          </cell>
          <cell r="G25">
            <v>3.1987053243230901E-3</v>
          </cell>
          <cell r="I25">
            <v>1.6933691078939099</v>
          </cell>
          <cell r="K25">
            <v>-10.935416297222799</v>
          </cell>
          <cell r="N25">
            <v>2.28021279757161E-2</v>
          </cell>
          <cell r="P25">
            <v>-0.151499804182398</v>
          </cell>
          <cell r="Q25">
            <v>-0.71356730293745196</v>
          </cell>
          <cell r="S25">
            <v>0.119681664884689</v>
          </cell>
          <cell r="V25">
            <v>-5.1465644412910496</v>
          </cell>
          <cell r="Y25">
            <v>0.48625778303610301</v>
          </cell>
          <cell r="AC25">
            <v>7.2232796766636799E-3</v>
          </cell>
          <cell r="AE25">
            <v>1.8366845426641701E-2</v>
          </cell>
          <cell r="AG25">
            <v>-5.0502596160820704E-3</v>
          </cell>
          <cell r="AI25">
            <v>-9.0318565360890998E-4</v>
          </cell>
          <cell r="AK25">
            <v>-9.6527185997881508E-3</v>
          </cell>
          <cell r="AN25">
            <v>-0.14816649103592999</v>
          </cell>
          <cell r="AP25">
            <v>4.5541497389453203E-3</v>
          </cell>
          <cell r="AR25">
            <v>6.9299993805216299E-3</v>
          </cell>
          <cell r="AT25">
            <v>-5.8006738043462E-3</v>
          </cell>
          <cell r="AV25">
            <v>-3.0410629382682901E-2</v>
          </cell>
          <cell r="AX25">
            <v>4.4666155911142098E-3</v>
          </cell>
          <cell r="AZ25">
            <v>9.6358594415417807E-3</v>
          </cell>
          <cell r="BB25">
            <v>3.0074320365330201E-3</v>
          </cell>
          <cell r="BF25">
            <v>0.13891055293245499</v>
          </cell>
          <cell r="BH25">
            <v>5.6660875609665304E-3</v>
          </cell>
          <cell r="BJ25">
            <v>1.06802091629841E-3</v>
          </cell>
          <cell r="BL25">
            <v>-3.0204723966437801E-3</v>
          </cell>
          <cell r="BO25">
            <v>-7.0859480451683603E-3</v>
          </cell>
          <cell r="BQ25">
            <v>0.179505641234352</v>
          </cell>
          <cell r="BS25">
            <v>1.46394714705626E-2</v>
          </cell>
          <cell r="BT25">
            <v>8.3649572450402495E-3</v>
          </cell>
          <cell r="BV25">
            <v>2.17706819272038E-2</v>
          </cell>
          <cell r="BX25">
            <v>1.46187292075989E-2</v>
          </cell>
          <cell r="CA25">
            <v>0.12082098821996499</v>
          </cell>
          <cell r="CC25">
            <v>-0.14384165800986901</v>
          </cell>
          <cell r="CD25">
            <v>2.4138733032566501E-2</v>
          </cell>
          <cell r="CF25">
            <v>7.1216740026945101E-3</v>
          </cell>
          <cell r="CH25">
            <v>5.4561596288346097E-3</v>
          </cell>
          <cell r="CK25">
            <v>3.83977686327505E-3</v>
          </cell>
          <cell r="CM25">
            <v>2.88248089801287E-3</v>
          </cell>
          <cell r="CO25">
            <v>2.6403976600191401E-3</v>
          </cell>
          <cell r="CQ25">
            <v>6.8898281691034003E-4</v>
          </cell>
          <cell r="CS25">
            <v>8.9850615408738999E-5</v>
          </cell>
          <cell r="CU25">
            <v>-1.9785362669042499E-3</v>
          </cell>
          <cell r="CW25">
            <v>2.6054011142597599E-3</v>
          </cell>
          <cell r="CY25">
            <v>1.3541902577211E-3</v>
          </cell>
          <cell r="DA25">
            <v>3.9277351914234898E-5</v>
          </cell>
          <cell r="DC25">
            <v>5.8382344800260498E-4</v>
          </cell>
          <cell r="DE25">
            <v>-2.7255591039903899E-3</v>
          </cell>
          <cell r="DG25">
            <v>1.19108868505215E-4</v>
          </cell>
          <cell r="DI25">
            <v>-1.2981704845128901E-3</v>
          </cell>
          <cell r="DK25">
            <v>9.1369698101229795E-4</v>
          </cell>
          <cell r="DM25">
            <v>6.3669465026578304E-3</v>
          </cell>
          <cell r="DO25">
            <v>4.7029621905807801E-3</v>
          </cell>
          <cell r="DQ25">
            <v>7.9270385691734002E-2</v>
          </cell>
          <cell r="DS25">
            <v>-2.0777685335434499E-4</v>
          </cell>
          <cell r="DU25">
            <v>0.22674482107145499</v>
          </cell>
          <cell r="DW25">
            <v>8.0647697489703199E-2</v>
          </cell>
          <cell r="DY25">
            <v>1.9752328305034199E-2</v>
          </cell>
          <cell r="EA25">
            <v>3.0442071918649699E-2</v>
          </cell>
          <cell r="EC25">
            <v>5.5015040195345996E-3</v>
          </cell>
          <cell r="EE25">
            <v>4.8967115308957304E-4</v>
          </cell>
          <cell r="EF25">
            <v>98.553461980294998</v>
          </cell>
          <cell r="EG25">
            <v>100.634601679799</v>
          </cell>
          <cell r="EH25">
            <v>98.494396133612</v>
          </cell>
        </row>
        <row r="26">
          <cell r="C26" t="str">
            <v>GY2-032-A  10000x</v>
          </cell>
          <cell r="D26" t="str">
            <v>10000</v>
          </cell>
          <cell r="E26">
            <v>1.0234412808827E-2</v>
          </cell>
          <cell r="G26">
            <v>-2.0055567149164899E-5</v>
          </cell>
          <cell r="I26">
            <v>0.34575081236708</v>
          </cell>
          <cell r="K26">
            <v>4825.7189492237103</v>
          </cell>
          <cell r="N26">
            <v>2.51015695643243</v>
          </cell>
          <cell r="P26">
            <v>0.81732159499936496</v>
          </cell>
          <cell r="Q26">
            <v>472.08769334317498</v>
          </cell>
          <cell r="S26">
            <v>3.3197873582175501</v>
          </cell>
          <cell r="V26">
            <v>1843.2623092107301</v>
          </cell>
          <cell r="Y26">
            <v>152.14326612164601</v>
          </cell>
          <cell r="AC26">
            <v>-5.5816585359983198E-2</v>
          </cell>
          <cell r="AE26">
            <v>3.6158742490939401E-2</v>
          </cell>
          <cell r="AG26">
            <v>-0.128328342240768</v>
          </cell>
          <cell r="AI26">
            <v>-9.6539833539279404E-2</v>
          </cell>
          <cell r="AK26">
            <v>3.9584681323596098E-2</v>
          </cell>
          <cell r="AN26">
            <v>-1.1318782646774701</v>
          </cell>
          <cell r="AP26">
            <v>1.33591489069395E-2</v>
          </cell>
          <cell r="AR26">
            <v>0.41156751195156499</v>
          </cell>
          <cell r="AT26">
            <v>0.105765329125458</v>
          </cell>
          <cell r="AV26">
            <v>5.91751933278057E-2</v>
          </cell>
          <cell r="AX26">
            <v>3.6668333533773398E-2</v>
          </cell>
          <cell r="AZ26">
            <v>-2.11429767131588E-2</v>
          </cell>
          <cell r="BB26">
            <v>-9.2768902687018397E-3</v>
          </cell>
          <cell r="BF26">
            <v>1.4374821579076901E-3</v>
          </cell>
          <cell r="BH26">
            <v>4.7311808260445502E-2</v>
          </cell>
          <cell r="BJ26">
            <v>0.63134160866854305</v>
          </cell>
          <cell r="BL26">
            <v>2.2573564964663399E-2</v>
          </cell>
          <cell r="BO26">
            <v>-4.6293888908338701E-2</v>
          </cell>
          <cell r="BQ26">
            <v>0.10865979291705199</v>
          </cell>
          <cell r="BS26">
            <v>1.8387705232942701E-2</v>
          </cell>
          <cell r="BT26">
            <v>-1.01885880273422E-2</v>
          </cell>
          <cell r="BV26">
            <v>1.1329759996167E-2</v>
          </cell>
          <cell r="BX26">
            <v>-4.7929670750229804E-3</v>
          </cell>
          <cell r="CA26">
            <v>-4.6255592980401299E-4</v>
          </cell>
          <cell r="CC26">
            <v>-0.68107013092107804</v>
          </cell>
          <cell r="CD26">
            <v>-1.6746152079005001E-2</v>
          </cell>
          <cell r="CF26">
            <v>9.6519639145493594E-3</v>
          </cell>
          <cell r="CH26">
            <v>-5.9756610169478197E-2</v>
          </cell>
          <cell r="CK26">
            <v>1.9823993368499699</v>
          </cell>
          <cell r="CM26">
            <v>1.63534122097554</v>
          </cell>
          <cell r="CO26">
            <v>-8.41890657494102E-4</v>
          </cell>
          <cell r="CQ26">
            <v>-2.3895242897095902E-3</v>
          </cell>
          <cell r="CS26">
            <v>1.8707869319232E-3</v>
          </cell>
          <cell r="CU26">
            <v>1.7913551481364899E-2</v>
          </cell>
          <cell r="CW26">
            <v>-1.14345625123886E-3</v>
          </cell>
          <cell r="CY26">
            <v>0.59311956704089797</v>
          </cell>
          <cell r="DA26">
            <v>-9.9126378906279292E-3</v>
          </cell>
          <cell r="DC26">
            <v>-4.0663207955591004E-3</v>
          </cell>
          <cell r="DE26">
            <v>-7.3965795830737702E-3</v>
          </cell>
          <cell r="DG26">
            <v>-7.3228421596835099E-3</v>
          </cell>
          <cell r="DI26">
            <v>-1.0284628904239699E-2</v>
          </cell>
          <cell r="DK26">
            <v>-8.0705067328405607E-3</v>
          </cell>
          <cell r="DM26">
            <v>-4.9176737940166797E-3</v>
          </cell>
          <cell r="DO26">
            <v>5.8454477771235198E-4</v>
          </cell>
          <cell r="DQ26">
            <v>-0.40941276862557002</v>
          </cell>
          <cell r="DS26">
            <v>2.5171012502158501E-3</v>
          </cell>
          <cell r="DU26">
            <v>1.5419919349333E-3</v>
          </cell>
          <cell r="DW26">
            <v>5.4801347048256101E-2</v>
          </cell>
          <cell r="DY26">
            <v>2.2059464911291501E-2</v>
          </cell>
          <cell r="EA26">
            <v>8.4525882189424098E-2</v>
          </cell>
          <cell r="EC26">
            <v>-2.92085614789852E-2</v>
          </cell>
          <cell r="EE26">
            <v>-6.6669959454437001E-3</v>
          </cell>
          <cell r="EF26">
            <v>95.483819034099994</v>
          </cell>
          <cell r="EG26">
            <v>135.16565910171801</v>
          </cell>
          <cell r="EH26">
            <v>98.863260267702003</v>
          </cell>
        </row>
        <row r="27">
          <cell r="C27" t="str">
            <v>GY2-032-A  1000x</v>
          </cell>
          <cell r="D27" t="str">
            <v>1000</v>
          </cell>
          <cell r="E27">
            <v>5.7136794761792703E-2</v>
          </cell>
          <cell r="G27">
            <v>-2.10942947645224E-3</v>
          </cell>
          <cell r="I27">
            <v>-3.8481829176523999E-2</v>
          </cell>
          <cell r="K27">
            <v>49929.7561601622</v>
          </cell>
          <cell r="N27">
            <v>3.92406985823916</v>
          </cell>
          <cell r="P27">
            <v>0.89653203261351999</v>
          </cell>
          <cell r="Q27">
            <v>513.06921410384905</v>
          </cell>
          <cell r="S27">
            <v>2.8830991777658701</v>
          </cell>
          <cell r="V27">
            <v>17726.259906458599</v>
          </cell>
          <cell r="Y27">
            <v>1431.4154932301899</v>
          </cell>
          <cell r="AC27">
            <v>-5.2606224551486801E-2</v>
          </cell>
          <cell r="AE27">
            <v>0.107917190138268</v>
          </cell>
          <cell r="AG27">
            <v>-0.12659520887620901</v>
          </cell>
          <cell r="AI27">
            <v>-9.05971857358365E-2</v>
          </cell>
          <cell r="AK27">
            <v>3.0118982815012001E-2</v>
          </cell>
          <cell r="AN27">
            <v>-0.30244351109495599</v>
          </cell>
          <cell r="AP27">
            <v>1.1398847304723301E-2</v>
          </cell>
          <cell r="AR27">
            <v>0.379031726370686</v>
          </cell>
          <cell r="AT27">
            <v>3.1975948824212799E-2</v>
          </cell>
          <cell r="AV27">
            <v>3.4827755422570203E-2</v>
          </cell>
          <cell r="AX27">
            <v>-9.7137032565026704E-3</v>
          </cell>
          <cell r="AZ27">
            <v>-1.7600735045631598E-2</v>
          </cell>
          <cell r="BB27">
            <v>-2.8773389866085901E-2</v>
          </cell>
          <cell r="BF27">
            <v>5.4863797243368401E-2</v>
          </cell>
          <cell r="BH27">
            <v>0.436352920613155</v>
          </cell>
          <cell r="BJ27">
            <v>1.48125696246364</v>
          </cell>
          <cell r="BL27">
            <v>-0.86441529485245405</v>
          </cell>
          <cell r="BO27">
            <v>-4.6375433753715799E-2</v>
          </cell>
          <cell r="BQ27">
            <v>4.6582437048369098E-2</v>
          </cell>
          <cell r="BS27">
            <v>-2.3339466692503101E-3</v>
          </cell>
          <cell r="BT27">
            <v>-1.01726384065805E-2</v>
          </cell>
          <cell r="BV27">
            <v>7.3729159839702697E-3</v>
          </cell>
          <cell r="BX27">
            <v>-5.9332098093815696E-3</v>
          </cell>
          <cell r="CA27">
            <v>2.15654470636357E-4</v>
          </cell>
          <cell r="CC27">
            <v>-0.72337046560543905</v>
          </cell>
          <cell r="CD27">
            <v>-2.54955305526233E-2</v>
          </cell>
          <cell r="CF27">
            <v>1.3699565706758701E-2</v>
          </cell>
          <cell r="CH27">
            <v>-6.4250148290639797E-2</v>
          </cell>
          <cell r="CK27">
            <v>1.7001859476865101E-3</v>
          </cell>
          <cell r="CM27">
            <v>-0.112380335130863</v>
          </cell>
          <cell r="CO27">
            <v>1.6208341248028001E-3</v>
          </cell>
          <cell r="CQ27">
            <v>3.3499690849448402E-4</v>
          </cell>
          <cell r="CS27">
            <v>2.8728459564568102E-3</v>
          </cell>
          <cell r="CU27">
            <v>-7.8475832147721497E-2</v>
          </cell>
          <cell r="CW27">
            <v>-2.3201412435733702E-3</v>
          </cell>
          <cell r="CY27">
            <v>-4.7312461053286804E-3</v>
          </cell>
          <cell r="DA27">
            <v>-6.7410501577334298E-3</v>
          </cell>
          <cell r="DC27">
            <v>-4.1704754679931597E-3</v>
          </cell>
          <cell r="DE27">
            <v>-7.3982999238280302E-3</v>
          </cell>
          <cell r="DG27">
            <v>-7.3245051809179397E-3</v>
          </cell>
          <cell r="DI27">
            <v>-1.01570962872629E-2</v>
          </cell>
          <cell r="DK27">
            <v>-1.0400839359954299E-2</v>
          </cell>
          <cell r="DM27">
            <v>-2.8328612746306701E-3</v>
          </cell>
          <cell r="DO27">
            <v>-1.8986578672620699E-4</v>
          </cell>
          <cell r="DQ27">
            <v>-0.436972005316142</v>
          </cell>
          <cell r="DS27">
            <v>-1.67844178143301E-3</v>
          </cell>
          <cell r="DU27">
            <v>1.2224050693254E-2</v>
          </cell>
          <cell r="DW27">
            <v>1.7808552661206699E-2</v>
          </cell>
          <cell r="DY27">
            <v>3.6942292874206401E-3</v>
          </cell>
          <cell r="EA27">
            <v>5.6382286582374701E-2</v>
          </cell>
          <cell r="EC27">
            <v>-2.9515159089346599E-2</v>
          </cell>
          <cell r="EE27">
            <v>-6.6207373618535504E-3</v>
          </cell>
          <cell r="EF27">
            <v>91.929633266466595</v>
          </cell>
          <cell r="EG27">
            <v>140.961978169188</v>
          </cell>
          <cell r="EH27">
            <v>99.5534198252263</v>
          </cell>
        </row>
        <row r="28">
          <cell r="C28" t="str">
            <v>GY2-032-A-dup  1000x</v>
          </cell>
          <cell r="D28" t="str">
            <v>1000</v>
          </cell>
          <cell r="E28">
            <v>6.7800899707895199E-2</v>
          </cell>
          <cell r="G28">
            <v>1.8056619306819901E-3</v>
          </cell>
          <cell r="I28">
            <v>-0.17776278088105901</v>
          </cell>
          <cell r="K28">
            <v>50073.285832074798</v>
          </cell>
          <cell r="N28">
            <v>3.80180238696305</v>
          </cell>
          <cell r="P28">
            <v>0.19049504629335201</v>
          </cell>
          <cell r="Q28">
            <v>513.13045040711495</v>
          </cell>
          <cell r="S28">
            <v>3.1863207153644399</v>
          </cell>
          <cell r="V28">
            <v>18051.409724667301</v>
          </cell>
          <cell r="Y28">
            <v>1482.62249995919</v>
          </cell>
          <cell r="AC28">
            <v>-4.29916168704619E-2</v>
          </cell>
          <cell r="AE28">
            <v>0.10759379045690499</v>
          </cell>
          <cell r="AG28">
            <v>-0.12365243398968501</v>
          </cell>
          <cell r="AI28">
            <v>-7.2419447539652501E-2</v>
          </cell>
          <cell r="AK28">
            <v>5.6710505395640001E-2</v>
          </cell>
          <cell r="AN28">
            <v>1.2417370603348901</v>
          </cell>
          <cell r="AP28">
            <v>1.29895622794476E-2</v>
          </cell>
          <cell r="AR28">
            <v>0.41250028341858203</v>
          </cell>
          <cell r="AT28">
            <v>4.0888944763467501E-2</v>
          </cell>
          <cell r="AV28">
            <v>5.0910991173786703E-2</v>
          </cell>
          <cell r="AX28">
            <v>-6.9349665613668001E-3</v>
          </cell>
          <cell r="AZ28">
            <v>-2.1191515832134199E-2</v>
          </cell>
          <cell r="BB28">
            <v>-1.43837607394283E-2</v>
          </cell>
          <cell r="BF28">
            <v>8.1651522387730796E-2</v>
          </cell>
          <cell r="BH28">
            <v>0.44507417672545901</v>
          </cell>
          <cell r="BJ28">
            <v>1.5613890252557601</v>
          </cell>
          <cell r="BL28">
            <v>-0.884303494377504</v>
          </cell>
          <cell r="BO28">
            <v>-2.055814212877E-2</v>
          </cell>
          <cell r="BQ28">
            <v>4.9311197685136102E-2</v>
          </cell>
          <cell r="BS28">
            <v>5.4203446674342597E-4</v>
          </cell>
          <cell r="BT28">
            <v>-1.09870946587876E-2</v>
          </cell>
          <cell r="BV28">
            <v>3.0902620974794098E-3</v>
          </cell>
          <cell r="BX28">
            <v>-5.8997930877970903E-3</v>
          </cell>
          <cell r="CA28">
            <v>-8.6435824530614706E-3</v>
          </cell>
          <cell r="CC28">
            <v>-0.70974259055914501</v>
          </cell>
          <cell r="CD28">
            <v>-1.6081207731529299E-2</v>
          </cell>
          <cell r="CF28">
            <v>2.0923565321536001E-2</v>
          </cell>
          <cell r="CH28">
            <v>-6.7913461274084694E-2</v>
          </cell>
          <cell r="CK28">
            <v>-2.3911168144782899E-4</v>
          </cell>
          <cell r="CM28">
            <v>-0.114962320799574</v>
          </cell>
          <cell r="CO28">
            <v>3.7529279609872199E-4</v>
          </cell>
          <cell r="CQ28">
            <v>-2.1091888272694102E-3</v>
          </cell>
          <cell r="CS28">
            <v>3.6024298206623201E-3</v>
          </cell>
          <cell r="CU28">
            <v>-7.7844917765804794E-2</v>
          </cell>
          <cell r="CW28">
            <v>-1.9307059342073599E-3</v>
          </cell>
          <cell r="CY28">
            <v>-5.00237696527033E-3</v>
          </cell>
          <cell r="DA28">
            <v>-6.5881123162366698E-3</v>
          </cell>
          <cell r="DC28">
            <v>-4.2050173807050501E-3</v>
          </cell>
          <cell r="DE28">
            <v>-7.5002503489969502E-3</v>
          </cell>
          <cell r="DG28">
            <v>-7.4164121934081999E-3</v>
          </cell>
          <cell r="DI28">
            <v>-1.08200131295499E-2</v>
          </cell>
          <cell r="DK28">
            <v>-1.04030846124841E-2</v>
          </cell>
          <cell r="DM28">
            <v>-3.1620860626273301E-3</v>
          </cell>
          <cell r="DO28">
            <v>4.3123101540610799E-4</v>
          </cell>
          <cell r="DQ28">
            <v>-0.44097748529825098</v>
          </cell>
          <cell r="DS28">
            <v>-1.5251959853781001E-3</v>
          </cell>
          <cell r="DU28">
            <v>1.38350008428635E-2</v>
          </cell>
          <cell r="DW28">
            <v>1.2531653116192599E-2</v>
          </cell>
          <cell r="DY28">
            <v>-2.8148670518887702E-3</v>
          </cell>
          <cell r="EA28">
            <v>4.9965065883698298E-2</v>
          </cell>
          <cell r="EC28">
            <v>-3.1084085464314699E-2</v>
          </cell>
          <cell r="EE28">
            <v>-6.5496212625208196E-3</v>
          </cell>
          <cell r="EF28">
            <v>93.255378598425196</v>
          </cell>
          <cell r="EG28">
            <v>139.055459630993</v>
          </cell>
          <cell r="EH28">
            <v>99.469549348377996</v>
          </cell>
        </row>
        <row r="29">
          <cell r="C29" t="str">
            <v>GY2-032-A  100x</v>
          </cell>
          <cell r="D29" t="str">
            <v>100</v>
          </cell>
          <cell r="E29">
            <v>0.28443244188327799</v>
          </cell>
          <cell r="G29">
            <v>-1.7639502605180501E-3</v>
          </cell>
          <cell r="I29">
            <v>0.27237918540206502</v>
          </cell>
          <cell r="K29" t="str">
            <v>OR</v>
          </cell>
          <cell r="N29">
            <v>23.8193502622835</v>
          </cell>
          <cell r="P29">
            <v>2.6713192354717799</v>
          </cell>
          <cell r="Q29">
            <v>572.06104935309997</v>
          </cell>
          <cell r="S29">
            <v>7.9076136619008599</v>
          </cell>
          <cell r="V29">
            <v>210771.76862387001</v>
          </cell>
          <cell r="Y29">
            <v>16902.653627581702</v>
          </cell>
          <cell r="AC29">
            <v>-4.72271446877775E-2</v>
          </cell>
          <cell r="AE29">
            <v>0.111797347694507</v>
          </cell>
          <cell r="AG29">
            <v>-0.116216547176553</v>
          </cell>
          <cell r="AI29">
            <v>-6.7298220098398503E-2</v>
          </cell>
          <cell r="AK29">
            <v>0.39167136797977797</v>
          </cell>
          <cell r="AN29">
            <v>12.0942626983149</v>
          </cell>
          <cell r="AP29">
            <v>2.4233683070773299E-2</v>
          </cell>
          <cell r="AR29">
            <v>0.37766088812592202</v>
          </cell>
          <cell r="AT29">
            <v>5.80410136118494E-2</v>
          </cell>
          <cell r="AV29">
            <v>0.76782514021205195</v>
          </cell>
          <cell r="AX29">
            <v>4.9822543426538703E-4</v>
          </cell>
          <cell r="AZ29">
            <v>-2.26569392202823E-2</v>
          </cell>
          <cell r="BB29">
            <v>-5.7736571599154201E-3</v>
          </cell>
          <cell r="BF29">
            <v>3.5353521736947301E-2</v>
          </cell>
          <cell r="BH29">
            <v>4.4857535339543899</v>
          </cell>
          <cell r="BJ29">
            <v>15.7824008224016</v>
          </cell>
          <cell r="BL29">
            <v>-0.79664242790253104</v>
          </cell>
          <cell r="BO29">
            <v>-3.8457887796083702E-2</v>
          </cell>
          <cell r="BQ29">
            <v>4.71646041878582E-2</v>
          </cell>
          <cell r="BS29">
            <v>3.9335795857885596E-3</v>
          </cell>
          <cell r="BT29">
            <v>2.9776978499896898E-3</v>
          </cell>
          <cell r="BV29">
            <v>1.1633929899615999E-2</v>
          </cell>
          <cell r="BX29">
            <v>1.46258854488346E-2</v>
          </cell>
          <cell r="CA29">
            <v>7.1799329846057398E-3</v>
          </cell>
          <cell r="CC29">
            <v>-0.65520669244155205</v>
          </cell>
          <cell r="CD29">
            <v>-8.7048891753019296E-3</v>
          </cell>
          <cell r="CF29">
            <v>2.2707064368021002E-2</v>
          </cell>
          <cell r="CH29">
            <v>0.118999903319655</v>
          </cell>
          <cell r="CK29">
            <v>1.9238805305792601E-2</v>
          </cell>
          <cell r="CM29">
            <v>-9.6319592625910694E-2</v>
          </cell>
          <cell r="CO29">
            <v>2.3161547074058699E-3</v>
          </cell>
          <cell r="CQ29">
            <v>1.8074403968629801E-2</v>
          </cell>
          <cell r="CS29">
            <v>5.55146936178132E-3</v>
          </cell>
          <cell r="CU29">
            <v>-4.4243790057196898E-2</v>
          </cell>
          <cell r="CW29">
            <v>-1.2871186535442099E-3</v>
          </cell>
          <cell r="CY29">
            <v>2.4562550642586401E-3</v>
          </cell>
          <cell r="DA29">
            <v>2.35363731163259E-3</v>
          </cell>
          <cell r="DC29">
            <v>-3.7341698939954799E-3</v>
          </cell>
          <cell r="DE29">
            <v>-6.8534826932130704E-3</v>
          </cell>
          <cell r="DG29">
            <v>-6.8977439367258501E-3</v>
          </cell>
          <cell r="DI29">
            <v>-1.0949255426117899E-2</v>
          </cell>
          <cell r="DK29">
            <v>-1.0171677389105099E-2</v>
          </cell>
          <cell r="DM29">
            <v>1.76055235209137E-3</v>
          </cell>
          <cell r="DO29">
            <v>-6.0381211787950702E-6</v>
          </cell>
          <cell r="DQ29">
            <v>-0.42894695779887698</v>
          </cell>
          <cell r="DS29">
            <v>1.89948291816492E-2</v>
          </cell>
          <cell r="DU29">
            <v>4.0719434009746203E-2</v>
          </cell>
          <cell r="DW29">
            <v>1.8428226270548399E-2</v>
          </cell>
          <cell r="DY29">
            <v>9.7460477509316107E-2</v>
          </cell>
          <cell r="EA29">
            <v>0.13876626517874699</v>
          </cell>
          <cell r="EC29">
            <v>-2.9249617586424598E-2</v>
          </cell>
          <cell r="EE29">
            <v>-6.7333046818021701E-3</v>
          </cell>
          <cell r="EF29">
            <v>85.102670567016105</v>
          </cell>
          <cell r="EG29">
            <v>146.756583447943</v>
          </cell>
          <cell r="EH29">
            <v>95.555863315604398</v>
          </cell>
        </row>
        <row r="30">
          <cell r="C30" t="str">
            <v>GY2-032-A  10x</v>
          </cell>
          <cell r="D30" t="str">
            <v>10</v>
          </cell>
          <cell r="E30">
            <v>0.90476125164279098</v>
          </cell>
          <cell r="G30">
            <v>7.9615804071924406E-3</v>
          </cell>
          <cell r="I30">
            <v>2.3765038085354702</v>
          </cell>
          <cell r="K30" t="str">
            <v>OR</v>
          </cell>
          <cell r="N30">
            <v>274.82085926845201</v>
          </cell>
          <cell r="P30">
            <v>1.2712695325121599</v>
          </cell>
          <cell r="Q30">
            <v>579.91015079187298</v>
          </cell>
          <cell r="S30">
            <v>20.7201782171277</v>
          </cell>
          <cell r="V30">
            <v>3541546.5379456501</v>
          </cell>
          <cell r="Y30">
            <v>243557.55117146499</v>
          </cell>
          <cell r="AC30">
            <v>2.5034967485391999E-2</v>
          </cell>
          <cell r="AE30">
            <v>1.8377455700587599</v>
          </cell>
          <cell r="AG30">
            <v>0.10807862592411099</v>
          </cell>
          <cell r="AI30">
            <v>8.1200170245322306E-2</v>
          </cell>
          <cell r="AK30">
            <v>0.27878735402918198</v>
          </cell>
          <cell r="AN30">
            <v>26.346977862698701</v>
          </cell>
          <cell r="AP30">
            <v>4.58317134670135E-2</v>
          </cell>
          <cell r="AR30">
            <v>0.57672894988743995</v>
          </cell>
          <cell r="AT30">
            <v>0.210926810088852</v>
          </cell>
          <cell r="AV30">
            <v>0.56952928502422695</v>
          </cell>
          <cell r="AX30">
            <v>4.11030557153143E-2</v>
          </cell>
          <cell r="AZ30">
            <v>2.4396202447767301E-2</v>
          </cell>
          <cell r="BB30">
            <v>0.23691673780213501</v>
          </cell>
          <cell r="BF30">
            <v>0.29264372837041902</v>
          </cell>
          <cell r="BH30">
            <v>49.613578279643797</v>
          </cell>
          <cell r="BJ30">
            <v>136.43188883042399</v>
          </cell>
          <cell r="BL30">
            <v>-0.84172821027369404</v>
          </cell>
          <cell r="BO30">
            <v>-3.5274185296360401E-2</v>
          </cell>
          <cell r="BQ30">
            <v>4.42817001560043E-2</v>
          </cell>
          <cell r="BS30">
            <v>1.6795797496153699E-2</v>
          </cell>
          <cell r="BT30">
            <v>5.2528181278790297E-2</v>
          </cell>
          <cell r="BV30">
            <v>3.2654934883773599E-2</v>
          </cell>
          <cell r="BX30">
            <v>0.23977521852286099</v>
          </cell>
          <cell r="CA30">
            <v>0.119999515571221</v>
          </cell>
          <cell r="CC30">
            <v>-0.27681126179058002</v>
          </cell>
          <cell r="CD30">
            <v>0.161186547536536</v>
          </cell>
          <cell r="CF30">
            <v>1.3951856443648101</v>
          </cell>
          <cell r="CH30">
            <v>1.7368431528994801</v>
          </cell>
          <cell r="CK30">
            <v>0.169035954833299</v>
          </cell>
          <cell r="CM30">
            <v>7.5159315124608994E-2</v>
          </cell>
          <cell r="CO30">
            <v>0.23775227182935699</v>
          </cell>
          <cell r="CQ30">
            <v>0.20510050758444701</v>
          </cell>
          <cell r="CS30">
            <v>8.3934129912083908E-3</v>
          </cell>
          <cell r="CU30">
            <v>0.19825347649605601</v>
          </cell>
          <cell r="CW30">
            <v>2.9931259678960898E-3</v>
          </cell>
          <cell r="CY30">
            <v>0.28024564901117399</v>
          </cell>
          <cell r="DA30">
            <v>0.29258011354020502</v>
          </cell>
          <cell r="DC30">
            <v>-1.93325331704777E-3</v>
          </cell>
          <cell r="DE30">
            <v>-6.1215296470850901E-3</v>
          </cell>
          <cell r="DG30">
            <v>-5.9411328673828999E-3</v>
          </cell>
          <cell r="DI30">
            <v>-9.2442120597676196E-3</v>
          </cell>
          <cell r="DK30">
            <v>-7.0673751401459598E-3</v>
          </cell>
          <cell r="DM30">
            <v>-1.33968949209744E-4</v>
          </cell>
          <cell r="DO30">
            <v>9.1825058478002507E-3</v>
          </cell>
          <cell r="DQ30">
            <v>-0.123655595421168</v>
          </cell>
          <cell r="DS30">
            <v>-1.80908971552315E-4</v>
          </cell>
          <cell r="DU30">
            <v>3.1839762677883699E-3</v>
          </cell>
          <cell r="DW30">
            <v>0.102313669710204</v>
          </cell>
          <cell r="DY30">
            <v>0.726297056719163</v>
          </cell>
          <cell r="EA30">
            <v>-1.15360759630305E-3</v>
          </cell>
          <cell r="EC30">
            <v>-1.7864693282616698E-2</v>
          </cell>
          <cell r="EE30">
            <v>-5.7265814474956296E-3</v>
          </cell>
          <cell r="EF30">
            <v>48.472870170532602</v>
          </cell>
          <cell r="EG30">
            <v>91.982682165029303</v>
          </cell>
          <cell r="EH30">
            <v>56.371830449441703</v>
          </cell>
        </row>
        <row r="31">
          <cell r="C31" t="str">
            <v>Rinse</v>
          </cell>
          <cell r="E31">
            <v>0.305826842930781</v>
          </cell>
          <cell r="G31">
            <v>4.75380889647715E-4</v>
          </cell>
          <cell r="I31">
            <v>-0.35988290867226702</v>
          </cell>
          <cell r="K31">
            <v>2760.3012106245801</v>
          </cell>
          <cell r="N31">
            <v>6.3033065273441394E-2</v>
          </cell>
          <cell r="P31">
            <v>-0.31318052977093902</v>
          </cell>
          <cell r="Q31">
            <v>14.351192720081899</v>
          </cell>
          <cell r="S31">
            <v>3.67238004440821</v>
          </cell>
          <cell r="V31">
            <v>626.20043083397604</v>
          </cell>
          <cell r="Y31">
            <v>2.9733590518537398</v>
          </cell>
          <cell r="AC31">
            <v>-4.65531938912985E-2</v>
          </cell>
          <cell r="AE31">
            <v>1.4328093908542E-2</v>
          </cell>
          <cell r="AG31">
            <v>7.5513981255416196E-2</v>
          </cell>
          <cell r="AI31">
            <v>-4.9227028164341498E-2</v>
          </cell>
          <cell r="AK31">
            <v>1.0803436587837299E-2</v>
          </cell>
          <cell r="AN31">
            <v>-1.0102008155786799</v>
          </cell>
          <cell r="AP31">
            <v>8.1274526736848998E-3</v>
          </cell>
          <cell r="AR31">
            <v>-2.6567384110268901E-2</v>
          </cell>
          <cell r="AT31">
            <v>0.72326055286990998</v>
          </cell>
          <cell r="AV31">
            <v>-4.1150391160324401E-2</v>
          </cell>
          <cell r="AX31">
            <v>-8.8771971389926992E-3</v>
          </cell>
          <cell r="AZ31">
            <v>-6.2295965449222501E-3</v>
          </cell>
          <cell r="BB31">
            <v>1.70412936867704E-2</v>
          </cell>
          <cell r="BF31">
            <v>8.1786351075907607E-2</v>
          </cell>
          <cell r="BH31">
            <v>0.232698438316466</v>
          </cell>
          <cell r="BJ31">
            <v>1.05630625159648E-5</v>
          </cell>
          <cell r="BL31">
            <v>-0.12503502682777501</v>
          </cell>
          <cell r="BO31">
            <v>-7.09413918782656E-3</v>
          </cell>
          <cell r="BQ31">
            <v>3.5519377045197302E-2</v>
          </cell>
          <cell r="BS31">
            <v>5.9400168220124696E-3</v>
          </cell>
          <cell r="BT31">
            <v>0.18158235296527001</v>
          </cell>
          <cell r="BV31">
            <v>2.3587310945305398E-3</v>
          </cell>
          <cell r="BX31">
            <v>9.0687721952538106E-3</v>
          </cell>
          <cell r="CA31">
            <v>0.10021160535630599</v>
          </cell>
          <cell r="CC31">
            <v>-0.25206194079429001</v>
          </cell>
          <cell r="CD31">
            <v>-3.0229585045864898E-3</v>
          </cell>
          <cell r="CF31">
            <v>0.144558130228194</v>
          </cell>
          <cell r="CH31">
            <v>2.61207848708634E-2</v>
          </cell>
          <cell r="CK31">
            <v>7.2996435088773601E-3</v>
          </cell>
          <cell r="CM31">
            <v>-0.100352524061275</v>
          </cell>
          <cell r="CO31">
            <v>-1.8038987946909901E-3</v>
          </cell>
          <cell r="CQ31">
            <v>-3.0215209205770102E-3</v>
          </cell>
          <cell r="CS31">
            <v>-3.3058071208982502E-3</v>
          </cell>
          <cell r="CU31">
            <v>-2.4601712527491101E-2</v>
          </cell>
          <cell r="CW31">
            <v>-1.2631391927365699E-3</v>
          </cell>
          <cell r="CY31">
            <v>-4.0992923632002702E-3</v>
          </cell>
          <cell r="DA31">
            <v>-8.5083026524993693E-3</v>
          </cell>
          <cell r="DC31">
            <v>-3.2408661075469698E-3</v>
          </cell>
          <cell r="DE31">
            <v>-6.2565603380223302E-3</v>
          </cell>
          <cell r="DG31">
            <v>-6.25600198976834E-3</v>
          </cell>
          <cell r="DI31">
            <v>-9.9206203599276708E-3</v>
          </cell>
          <cell r="DK31">
            <v>-9.9216104419649395E-3</v>
          </cell>
          <cell r="DM31">
            <v>8.1893847377900904E-4</v>
          </cell>
          <cell r="DO31">
            <v>1.1724335097104399E-3</v>
          </cell>
          <cell r="DQ31">
            <v>-9.4559598144534698E-2</v>
          </cell>
          <cell r="DS31">
            <v>4.0884566629450503E-3</v>
          </cell>
          <cell r="DU31">
            <v>4.1361768650200704E-3</v>
          </cell>
          <cell r="DW31">
            <v>7.7469406453075998E-3</v>
          </cell>
          <cell r="DY31">
            <v>1.2012319888388299E-3</v>
          </cell>
          <cell r="EA31">
            <v>1.2961683589319499E-2</v>
          </cell>
          <cell r="EC31">
            <v>-2.36965129581761E-2</v>
          </cell>
          <cell r="EE31">
            <v>-5.8036123131371999E-3</v>
          </cell>
          <cell r="EF31">
            <v>119.557620731838</v>
          </cell>
          <cell r="EG31">
            <v>154.852449932377</v>
          </cell>
          <cell r="EH31">
            <v>124.702657062901</v>
          </cell>
        </row>
        <row r="32">
          <cell r="C32" t="str">
            <v>Rinse</v>
          </cell>
          <cell r="E32">
            <v>0.417935643961313</v>
          </cell>
          <cell r="G32">
            <v>-2.3699948916095499E-3</v>
          </cell>
          <cell r="I32">
            <v>-0.28503136995477801</v>
          </cell>
          <cell r="K32">
            <v>1360.6826609520599</v>
          </cell>
          <cell r="N32">
            <v>4.1871761251119403E-2</v>
          </cell>
          <cell r="P32">
            <v>-0.25421198299599701</v>
          </cell>
          <cell r="Q32">
            <v>9.0667067146757496</v>
          </cell>
          <cell r="S32">
            <v>3.3324737730018499</v>
          </cell>
          <cell r="V32">
            <v>272.93978639674202</v>
          </cell>
          <cell r="Y32">
            <v>-0.26195550609894003</v>
          </cell>
          <cell r="AC32">
            <v>-5.0669814326160398E-2</v>
          </cell>
          <cell r="AE32">
            <v>0</v>
          </cell>
          <cell r="AG32">
            <v>2.7021875446413799E-2</v>
          </cell>
          <cell r="AI32">
            <v>-7.7373071752316294E-2</v>
          </cell>
          <cell r="AK32">
            <v>-1.28085188913688E-2</v>
          </cell>
          <cell r="AN32">
            <v>-1.14050296853012</v>
          </cell>
          <cell r="AP32">
            <v>8.8651616414954296E-3</v>
          </cell>
          <cell r="AR32">
            <v>-6.7696214588336603E-3</v>
          </cell>
          <cell r="AT32">
            <v>0.19841875163098199</v>
          </cell>
          <cell r="AV32">
            <v>-0.162868848243956</v>
          </cell>
          <cell r="AX32">
            <v>5.0105509580249102E-3</v>
          </cell>
          <cell r="AZ32">
            <v>1.24406162775636E-2</v>
          </cell>
          <cell r="BB32">
            <v>1.077578452994E-2</v>
          </cell>
          <cell r="BF32">
            <v>0.130725827015125</v>
          </cell>
          <cell r="BH32">
            <v>0.13502293567193999</v>
          </cell>
          <cell r="BJ32">
            <v>-5.8124256359438995E-4</v>
          </cell>
          <cell r="BL32">
            <v>-0.14383492964273101</v>
          </cell>
          <cell r="BO32">
            <v>-1.4832089566046E-2</v>
          </cell>
          <cell r="BQ32">
            <v>3.60945377224808E-2</v>
          </cell>
          <cell r="BS32">
            <v>7.3617052572578197E-3</v>
          </cell>
          <cell r="BT32">
            <v>6.7105187917582299E-2</v>
          </cell>
          <cell r="BV32">
            <v>1.59605609580125E-3</v>
          </cell>
          <cell r="BX32">
            <v>6.1076909818608199E-3</v>
          </cell>
          <cell r="CA32">
            <v>8.7571285046107797E-2</v>
          </cell>
          <cell r="CC32">
            <v>-0.245457938046936</v>
          </cell>
          <cell r="CD32">
            <v>-1.09946812960715E-2</v>
          </cell>
          <cell r="CF32">
            <v>6.4194728097753298E-2</v>
          </cell>
          <cell r="CH32">
            <v>2.4784495563092299E-2</v>
          </cell>
          <cell r="CK32">
            <v>7.1223938006399297E-3</v>
          </cell>
          <cell r="CM32">
            <v>-9.7924698172969393E-2</v>
          </cell>
          <cell r="CO32">
            <v>-1.85290066127483E-3</v>
          </cell>
          <cell r="CQ32">
            <v>-3.5486484307598299E-3</v>
          </cell>
          <cell r="CS32">
            <v>-2.9247810980532998E-3</v>
          </cell>
          <cell r="CU32">
            <v>-2.06632102946528E-2</v>
          </cell>
          <cell r="CW32">
            <v>-1.8233684642196401E-3</v>
          </cell>
          <cell r="CY32">
            <v>-4.5822672255476501E-3</v>
          </cell>
          <cell r="DA32">
            <v>-9.0092556425508102E-3</v>
          </cell>
          <cell r="DC32">
            <v>-3.2396831008473402E-3</v>
          </cell>
          <cell r="DE32">
            <v>-6.1786435356465698E-3</v>
          </cell>
          <cell r="DG32">
            <v>-6.1341797104119099E-3</v>
          </cell>
          <cell r="DI32">
            <v>-9.9065192116672696E-3</v>
          </cell>
          <cell r="DK32">
            <v>-9.2678303003247992E-3</v>
          </cell>
          <cell r="DM32">
            <v>2.35794618746886E-3</v>
          </cell>
          <cell r="DO32">
            <v>2.0123229984882998E-3</v>
          </cell>
          <cell r="DQ32">
            <v>-4.4680833505846701E-2</v>
          </cell>
          <cell r="DS32">
            <v>4.3041482263383802E-3</v>
          </cell>
          <cell r="DU32">
            <v>2.0558324634721199E-2</v>
          </cell>
          <cell r="DW32">
            <v>3.0708603947444098E-3</v>
          </cell>
          <cell r="DY32">
            <v>6.8388952030431199E-3</v>
          </cell>
          <cell r="EA32">
            <v>7.9328697440148098E-4</v>
          </cell>
          <cell r="EC32">
            <v>-2.3439327613664102E-2</v>
          </cell>
          <cell r="EE32">
            <v>-5.7834940803898104E-3</v>
          </cell>
          <cell r="EF32">
            <v>113.120977934845</v>
          </cell>
          <cell r="EG32">
            <v>126.74967116678999</v>
          </cell>
          <cell r="EH32">
            <v>111.886544574136</v>
          </cell>
        </row>
        <row r="33">
          <cell r="C33" t="str">
            <v>10 ppb QC</v>
          </cell>
          <cell r="E33">
            <v>10.5695925129084</v>
          </cell>
          <cell r="G33">
            <v>9.7847658527441297</v>
          </cell>
          <cell r="I33">
            <v>19.722488506748402</v>
          </cell>
          <cell r="K33">
            <v>718.98043454408196</v>
          </cell>
          <cell r="N33">
            <v>15.7969583080368</v>
          </cell>
          <cell r="P33">
            <v>12.996199512634901</v>
          </cell>
          <cell r="Q33">
            <v>21.742012111380799</v>
          </cell>
          <cell r="S33">
            <v>13.8500770924287</v>
          </cell>
          <cell r="V33">
            <v>148.55335499456999</v>
          </cell>
          <cell r="Y33">
            <v>16.238884621734702</v>
          </cell>
          <cell r="AC33">
            <v>10.0953338350068</v>
          </cell>
          <cell r="AE33">
            <v>9.7580438555357691</v>
          </cell>
          <cell r="AG33">
            <v>10.040131627281999</v>
          </cell>
          <cell r="AI33">
            <v>10.111435236000601</v>
          </cell>
          <cell r="AK33">
            <v>10.2610881784308</v>
          </cell>
          <cell r="AN33">
            <v>18.1409375783138</v>
          </cell>
          <cell r="AP33">
            <v>10.1045499624596</v>
          </cell>
          <cell r="AR33">
            <v>9.4074739995451608</v>
          </cell>
          <cell r="AT33">
            <v>10.187664390670101</v>
          </cell>
          <cell r="AV33">
            <v>10.575624477739</v>
          </cell>
          <cell r="AX33">
            <v>10.021615687849501</v>
          </cell>
          <cell r="AZ33">
            <v>10.324549146950201</v>
          </cell>
          <cell r="BB33">
            <v>10.0018452594372</v>
          </cell>
          <cell r="BF33">
            <v>10.6160808461845</v>
          </cell>
          <cell r="BH33">
            <v>10.222695459882001</v>
          </cell>
          <cell r="BJ33">
            <v>10.097367544138001</v>
          </cell>
          <cell r="BL33">
            <v>10.8062294383649</v>
          </cell>
          <cell r="BO33">
            <v>10.393064484010599</v>
          </cell>
          <cell r="BQ33">
            <v>10.139558452777001</v>
          </cell>
          <cell r="BS33">
            <v>10.1604229360487</v>
          </cell>
          <cell r="BT33">
            <v>10.6565337657662</v>
          </cell>
          <cell r="BV33">
            <v>10.051480081457701</v>
          </cell>
          <cell r="BX33">
            <v>10.0064543833644</v>
          </cell>
          <cell r="CA33">
            <v>10.4635489330542</v>
          </cell>
          <cell r="CC33">
            <v>10.3618181768918</v>
          </cell>
          <cell r="CD33">
            <v>9.6707498292835208</v>
          </cell>
          <cell r="CF33">
            <v>9.8770144770867301</v>
          </cell>
          <cell r="CH33">
            <v>9.8136528784880497</v>
          </cell>
          <cell r="CK33">
            <v>10.2875268320328</v>
          </cell>
          <cell r="CM33">
            <v>10.247567080607601</v>
          </cell>
          <cell r="CO33">
            <v>10.1549661795058</v>
          </cell>
          <cell r="CQ33">
            <v>9.9902855700579103</v>
          </cell>
          <cell r="CS33">
            <v>9.9253017703508402</v>
          </cell>
          <cell r="CU33">
            <v>10.1070705083429</v>
          </cell>
          <cell r="CW33">
            <v>9.8031266700067494</v>
          </cell>
          <cell r="CY33">
            <v>9.8098447351214393</v>
          </cell>
          <cell r="DA33">
            <v>9.8175750202019998</v>
          </cell>
          <cell r="DC33">
            <v>9.7793609242460295</v>
          </cell>
          <cell r="DE33">
            <v>9.8515060834708805</v>
          </cell>
          <cell r="DG33">
            <v>9.7804605474448696</v>
          </cell>
          <cell r="DI33">
            <v>9.6721295411728896</v>
          </cell>
          <cell r="DK33">
            <v>9.8109486834303397</v>
          </cell>
          <cell r="DM33">
            <v>9.4143385429539101</v>
          </cell>
          <cell r="DO33">
            <v>6.3318196910496498</v>
          </cell>
          <cell r="DQ33">
            <v>8.8704036369641592</v>
          </cell>
          <cell r="DS33">
            <v>9.6488730755137109</v>
          </cell>
          <cell r="DU33">
            <v>9.1850416979235803</v>
          </cell>
          <cell r="DW33">
            <v>9.3350367154622393</v>
          </cell>
          <cell r="DY33">
            <v>9.5860958509832592</v>
          </cell>
          <cell r="EA33">
            <v>9.4855061203303297</v>
          </cell>
          <cell r="EC33">
            <v>9.1680569215849808</v>
          </cell>
          <cell r="EE33">
            <v>9.0808630629884703</v>
          </cell>
          <cell r="EF33">
            <v>105.33917141896499</v>
          </cell>
          <cell r="EG33">
            <v>116.033564551994</v>
          </cell>
          <cell r="EH33">
            <v>104.274428381216</v>
          </cell>
        </row>
        <row r="34">
          <cell r="C34" t="str">
            <v>200 ppb QC</v>
          </cell>
          <cell r="E34">
            <v>211.91169302109199</v>
          </cell>
          <cell r="G34">
            <v>200.59096605268101</v>
          </cell>
          <cell r="I34">
            <v>205.711578481608</v>
          </cell>
          <cell r="K34">
            <v>616.04718604917002</v>
          </cell>
          <cell r="N34">
            <v>198.528891884941</v>
          </cell>
          <cell r="P34">
            <v>200.28857665346101</v>
          </cell>
          <cell r="Q34">
            <v>215.284888373537</v>
          </cell>
          <cell r="S34">
            <v>209.49364380701999</v>
          </cell>
          <cell r="V34">
            <v>277.92867833001702</v>
          </cell>
          <cell r="Y34">
            <v>188.124892433794</v>
          </cell>
          <cell r="AC34">
            <v>201.56414464413101</v>
          </cell>
          <cell r="AE34">
            <v>198.626492933023</v>
          </cell>
          <cell r="AG34">
            <v>200.94224745222201</v>
          </cell>
          <cell r="AI34">
            <v>198.36660209834201</v>
          </cell>
          <cell r="AK34">
            <v>205.266013629014</v>
          </cell>
          <cell r="AN34">
            <v>200.95548031670799</v>
          </cell>
          <cell r="AP34">
            <v>199.44662577121699</v>
          </cell>
          <cell r="AR34">
            <v>197.08642265992501</v>
          </cell>
          <cell r="AT34">
            <v>199.75882935992399</v>
          </cell>
          <cell r="AV34">
            <v>203.47522765411301</v>
          </cell>
          <cell r="AX34">
            <v>202.57369012074</v>
          </cell>
          <cell r="AZ34">
            <v>206.65269334459299</v>
          </cell>
          <cell r="BB34">
            <v>203.75881222552999</v>
          </cell>
          <cell r="BF34">
            <v>208.70450602153599</v>
          </cell>
          <cell r="BH34">
            <v>204.56918802176301</v>
          </cell>
          <cell r="BJ34">
            <v>203.57469727224401</v>
          </cell>
          <cell r="BL34">
            <v>202.875334835703</v>
          </cell>
          <cell r="BO34">
            <v>205.02650411545</v>
          </cell>
          <cell r="BQ34">
            <v>194.75831578463601</v>
          </cell>
          <cell r="BS34">
            <v>205.2225331379</v>
          </cell>
          <cell r="BT34">
            <v>218.421551037066</v>
          </cell>
          <cell r="BV34">
            <v>205.19053860562599</v>
          </cell>
          <cell r="BX34">
            <v>203.28978962484601</v>
          </cell>
          <cell r="CA34">
            <v>214.89952468953501</v>
          </cell>
          <cell r="CC34">
            <v>214.90286581107199</v>
          </cell>
          <cell r="CD34">
            <v>198.690734973243</v>
          </cell>
          <cell r="CF34">
            <v>202.04201295260199</v>
          </cell>
          <cell r="CH34">
            <v>202.67284552967899</v>
          </cell>
          <cell r="CK34">
            <v>208.050199615477</v>
          </cell>
          <cell r="CM34">
            <v>205.48263564473601</v>
          </cell>
          <cell r="CO34">
            <v>205.00301977546999</v>
          </cell>
          <cell r="CQ34">
            <v>207.70368503816101</v>
          </cell>
          <cell r="CS34">
            <v>209.890806355297</v>
          </cell>
          <cell r="CU34">
            <v>206.74828277098101</v>
          </cell>
          <cell r="CW34">
            <v>206.05402330730999</v>
          </cell>
          <cell r="CY34">
            <v>202.96461055705501</v>
          </cell>
          <cell r="DA34">
            <v>206.44060221614501</v>
          </cell>
          <cell r="DC34">
            <v>205.000767946428</v>
          </cell>
          <cell r="DE34">
            <v>204.848237075405</v>
          </cell>
          <cell r="DG34">
            <v>204.13957756964501</v>
          </cell>
          <cell r="DI34">
            <v>204.743448329259</v>
          </cell>
          <cell r="DK34">
            <v>205.35211911690101</v>
          </cell>
          <cell r="DM34">
            <v>203.17546575141401</v>
          </cell>
          <cell r="DO34">
            <v>191.06638369498901</v>
          </cell>
          <cell r="DQ34">
            <v>201.686243489692</v>
          </cell>
          <cell r="DS34">
            <v>203.46695425809699</v>
          </cell>
          <cell r="DU34">
            <v>200.768985629909</v>
          </cell>
          <cell r="DW34">
            <v>204.83037111678399</v>
          </cell>
          <cell r="DY34">
            <v>204.695792780799</v>
          </cell>
          <cell r="EA34">
            <v>206.80130727195501</v>
          </cell>
          <cell r="EC34">
            <v>201.72797671550501</v>
          </cell>
          <cell r="EE34">
            <v>200.871898056014</v>
          </cell>
          <cell r="EF34">
            <v>100.909351538709</v>
          </cell>
          <cell r="EG34">
            <v>108.25439194062299</v>
          </cell>
          <cell r="EH34">
            <v>99.775977350899893</v>
          </cell>
        </row>
        <row r="35">
          <cell r="C35" t="str">
            <v>Blank</v>
          </cell>
          <cell r="E35">
            <v>0.29571436826790098</v>
          </cell>
          <cell r="G35">
            <v>1.30116281736319E-2</v>
          </cell>
          <cell r="I35">
            <v>3.63500405640215</v>
          </cell>
          <cell r="K35">
            <v>275.40041071527298</v>
          </cell>
          <cell r="N35">
            <v>7.4464434825357903E-2</v>
          </cell>
          <cell r="P35">
            <v>-0.12322413569811801</v>
          </cell>
          <cell r="Q35">
            <v>6.4074616649348703</v>
          </cell>
          <cell r="S35">
            <v>2.6140304727102901</v>
          </cell>
          <cell r="V35">
            <v>53.514822130635402</v>
          </cell>
          <cell r="Y35">
            <v>-4.4095271260616896E-3</v>
          </cell>
          <cell r="AC35">
            <v>2.3997200689503399E-3</v>
          </cell>
          <cell r="AE35">
            <v>0</v>
          </cell>
          <cell r="AG35">
            <v>-5.8921295228400701E-3</v>
          </cell>
          <cell r="AI35">
            <v>-8.8094352579946508E-3</v>
          </cell>
          <cell r="AK35">
            <v>-1.01039409133121E-2</v>
          </cell>
          <cell r="AN35">
            <v>-4.1140782003083097E-2</v>
          </cell>
          <cell r="AP35">
            <v>7.1559142608704903E-3</v>
          </cell>
          <cell r="AR35">
            <v>1.3454561966383E-2</v>
          </cell>
          <cell r="AT35">
            <v>5.4354802199233401E-2</v>
          </cell>
          <cell r="AV35">
            <v>-5.6067478781109799E-2</v>
          </cell>
          <cell r="AX35">
            <v>1.2356610898099599E-3</v>
          </cell>
          <cell r="AZ35">
            <v>1.1908560552520899E-2</v>
          </cell>
          <cell r="BB35">
            <v>1.3690864548850599E-2</v>
          </cell>
          <cell r="BF35">
            <v>0.13103566971171701</v>
          </cell>
          <cell r="BH35">
            <v>0.100191379894166</v>
          </cell>
          <cell r="BJ35">
            <v>2.1167433395678299E-3</v>
          </cell>
          <cell r="BL35">
            <v>1.12695130366118E-2</v>
          </cell>
          <cell r="BO35">
            <v>9.2944655471557096E-3</v>
          </cell>
          <cell r="BQ35">
            <v>0.39361506817589598</v>
          </cell>
          <cell r="BS35">
            <v>4.8781339389440299E-2</v>
          </cell>
          <cell r="BT35">
            <v>5.83016611338351E-2</v>
          </cell>
          <cell r="BV35">
            <v>2.3756248398351001E-3</v>
          </cell>
          <cell r="BX35">
            <v>4.7402297117751499E-2</v>
          </cell>
          <cell r="CA35">
            <v>0.211217701901699</v>
          </cell>
          <cell r="CC35">
            <v>-0.18904907578011099</v>
          </cell>
          <cell r="CD35">
            <v>6.3590530109370103E-2</v>
          </cell>
          <cell r="CF35">
            <v>6.3313739346256906E-2</v>
          </cell>
          <cell r="CH35">
            <v>3.1214335348525601E-3</v>
          </cell>
          <cell r="CK35">
            <v>9.6050600102726407E-3</v>
          </cell>
          <cell r="CM35">
            <v>1.19294424761749E-2</v>
          </cell>
          <cell r="CO35">
            <v>7.3399982172361001E-3</v>
          </cell>
          <cell r="CQ35">
            <v>5.03822811624903E-3</v>
          </cell>
          <cell r="CS35">
            <v>5.5271456118585497E-3</v>
          </cell>
          <cell r="CU35">
            <v>3.4385677987432699E-3</v>
          </cell>
          <cell r="CW35">
            <v>5.5331233434744997E-3</v>
          </cell>
          <cell r="CY35">
            <v>4.8686750916358901E-3</v>
          </cell>
          <cell r="DA35">
            <v>4.1429601123674498E-3</v>
          </cell>
          <cell r="DC35">
            <v>4.1708551394663501E-3</v>
          </cell>
          <cell r="DE35">
            <v>8.9890156015493905E-4</v>
          </cell>
          <cell r="DG35">
            <v>3.49067484650049E-3</v>
          </cell>
          <cell r="DI35">
            <v>3.2679566967855202E-3</v>
          </cell>
          <cell r="DK35">
            <v>2.6719663901438998E-3</v>
          </cell>
          <cell r="DM35">
            <v>1.4045592165883899E-2</v>
          </cell>
          <cell r="DO35">
            <v>1.39029227282816E-2</v>
          </cell>
          <cell r="DQ35">
            <v>0.22752042883066001</v>
          </cell>
          <cell r="DS35">
            <v>3.9014522292498801E-3</v>
          </cell>
          <cell r="DU35">
            <v>0.34871271469054499</v>
          </cell>
          <cell r="DW35">
            <v>0.236229791737321</v>
          </cell>
          <cell r="DY35">
            <v>1.39800460698237E-2</v>
          </cell>
          <cell r="EA35">
            <v>8.3032994938179894E-2</v>
          </cell>
          <cell r="EC35">
            <v>1.5323341622233999E-2</v>
          </cell>
          <cell r="EE35">
            <v>1.4003485153168301E-3</v>
          </cell>
          <cell r="EF35">
            <v>100.841308659237</v>
          </cell>
          <cell r="EG35">
            <v>107.30195386195101</v>
          </cell>
          <cell r="EH35">
            <v>101.15217948696601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ed"/>
      <sheetName val="GEY Calc"/>
      <sheetName val="ICP-MS Results"/>
      <sheetName val="Cal Summary"/>
    </sheetNames>
    <sheetDataSet>
      <sheetData sheetId="0"/>
      <sheetData sheetId="1"/>
      <sheetData sheetId="2">
        <row r="1">
          <cell r="E1" t="str">
            <v xml:space="preserve">7  Li  [ No Gas ] </v>
          </cell>
          <cell r="G1" t="str">
            <v xml:space="preserve">9  Be  [ No Gas ] </v>
          </cell>
          <cell r="J1" t="str">
            <v xml:space="preserve">11  B  [ He ] </v>
          </cell>
          <cell r="M1" t="str">
            <v xml:space="preserve">24  Mg  [ No Gas ] </v>
          </cell>
          <cell r="P1" t="str">
            <v xml:space="preserve">27  Al  [ He ] </v>
          </cell>
          <cell r="Q1" t="str">
            <v xml:space="preserve">28  Si  [ No Gas ] </v>
          </cell>
          <cell r="S1" t="str">
            <v xml:space="preserve">31  P  [ No Gas ] </v>
          </cell>
          <cell r="AC1" t="str">
            <v xml:space="preserve">45  Sc  [ He ] </v>
          </cell>
          <cell r="AE1" t="str">
            <v xml:space="preserve">47  Ti  [ He ] </v>
          </cell>
          <cell r="AG1" t="str">
            <v xml:space="preserve">51  V  [ He ] </v>
          </cell>
          <cell r="AI1" t="str">
            <v xml:space="preserve">52  Cr  [ He ] </v>
          </cell>
          <cell r="AK1" t="str">
            <v xml:space="preserve">55  Mn  [ He ] </v>
          </cell>
          <cell r="AN1" t="str">
            <v xml:space="preserve">56  Fe  [ He ] </v>
          </cell>
          <cell r="AP1" t="str">
            <v xml:space="preserve">59  Co  [ He ] </v>
          </cell>
          <cell r="AR1" t="str">
            <v xml:space="preserve">60  Ni  [ He ] </v>
          </cell>
          <cell r="AT1" t="str">
            <v xml:space="preserve">63  Cu  [ He ] </v>
          </cell>
          <cell r="AV1" t="str">
            <v xml:space="preserve">66  Zn  [ He ] </v>
          </cell>
          <cell r="AX1" t="str">
            <v xml:space="preserve">71  Ga  [ He ] </v>
          </cell>
          <cell r="AZ1" t="str">
            <v xml:space="preserve">72  Ge  [ He ] </v>
          </cell>
          <cell r="BB1" t="str">
            <v xml:space="preserve">75  As  [ He ] </v>
          </cell>
          <cell r="BF1" t="str">
            <v xml:space="preserve">78  Se  [ He ] </v>
          </cell>
          <cell r="BH1" t="str">
            <v xml:space="preserve">85  Rb  [ No Gas ] </v>
          </cell>
          <cell r="BJ1" t="str">
            <v xml:space="preserve">88  Sr  [ No Gas ] </v>
          </cell>
          <cell r="BM1" t="str">
            <v xml:space="preserve">89  Y  [ He ] </v>
          </cell>
          <cell r="BO1" t="str">
            <v xml:space="preserve">90  Zr  [ He ] </v>
          </cell>
          <cell r="BQ1" t="str">
            <v xml:space="preserve">93  Nb  [ He ] </v>
          </cell>
          <cell r="BS1" t="str">
            <v xml:space="preserve">95  Mo  [ He ] </v>
          </cell>
          <cell r="BT1" t="str">
            <v xml:space="preserve">107  Ag  [ No Gas ] </v>
          </cell>
          <cell r="BW1" t="str">
            <v xml:space="preserve">111  Cd  [ He ] </v>
          </cell>
          <cell r="BY1" t="str">
            <v xml:space="preserve">115  In  [ He ] </v>
          </cell>
          <cell r="CA1" t="str">
            <v xml:space="preserve">118  Sn  [ He ] </v>
          </cell>
          <cell r="CC1" t="str">
            <v xml:space="preserve">121  Sb  [ He ] </v>
          </cell>
          <cell r="CE1" t="str">
            <v xml:space="preserve">125  Te  [ He ] </v>
          </cell>
          <cell r="CF1" t="str">
            <v xml:space="preserve">133  Cs  [ No Gas ] </v>
          </cell>
          <cell r="CI1" t="str">
            <v xml:space="preserve">137  Ba  [ He ] </v>
          </cell>
          <cell r="CK1" t="str">
            <v xml:space="preserve">139  La  [ He ] </v>
          </cell>
          <cell r="CM1" t="str">
            <v xml:space="preserve">140  Ce  [ He ] </v>
          </cell>
          <cell r="CO1" t="str">
            <v xml:space="preserve">141  Pr  [ He ] </v>
          </cell>
          <cell r="CQ1" t="str">
            <v xml:space="preserve">146  Nd  [ He ] </v>
          </cell>
          <cell r="CS1" t="str">
            <v xml:space="preserve">147  Sm  [ He ] </v>
          </cell>
          <cell r="CU1" t="str">
            <v xml:space="preserve">153  Eu  [ He ] </v>
          </cell>
          <cell r="CW1" t="str">
            <v xml:space="preserve">157  Gd  [ He ] </v>
          </cell>
          <cell r="CY1" t="str">
            <v xml:space="preserve">159  Tb  [ He ] </v>
          </cell>
          <cell r="DA1" t="str">
            <v xml:space="preserve">163  Dy  [ He ] </v>
          </cell>
          <cell r="DC1" t="str">
            <v xml:space="preserve">165  Ho  [ He ] </v>
          </cell>
          <cell r="DE1" t="str">
            <v xml:space="preserve">166  Er  [ He ] </v>
          </cell>
          <cell r="DG1" t="str">
            <v xml:space="preserve">169  Tm  [ He ] </v>
          </cell>
          <cell r="DI1" t="str">
            <v xml:space="preserve">172  Yb  [ He ] </v>
          </cell>
          <cell r="DK1" t="str">
            <v xml:space="preserve">175  Lu  [ He ] </v>
          </cell>
          <cell r="DM1" t="str">
            <v xml:space="preserve">178  Hf  [ He ] </v>
          </cell>
          <cell r="DO1" t="str">
            <v xml:space="preserve">181  Ta  [ He ] </v>
          </cell>
          <cell r="DQ1" t="str">
            <v xml:space="preserve">182  W  [ He ] </v>
          </cell>
          <cell r="DS1" t="str">
            <v xml:space="preserve">185  Re  [ He ] </v>
          </cell>
          <cell r="DU1" t="str">
            <v xml:space="preserve">201  Hg  [ He ] </v>
          </cell>
          <cell r="DW1" t="str">
            <v xml:space="preserve">205  Tl  [ He ] </v>
          </cell>
          <cell r="DY1" t="str">
            <v xml:space="preserve">208  Pb  [ He ] </v>
          </cell>
          <cell r="EA1" t="str">
            <v xml:space="preserve">209  Bi  [ He ] </v>
          </cell>
          <cell r="EC1" t="str">
            <v xml:space="preserve">232  Th  [ He ] </v>
          </cell>
          <cell r="EE1" t="str">
            <v xml:space="preserve">238  U  [ He ] </v>
          </cell>
          <cell r="EF1" t="str">
            <v xml:space="preserve">103  Rh ( ISTD )  [ No Gas ] </v>
          </cell>
          <cell r="EG1" t="str">
            <v xml:space="preserve">103  Rh ( ISTD )  [ H2 ] </v>
          </cell>
          <cell r="EH1" t="str">
            <v xml:space="preserve">103  Rh ( ISTD )  [ He ] </v>
          </cell>
        </row>
        <row r="2">
          <cell r="C2" t="str">
            <v>Sample Name</v>
          </cell>
          <cell r="D2" t="str">
            <v>Comment</v>
          </cell>
          <cell r="E2" t="str">
            <v>Conc. [ ppb ]</v>
          </cell>
          <cell r="G2" t="str">
            <v>Conc. [ ppb ]</v>
          </cell>
          <cell r="J2" t="str">
            <v>Conc. [ ppb ]</v>
          </cell>
          <cell r="M2" t="str">
            <v>Conc. [ ppb ]</v>
          </cell>
          <cell r="P2" t="str">
            <v>Conc. [ ppb ]</v>
          </cell>
          <cell r="Q2" t="str">
            <v>Conc. [ ppb ]</v>
          </cell>
          <cell r="S2" t="str">
            <v>Conc. [ ppb ]</v>
          </cell>
          <cell r="AC2" t="str">
            <v>Conc. [ ppb ]</v>
          </cell>
          <cell r="AE2" t="str">
            <v>Conc. [ ppb ]</v>
          </cell>
          <cell r="AG2" t="str">
            <v>Conc. [ ppb ]</v>
          </cell>
          <cell r="AI2" t="str">
            <v>Conc. [ ppb ]</v>
          </cell>
          <cell r="AK2" t="str">
            <v>Conc. [ ppb ]</v>
          </cell>
          <cell r="AN2" t="str">
            <v>Conc. [ ppb ]</v>
          </cell>
          <cell r="AP2" t="str">
            <v>Conc. [ ppb ]</v>
          </cell>
          <cell r="AR2" t="str">
            <v>Conc. [ ppb ]</v>
          </cell>
          <cell r="AT2" t="str">
            <v>Conc. [ ppb ]</v>
          </cell>
          <cell r="AV2" t="str">
            <v>Conc. [ ppb ]</v>
          </cell>
          <cell r="AX2" t="str">
            <v>Conc. [ ppb ]</v>
          </cell>
          <cell r="AZ2" t="str">
            <v>Conc. [ ppb ]</v>
          </cell>
          <cell r="BB2" t="str">
            <v>Conc. [ ppb ]</v>
          </cell>
          <cell r="BF2" t="str">
            <v>Conc. [ ppb ]</v>
          </cell>
          <cell r="BH2" t="str">
            <v>Conc. [ ppb ]</v>
          </cell>
          <cell r="BJ2" t="str">
            <v>Conc. [ ppb ]</v>
          </cell>
          <cell r="BM2" t="str">
            <v>Conc. [ ppb ]</v>
          </cell>
          <cell r="BO2" t="str">
            <v>Conc. [ ppb ]</v>
          </cell>
          <cell r="BQ2" t="str">
            <v>Conc. [ ppb ]</v>
          </cell>
          <cell r="BS2" t="str">
            <v>Conc. [ ppb ]</v>
          </cell>
          <cell r="BT2" t="str">
            <v>Conc. [ ppb ]</v>
          </cell>
          <cell r="BW2" t="str">
            <v>Conc. [ ppb ]</v>
          </cell>
          <cell r="BY2" t="str">
            <v>Conc. [ ppb ]</v>
          </cell>
          <cell r="CA2" t="str">
            <v>Conc. [ ppb ]</v>
          </cell>
          <cell r="CC2" t="str">
            <v>Conc. [ ppb ]</v>
          </cell>
          <cell r="CE2" t="str">
            <v>Conc. [ ppb ]</v>
          </cell>
          <cell r="CF2" t="str">
            <v>Conc. [ ppb ]</v>
          </cell>
          <cell r="CI2" t="str">
            <v>Conc. [ ppb ]</v>
          </cell>
          <cell r="CK2" t="str">
            <v>Conc. [ ppb ]</v>
          </cell>
          <cell r="CM2" t="str">
            <v>Conc. [ ppb ]</v>
          </cell>
          <cell r="CO2" t="str">
            <v>Conc. [ ppb ]</v>
          </cell>
          <cell r="CQ2" t="str">
            <v>Conc. [ ppb ]</v>
          </cell>
          <cell r="CS2" t="str">
            <v>Conc. [ ppb ]</v>
          </cell>
          <cell r="CU2" t="str">
            <v>Conc. [ ppb ]</v>
          </cell>
          <cell r="CW2" t="str">
            <v>Conc. [ ppb ]</v>
          </cell>
          <cell r="CY2" t="str">
            <v>Conc. [ ppb ]</v>
          </cell>
          <cell r="DA2" t="str">
            <v>Conc. [ ppb ]</v>
          </cell>
          <cell r="DC2" t="str">
            <v>Conc. [ ppb ]</v>
          </cell>
          <cell r="DE2" t="str">
            <v>Conc. [ ppb ]</v>
          </cell>
          <cell r="DG2" t="str">
            <v>Conc. [ ppb ]</v>
          </cell>
          <cell r="DI2" t="str">
            <v>Conc. [ ppb ]</v>
          </cell>
          <cell r="DK2" t="str">
            <v>Conc. [ ppb ]</v>
          </cell>
          <cell r="DM2" t="str">
            <v>Conc. [ ppb ]</v>
          </cell>
          <cell r="DO2" t="str">
            <v>Conc. [ ppb ]</v>
          </cell>
          <cell r="DQ2" t="str">
            <v>Conc. [ ppb ]</v>
          </cell>
          <cell r="DS2" t="str">
            <v>Conc. [ ppb ]</v>
          </cell>
          <cell r="DU2" t="str">
            <v>Conc. [ ppb ]</v>
          </cell>
          <cell r="DW2" t="str">
            <v>Conc. [ ppb ]</v>
          </cell>
          <cell r="DY2" t="str">
            <v>Conc. [ ppb ]</v>
          </cell>
          <cell r="EA2" t="str">
            <v>Conc. [ ppb ]</v>
          </cell>
          <cell r="EC2" t="str">
            <v>Conc. [ ppb ]</v>
          </cell>
          <cell r="EE2" t="str">
            <v>Conc. [ ppb ]</v>
          </cell>
          <cell r="EF2" t="str">
            <v>ISTD Recovery %</v>
          </cell>
          <cell r="EG2" t="str">
            <v>ISTD Recovery %</v>
          </cell>
          <cell r="EH2" t="str">
            <v>ISTD Recovery %</v>
          </cell>
        </row>
        <row r="3">
          <cell r="C3" t="str">
            <v>Cal Blank</v>
          </cell>
          <cell r="E3">
            <v>6.2455025076784902E-2</v>
          </cell>
          <cell r="G3">
            <v>1.68946526800043E-3</v>
          </cell>
          <cell r="J3">
            <v>6.3900081247387099</v>
          </cell>
          <cell r="M3">
            <v>-1.96052194766087</v>
          </cell>
          <cell r="P3">
            <v>2.1497946803527701</v>
          </cell>
          <cell r="Q3">
            <v>-15.0876980236278</v>
          </cell>
          <cell r="S3">
            <v>-1.62771226232995</v>
          </cell>
          <cell r="AC3">
            <v>-6.4264286922271199E-3</v>
          </cell>
          <cell r="AE3">
            <v>0.14614138677660099</v>
          </cell>
          <cell r="AG3">
            <v>-2.35308394816371E-2</v>
          </cell>
          <cell r="AI3">
            <v>-7.1249673238351699E-2</v>
          </cell>
          <cell r="AK3">
            <v>9.6359921561582504E-2</v>
          </cell>
          <cell r="AN3">
            <v>5.1718589840235696</v>
          </cell>
          <cell r="AP3">
            <v>-3.6845203109252501E-3</v>
          </cell>
          <cell r="AR3">
            <v>-3.37308859731903E-3</v>
          </cell>
          <cell r="AT3">
            <v>7.7236081066997905E-2</v>
          </cell>
          <cell r="AV3">
            <v>3.1092792919923601E-4</v>
          </cell>
          <cell r="AX3">
            <v>1.1615567336776701E-2</v>
          </cell>
          <cell r="AZ3">
            <v>-1.1118173239274999E-2</v>
          </cell>
          <cell r="BB3">
            <v>1.7570026145280401E-2</v>
          </cell>
          <cell r="BF3">
            <v>-9.0295273112601895E-2</v>
          </cell>
          <cell r="BH3">
            <v>-9.6416495174058203E-2</v>
          </cell>
          <cell r="BJ3">
            <v>-0.224455366167123</v>
          </cell>
          <cell r="BM3">
            <v>-0.107704452719387</v>
          </cell>
          <cell r="BO3">
            <v>3.3551862596221498E-2</v>
          </cell>
          <cell r="BQ3">
            <v>3.0673636583746701E-2</v>
          </cell>
          <cell r="BS3">
            <v>3.87900048239238E-3</v>
          </cell>
          <cell r="BT3">
            <v>2.0313283483841101E-2</v>
          </cell>
          <cell r="BW3">
            <v>-4.3022586861604303E-3</v>
          </cell>
          <cell r="BY3">
            <v>1.93350522246989E-2</v>
          </cell>
          <cell r="CA3">
            <v>1.0903015049271599E-2</v>
          </cell>
          <cell r="CC3">
            <v>9.8231692066907701E-3</v>
          </cell>
          <cell r="CE3">
            <v>5.6770991357910597E-2</v>
          </cell>
          <cell r="CF3">
            <v>2.9513794576898799E-2</v>
          </cell>
          <cell r="CI3">
            <v>3.2097913020323401E-2</v>
          </cell>
          <cell r="CK3">
            <v>3.9864421053708099E-3</v>
          </cell>
          <cell r="CM3">
            <v>3.8401723374412401E-3</v>
          </cell>
          <cell r="CO3">
            <v>3.9398986835443E-3</v>
          </cell>
          <cell r="CQ3">
            <v>6.1950054456723597E-4</v>
          </cell>
          <cell r="CS3">
            <v>-3.64534817665693E-3</v>
          </cell>
          <cell r="CU3">
            <v>-4.3384071175660696E-3</v>
          </cell>
          <cell r="CW3">
            <v>1.9754915857062498E-3</v>
          </cell>
          <cell r="CY3">
            <v>3.57398780749208E-3</v>
          </cell>
          <cell r="DA3">
            <v>2.7544786391669801E-3</v>
          </cell>
          <cell r="DC3">
            <v>9.2495431337691304E-4</v>
          </cell>
          <cell r="DE3">
            <v>1.7163138365343801E-3</v>
          </cell>
          <cell r="DG3">
            <v>1.0200414086510999E-3</v>
          </cell>
          <cell r="DI3">
            <v>1.1711391094547999E-3</v>
          </cell>
          <cell r="DK3">
            <v>1.39399398455228E-3</v>
          </cell>
          <cell r="DM3">
            <v>7.66907163003988E-3</v>
          </cell>
          <cell r="DO3">
            <v>1.11440141640935E-3</v>
          </cell>
          <cell r="DQ3">
            <v>1.12970395903891E-2</v>
          </cell>
          <cell r="DS3">
            <v>1.1995542479518301E-3</v>
          </cell>
          <cell r="DU3">
            <v>3.90175300188755E-2</v>
          </cell>
          <cell r="DW3">
            <v>2.51605483246615E-2</v>
          </cell>
          <cell r="DY3">
            <v>5.5348762111622103E-2</v>
          </cell>
          <cell r="EA3">
            <v>9.9500957503113295E-3</v>
          </cell>
          <cell r="EC3">
            <v>7.5424592581871701E-3</v>
          </cell>
          <cell r="EE3">
            <v>2.9423654441836501E-3</v>
          </cell>
          <cell r="EF3">
            <v>100</v>
          </cell>
          <cell r="EG3">
            <v>100</v>
          </cell>
          <cell r="EH3">
            <v>100</v>
          </cell>
        </row>
        <row r="4">
          <cell r="C4" t="str">
            <v>Cal Blank</v>
          </cell>
          <cell r="E4">
            <v>7.2859075854213598E-2</v>
          </cell>
          <cell r="G4">
            <v>9.8450836199982295E-4</v>
          </cell>
          <cell r="J4">
            <v>4.2982192192650803</v>
          </cell>
          <cell r="M4">
            <v>-1.3570429016716401</v>
          </cell>
          <cell r="P4">
            <v>2.98375890787919</v>
          </cell>
          <cell r="Q4">
            <v>-9.8854468791090895</v>
          </cell>
          <cell r="S4">
            <v>-0.70393960975704395</v>
          </cell>
          <cell r="AC4">
            <v>-9.1867243412085808E-3</v>
          </cell>
          <cell r="AE4">
            <v>0.147504424969016</v>
          </cell>
          <cell r="AG4">
            <v>-4.0698155733347001E-3</v>
          </cell>
          <cell r="AI4">
            <v>-8.2227507150909901E-2</v>
          </cell>
          <cell r="AK4">
            <v>7.9334497491054395E-2</v>
          </cell>
          <cell r="AN4">
            <v>5.3501882381674202</v>
          </cell>
          <cell r="AP4">
            <v>1.12263642574637E-3</v>
          </cell>
          <cell r="AR4">
            <v>-2.0410416831440899E-2</v>
          </cell>
          <cell r="AT4">
            <v>0.16753427621501901</v>
          </cell>
          <cell r="AV4">
            <v>7.3709005526282302E-3</v>
          </cell>
          <cell r="AX4">
            <v>5.86731645736689E-3</v>
          </cell>
          <cell r="AZ4">
            <v>-1.09028944676432E-2</v>
          </cell>
          <cell r="BB4">
            <v>1.02269232127251E-2</v>
          </cell>
          <cell r="BF4">
            <v>2.0548500905939699E-4</v>
          </cell>
          <cell r="BH4">
            <v>-6.9816334973498401E-2</v>
          </cell>
          <cell r="BJ4">
            <v>-0.254081249287684</v>
          </cell>
          <cell r="BM4">
            <v>-0.159352148907727</v>
          </cell>
          <cell r="BO4">
            <v>2.31071671847148E-2</v>
          </cell>
          <cell r="BQ4">
            <v>1.6045798084979399E-2</v>
          </cell>
          <cell r="BS4">
            <v>6.4361999609819998E-3</v>
          </cell>
          <cell r="BT4">
            <v>3.9246642272174401E-4</v>
          </cell>
          <cell r="BW4">
            <v>2.78131660589063E-5</v>
          </cell>
          <cell r="BY4">
            <v>2.4631219777543501E-3</v>
          </cell>
          <cell r="CA4">
            <v>3.4440218743901803E-2</v>
          </cell>
          <cell r="CC4">
            <v>-4.2028108437999097E-2</v>
          </cell>
          <cell r="CE4">
            <v>1.8937323472533601E-2</v>
          </cell>
          <cell r="CF4">
            <v>2.2150616474390698E-2</v>
          </cell>
          <cell r="CI4">
            <v>3.0053379711508999E-2</v>
          </cell>
          <cell r="CK4">
            <v>1.3132770783650901E-3</v>
          </cell>
          <cell r="CM4">
            <v>2.9411836121611698E-3</v>
          </cell>
          <cell r="CO4">
            <v>1.9349244151494101E-3</v>
          </cell>
          <cell r="CQ4">
            <v>3.5181932818050101E-3</v>
          </cell>
          <cell r="CS4">
            <v>-1.4278654333996701E-3</v>
          </cell>
          <cell r="CU4">
            <v>-3.8015568567224898E-5</v>
          </cell>
          <cell r="CW4">
            <v>2.4096227521817801E-3</v>
          </cell>
          <cell r="CY4">
            <v>7.0727800814220304E-4</v>
          </cell>
          <cell r="DA4">
            <v>4.1760198828789501E-3</v>
          </cell>
          <cell r="DC4">
            <v>1.02818419887262E-5</v>
          </cell>
          <cell r="DE4">
            <v>1.54376373706383E-3</v>
          </cell>
          <cell r="DG4">
            <v>7.9554994247300805E-4</v>
          </cell>
          <cell r="DI4">
            <v>1.3848117522255101E-3</v>
          </cell>
          <cell r="DK4">
            <v>5.5139851285498605E-4</v>
          </cell>
          <cell r="DM4">
            <v>1.84500539808977E-3</v>
          </cell>
          <cell r="DO4">
            <v>4.5387866993916697E-4</v>
          </cell>
          <cell r="DQ4">
            <v>-8.6700202911375104E-3</v>
          </cell>
          <cell r="DS4">
            <v>-3.2321109595109999E-4</v>
          </cell>
          <cell r="DU4">
            <v>7.2891013143189E-3</v>
          </cell>
          <cell r="DW4">
            <v>6.2155025714012799E-3</v>
          </cell>
          <cell r="DY4">
            <v>6.2730164637302605E-2</v>
          </cell>
          <cell r="EA4">
            <v>3.4792100058752698E-3</v>
          </cell>
          <cell r="EC4">
            <v>4.9350992428290998E-3</v>
          </cell>
          <cell r="EE4">
            <v>2.4692894773840398E-3</v>
          </cell>
          <cell r="EF4">
            <v>100</v>
          </cell>
          <cell r="EG4">
            <v>100</v>
          </cell>
          <cell r="EH4">
            <v>100</v>
          </cell>
        </row>
        <row r="5">
          <cell r="C5" t="str">
            <v>Cal Blank</v>
          </cell>
          <cell r="E5">
            <v>0</v>
          </cell>
          <cell r="G5">
            <v>0</v>
          </cell>
          <cell r="J5">
            <v>0</v>
          </cell>
          <cell r="M5">
            <v>0</v>
          </cell>
          <cell r="P5">
            <v>0</v>
          </cell>
          <cell r="Q5">
            <v>0</v>
          </cell>
          <cell r="S5">
            <v>0</v>
          </cell>
          <cell r="AC5">
            <v>0</v>
          </cell>
          <cell r="AE5">
            <v>0</v>
          </cell>
          <cell r="AG5">
            <v>0</v>
          </cell>
          <cell r="AI5">
            <v>0</v>
          </cell>
          <cell r="AK5">
            <v>0</v>
          </cell>
          <cell r="AN5">
            <v>0</v>
          </cell>
          <cell r="AP5">
            <v>0</v>
          </cell>
          <cell r="AR5">
            <v>0</v>
          </cell>
          <cell r="AT5">
            <v>0</v>
          </cell>
          <cell r="AV5">
            <v>0</v>
          </cell>
          <cell r="AX5">
            <v>0</v>
          </cell>
          <cell r="AZ5">
            <v>0</v>
          </cell>
          <cell r="BB5">
            <v>0</v>
          </cell>
          <cell r="BF5">
            <v>0</v>
          </cell>
          <cell r="BH5">
            <v>0</v>
          </cell>
          <cell r="BJ5">
            <v>0</v>
          </cell>
          <cell r="BM5">
            <v>0</v>
          </cell>
          <cell r="BO5">
            <v>0</v>
          </cell>
          <cell r="BQ5">
            <v>0</v>
          </cell>
          <cell r="BS5">
            <v>0</v>
          </cell>
          <cell r="BT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F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  <cell r="EE5">
            <v>0</v>
          </cell>
          <cell r="EF5">
            <v>100</v>
          </cell>
          <cell r="EG5">
            <v>100</v>
          </cell>
          <cell r="EH5">
            <v>100</v>
          </cell>
        </row>
        <row r="6">
          <cell r="C6" t="str">
            <v>10 ppb Cal</v>
          </cell>
          <cell r="E6">
            <v>10.063343650506701</v>
          </cell>
          <cell r="G6">
            <v>9.8055690676439404</v>
          </cell>
          <cell r="J6">
            <v>11.4335341020192</v>
          </cell>
          <cell r="M6">
            <v>9.5080418852185709</v>
          </cell>
          <cell r="P6">
            <v>13.754475779282499</v>
          </cell>
          <cell r="Q6">
            <v>13.3918687344236</v>
          </cell>
          <cell r="S6">
            <v>10.7151564339622</v>
          </cell>
          <cell r="AC6">
            <v>10.235807149496701</v>
          </cell>
          <cell r="AE6">
            <v>10.923972027952001</v>
          </cell>
          <cell r="AG6">
            <v>10.0382120527198</v>
          </cell>
          <cell r="AI6">
            <v>10.077246897295201</v>
          </cell>
          <cell r="AK6">
            <v>10.1708758297238</v>
          </cell>
          <cell r="AN6">
            <v>16.138142632681799</v>
          </cell>
          <cell r="AP6">
            <v>10.0789788840758</v>
          </cell>
          <cell r="AR6">
            <v>9.8756925423185606</v>
          </cell>
          <cell r="AT6">
            <v>10.2156437980452</v>
          </cell>
          <cell r="AV6">
            <v>13.101698389443399</v>
          </cell>
          <cell r="AX6">
            <v>9.5628409281790301</v>
          </cell>
          <cell r="AZ6">
            <v>9.9542606329394197</v>
          </cell>
          <cell r="BB6">
            <v>10.1549870778544</v>
          </cell>
          <cell r="BF6">
            <v>10.068737399800201</v>
          </cell>
          <cell r="BH6">
            <v>10.018299755019401</v>
          </cell>
          <cell r="BJ6">
            <v>9.7375716761546194</v>
          </cell>
          <cell r="BM6">
            <v>10.583551174185599</v>
          </cell>
          <cell r="BO6">
            <v>10.1130868962588</v>
          </cell>
          <cell r="BQ6">
            <v>9.6354423302655992</v>
          </cell>
          <cell r="BS6">
            <v>9.9245348236607605</v>
          </cell>
          <cell r="BT6">
            <v>10.1791791574736</v>
          </cell>
          <cell r="BW6">
            <v>9.7946566385025999</v>
          </cell>
          <cell r="BY6">
            <v>9.9950837706514601</v>
          </cell>
          <cell r="CA6">
            <v>9.5387004739431802</v>
          </cell>
          <cell r="CC6">
            <v>9.8670307800811301</v>
          </cell>
          <cell r="CE6">
            <v>9.21296038138839</v>
          </cell>
          <cell r="CF6">
            <v>10.0274185248748</v>
          </cell>
          <cell r="CI6">
            <v>9.8268759037258597</v>
          </cell>
          <cell r="CK6">
            <v>9.7529616239434898</v>
          </cell>
          <cell r="CM6">
            <v>9.8697724279712205</v>
          </cell>
          <cell r="CO6">
            <v>9.7627696067532401</v>
          </cell>
          <cell r="CQ6">
            <v>9.7540275339528808</v>
          </cell>
          <cell r="CS6">
            <v>9.5989209512642297</v>
          </cell>
          <cell r="CU6">
            <v>9.7791008044105006</v>
          </cell>
          <cell r="CW6">
            <v>9.6312290648470196</v>
          </cell>
          <cell r="CY6">
            <v>9.6051382685764004</v>
          </cell>
          <cell r="DA6">
            <v>9.6111106431320898</v>
          </cell>
          <cell r="DC6">
            <v>9.5911143966592896</v>
          </cell>
          <cell r="DE6">
            <v>9.6041140211723093</v>
          </cell>
          <cell r="DG6">
            <v>9.5926193450338708</v>
          </cell>
          <cell r="DI6">
            <v>9.5142894711197297</v>
          </cell>
          <cell r="DK6">
            <v>9.5479341741718304</v>
          </cell>
          <cell r="DM6">
            <v>9.3647335182897997</v>
          </cell>
          <cell r="DO6">
            <v>6.0053057425083001</v>
          </cell>
          <cell r="DQ6">
            <v>8.8874281497125391</v>
          </cell>
          <cell r="DS6">
            <v>9.5499882440935</v>
          </cell>
          <cell r="DU6">
            <v>9.3734637752631595</v>
          </cell>
          <cell r="DW6">
            <v>9.2224410843846893</v>
          </cell>
          <cell r="DY6">
            <v>9.4734536889944803</v>
          </cell>
          <cell r="EA6">
            <v>9.3109029006221302</v>
          </cell>
          <cell r="EC6">
            <v>9.1189699957592296</v>
          </cell>
          <cell r="EE6">
            <v>9.1422641253351191</v>
          </cell>
          <cell r="EF6">
            <v>97.453058026974503</v>
          </cell>
          <cell r="EG6">
            <v>94.448282990569595</v>
          </cell>
          <cell r="EH6">
            <v>96.585126129028097</v>
          </cell>
        </row>
        <row r="7">
          <cell r="C7" t="str">
            <v>50 ppb Cal</v>
          </cell>
          <cell r="E7">
            <v>50.205352280409102</v>
          </cell>
          <cell r="G7">
            <v>49.081724297587101</v>
          </cell>
          <cell r="J7">
            <v>51.977323112103903</v>
          </cell>
          <cell r="M7">
            <v>48.893263869072598</v>
          </cell>
          <cell r="P7">
            <v>51.615343152187599</v>
          </cell>
          <cell r="Q7">
            <v>47.042035828083002</v>
          </cell>
          <cell r="S7">
            <v>48.262302976745502</v>
          </cell>
          <cell r="AC7">
            <v>50.2100812799113</v>
          </cell>
          <cell r="AE7">
            <v>50.994802870803397</v>
          </cell>
          <cell r="AG7">
            <v>50.3446901261756</v>
          </cell>
          <cell r="AI7">
            <v>50.639582357631902</v>
          </cell>
          <cell r="AK7">
            <v>50.156435208673898</v>
          </cell>
          <cell r="AN7">
            <v>52.421900104913298</v>
          </cell>
          <cell r="AP7">
            <v>50.569386792828503</v>
          </cell>
          <cell r="AR7">
            <v>50.0783779170103</v>
          </cell>
          <cell r="AT7">
            <v>50.701271518162201</v>
          </cell>
          <cell r="AV7">
            <v>51.231782434657298</v>
          </cell>
          <cell r="AX7">
            <v>49.392568192132401</v>
          </cell>
          <cell r="AZ7">
            <v>49.473772924099499</v>
          </cell>
          <cell r="BB7">
            <v>49.339646729607203</v>
          </cell>
          <cell r="BF7">
            <v>50.874819244485103</v>
          </cell>
          <cell r="BH7">
            <v>49.463093498200799</v>
          </cell>
          <cell r="BJ7">
            <v>49.145901957597196</v>
          </cell>
          <cell r="BM7">
            <v>52.089868223640401</v>
          </cell>
          <cell r="BO7">
            <v>51.481347063597099</v>
          </cell>
          <cell r="BQ7">
            <v>46.171171159397801</v>
          </cell>
          <cell r="BS7">
            <v>50.668950075321803</v>
          </cell>
          <cell r="BT7">
            <v>51.417945788151499</v>
          </cell>
          <cell r="BW7">
            <v>50.601539075288201</v>
          </cell>
          <cell r="BY7">
            <v>50.714198342868599</v>
          </cell>
          <cell r="CA7">
            <v>49.707997026878999</v>
          </cell>
          <cell r="CC7">
            <v>50.210875409542702</v>
          </cell>
          <cell r="CE7">
            <v>50.674175592553702</v>
          </cell>
          <cell r="CF7">
            <v>49.059299491251601</v>
          </cell>
          <cell r="CI7">
            <v>48.9096438555407</v>
          </cell>
          <cell r="CK7">
            <v>49.158694209870397</v>
          </cell>
          <cell r="CM7">
            <v>49.387956548380899</v>
          </cell>
          <cell r="CO7">
            <v>48.893283805905398</v>
          </cell>
          <cell r="CQ7">
            <v>48.686498462870702</v>
          </cell>
          <cell r="CS7">
            <v>48.866034476392699</v>
          </cell>
          <cell r="CU7">
            <v>49.176793811925101</v>
          </cell>
          <cell r="CW7">
            <v>48.528425937859197</v>
          </cell>
          <cell r="CY7">
            <v>48.805723141213797</v>
          </cell>
          <cell r="DA7">
            <v>48.374661587804603</v>
          </cell>
          <cell r="DC7">
            <v>48.745132042440197</v>
          </cell>
          <cell r="DE7">
            <v>49.314830799747</v>
          </cell>
          <cell r="DG7">
            <v>48.866299565836798</v>
          </cell>
          <cell r="DI7">
            <v>48.305268731040698</v>
          </cell>
          <cell r="DK7">
            <v>48.994039955755298</v>
          </cell>
          <cell r="DM7">
            <v>47.690369645609501</v>
          </cell>
          <cell r="DO7">
            <v>34.5571787050174</v>
          </cell>
          <cell r="DQ7">
            <v>46.187382951626503</v>
          </cell>
          <cell r="DS7">
            <v>49.538124949702002</v>
          </cell>
          <cell r="DU7">
            <v>49.611309323323802</v>
          </cell>
          <cell r="DW7">
            <v>48.771970687247503</v>
          </cell>
          <cell r="DY7">
            <v>49.834190272616198</v>
          </cell>
          <cell r="EA7">
            <v>49.440437270803002</v>
          </cell>
          <cell r="EC7">
            <v>48.606111743737799</v>
          </cell>
          <cell r="EE7">
            <v>48.4133562476283</v>
          </cell>
          <cell r="EF7">
            <v>97.632095037679704</v>
          </cell>
          <cell r="EG7">
            <v>94.835097445886902</v>
          </cell>
          <cell r="EH7">
            <v>94.247721546637194</v>
          </cell>
        </row>
        <row r="8">
          <cell r="C8" t="str">
            <v>200 ppb Cal</v>
          </cell>
          <cell r="E8">
            <v>205.44940338812199</v>
          </cell>
          <cell r="G8">
            <v>205.47405633158999</v>
          </cell>
          <cell r="J8">
            <v>198.32792343340901</v>
          </cell>
          <cell r="M8">
            <v>205.17949724437099</v>
          </cell>
          <cell r="P8">
            <v>207.714099394378</v>
          </cell>
          <cell r="Q8">
            <v>211.81191531513599</v>
          </cell>
          <cell r="S8">
            <v>201.836996669325</v>
          </cell>
          <cell r="AC8">
            <v>205.225031622362</v>
          </cell>
          <cell r="AE8">
            <v>209.01521062347601</v>
          </cell>
          <cell r="AG8">
            <v>204.642065843431</v>
          </cell>
          <cell r="AI8">
            <v>205.76301063376999</v>
          </cell>
          <cell r="AK8">
            <v>206.61603865408799</v>
          </cell>
          <cell r="AN8">
            <v>204.17134621015299</v>
          </cell>
          <cell r="AP8">
            <v>204.00603513264301</v>
          </cell>
          <cell r="AR8">
            <v>203.58596876559699</v>
          </cell>
          <cell r="AT8">
            <v>205.75346518729401</v>
          </cell>
          <cell r="AV8">
            <v>206.745158599175</v>
          </cell>
          <cell r="AX8">
            <v>199.98122890827699</v>
          </cell>
          <cell r="AZ8">
            <v>203.54312644954999</v>
          </cell>
          <cell r="BB8">
            <v>201.597339172331</v>
          </cell>
          <cell r="BF8">
            <v>207.19291561807401</v>
          </cell>
          <cell r="BH8">
            <v>203.88714230562701</v>
          </cell>
          <cell r="BJ8">
            <v>203.03789482330501</v>
          </cell>
          <cell r="BM8">
            <v>203.74098629366301</v>
          </cell>
          <cell r="BO8">
            <v>207.94344682755701</v>
          </cell>
          <cell r="BQ8">
            <v>192.251195729686</v>
          </cell>
          <cell r="BS8">
            <v>206.14294678347201</v>
          </cell>
          <cell r="BT8">
            <v>211.49431797908801</v>
          </cell>
          <cell r="BW8">
            <v>206.15320242448399</v>
          </cell>
          <cell r="BY8">
            <v>203.58075016589601</v>
          </cell>
          <cell r="CA8">
            <v>206.92767865294499</v>
          </cell>
          <cell r="CC8">
            <v>205.673330145335</v>
          </cell>
          <cell r="CE8">
            <v>203.61705175731601</v>
          </cell>
          <cell r="CF8">
            <v>202.56566576316399</v>
          </cell>
          <cell r="CI8">
            <v>199.18094233107701</v>
          </cell>
          <cell r="CK8">
            <v>201.08951399658099</v>
          </cell>
          <cell r="CM8">
            <v>201.780963968104</v>
          </cell>
          <cell r="CO8">
            <v>201.90132568546201</v>
          </cell>
          <cell r="CQ8">
            <v>203.41287348291601</v>
          </cell>
          <cell r="CS8">
            <v>203.764375438163</v>
          </cell>
          <cell r="CU8">
            <v>202.36505043369201</v>
          </cell>
          <cell r="CW8">
            <v>203.99228065661899</v>
          </cell>
          <cell r="CY8">
            <v>200.965213291331</v>
          </cell>
          <cell r="DA8">
            <v>202.593162730561</v>
          </cell>
          <cell r="DC8">
            <v>200.41645683538101</v>
          </cell>
          <cell r="DE8">
            <v>200.94539415363499</v>
          </cell>
          <cell r="DG8">
            <v>201.27851885798199</v>
          </cell>
          <cell r="DI8">
            <v>203.74031327739399</v>
          </cell>
          <cell r="DK8">
            <v>201.30950400738499</v>
          </cell>
          <cell r="DM8">
            <v>204.698274535633</v>
          </cell>
          <cell r="DO8">
            <v>186.288902949679</v>
          </cell>
          <cell r="DQ8">
            <v>202.144268668352</v>
          </cell>
          <cell r="DS8">
            <v>202.04526627131199</v>
          </cell>
          <cell r="DU8">
            <v>203.93354264095299</v>
          </cell>
          <cell r="DW8">
            <v>201.114913399443</v>
          </cell>
          <cell r="DY8">
            <v>202.818110011355</v>
          </cell>
          <cell r="EA8">
            <v>203.04484905555501</v>
          </cell>
          <cell r="EC8">
            <v>201.209670456423</v>
          </cell>
          <cell r="EE8">
            <v>200.05595169707999</v>
          </cell>
          <cell r="EF8">
            <v>95.243749279801705</v>
          </cell>
          <cell r="EG8">
            <v>92.982883321609506</v>
          </cell>
          <cell r="EH8">
            <v>94.196414641830401</v>
          </cell>
        </row>
        <row r="9">
          <cell r="C9" t="str">
            <v>1000 ppb Cal</v>
          </cell>
          <cell r="E9">
            <v>998.89921827185003</v>
          </cell>
          <cell r="G9">
            <v>998.95304682812605</v>
          </cell>
          <cell r="J9">
            <v>1000.23555216689</v>
          </cell>
          <cell r="M9">
            <v>999.02435693882001</v>
          </cell>
          <cell r="P9">
            <v>998.37640583652001</v>
          </cell>
          <cell r="Q9">
            <v>997.78551506061297</v>
          </cell>
          <cell r="S9">
            <v>999.719486317921</v>
          </cell>
          <cell r="AC9">
            <v>998.94213154003705</v>
          </cell>
          <cell r="AE9">
            <v>998.13797801148496</v>
          </cell>
          <cell r="AG9">
            <v>999.05397020447799</v>
          </cell>
          <cell r="AI9">
            <v>998.81464628639105</v>
          </cell>
          <cell r="AK9">
            <v>998.66726175045198</v>
          </cell>
          <cell r="AN9">
            <v>998.98325432639695</v>
          </cell>
          <cell r="AP9">
            <v>999.16953384498902</v>
          </cell>
          <cell r="AR9">
            <v>999.28013042560701</v>
          </cell>
          <cell r="AT9">
            <v>998.812086948652</v>
          </cell>
          <cell r="AV9">
            <v>998.55836217453805</v>
          </cell>
          <cell r="AX9">
            <v>1000.03849739946</v>
          </cell>
          <cell r="AZ9">
            <v>999.31814345755504</v>
          </cell>
          <cell r="BB9">
            <v>999.71199995827499</v>
          </cell>
          <cell r="BF9">
            <v>998.51698854016297</v>
          </cell>
          <cell r="BH9">
            <v>999.24923386641501</v>
          </cell>
          <cell r="BJ9">
            <v>999.43775022069804</v>
          </cell>
          <cell r="BM9">
            <v>999.141473818343</v>
          </cell>
          <cell r="BO9">
            <v>998.33611241234598</v>
          </cell>
          <cell r="BQ9">
            <v>1001.74484787279</v>
          </cell>
          <cell r="BS9">
            <v>998.73871779130297</v>
          </cell>
          <cell r="BT9">
            <v>997.62844732320002</v>
          </cell>
          <cell r="BW9">
            <v>998.74133599495406</v>
          </cell>
          <cell r="BY9">
            <v>999.24818921197095</v>
          </cell>
          <cell r="CA9">
            <v>998.63367741332797</v>
          </cell>
          <cell r="CC9">
            <v>998.85611989265499</v>
          </cell>
          <cell r="CE9">
            <v>999.250751265095</v>
          </cell>
          <cell r="CF9">
            <v>999.53362768755596</v>
          </cell>
          <cell r="CI9">
            <v>1000.22006058197</v>
          </cell>
          <cell r="CK9">
            <v>999.82663287395098</v>
          </cell>
          <cell r="CM9">
            <v>999.67571165468098</v>
          </cell>
          <cell r="CO9">
            <v>999.67744297654497</v>
          </cell>
          <cell r="CQ9">
            <v>999.38556010493403</v>
          </cell>
          <cell r="CS9">
            <v>999.30783397903497</v>
          </cell>
          <cell r="CU9">
            <v>999.57035921462102</v>
          </cell>
          <cell r="CW9">
            <v>999.27881028113495</v>
          </cell>
          <cell r="CY9">
            <v>999.870619801987</v>
          </cell>
          <cell r="DA9">
            <v>999.56652326806602</v>
          </cell>
          <cell r="DC9">
            <v>999.98354088683504</v>
          </cell>
          <cell r="DE9">
            <v>999.84913848907399</v>
          </cell>
          <cell r="DG9">
            <v>999.80505505666099</v>
          </cell>
          <cell r="DI9">
            <v>999.34153101325796</v>
          </cell>
          <cell r="DK9">
            <v>999.79291785899397</v>
          </cell>
          <cell r="DM9">
            <v>999.18217927541002</v>
          </cell>
          <cell r="DO9">
            <v>1003.55430741739</v>
          </cell>
          <cell r="DQ9">
            <v>999.77290283725097</v>
          </cell>
          <cell r="DS9">
            <v>999.61854061581198</v>
          </cell>
          <cell r="DU9">
            <v>999.238991367891</v>
          </cell>
          <cell r="DW9">
            <v>999.84619437490505</v>
          </cell>
          <cell r="DY9">
            <v>999.44993394720802</v>
          </cell>
          <cell r="EA9">
            <v>999.42589929634198</v>
          </cell>
          <cell r="EC9">
            <v>999.83657062157101</v>
          </cell>
          <cell r="EE9">
            <v>1000.07671920695</v>
          </cell>
          <cell r="EF9">
            <v>97.106441832848304</v>
          </cell>
          <cell r="EG9">
            <v>93.5233552407948</v>
          </cell>
          <cell r="EH9">
            <v>92.798450649986805</v>
          </cell>
        </row>
        <row r="10">
          <cell r="C10" t="str">
            <v>Rinse</v>
          </cell>
          <cell r="E10">
            <v>3.4216453370321802</v>
          </cell>
          <cell r="G10">
            <v>6.5755769485560403E-2</v>
          </cell>
          <cell r="J10">
            <v>6.9055533272015603</v>
          </cell>
          <cell r="M10">
            <v>-8.8237494604439508</v>
          </cell>
          <cell r="P10">
            <v>-1.4329053595485299</v>
          </cell>
          <cell r="Q10">
            <v>-8.7511376508721401</v>
          </cell>
          <cell r="S10">
            <v>-0.65754441957294996</v>
          </cell>
          <cell r="AC10">
            <v>-8.5487586451457404E-2</v>
          </cell>
          <cell r="AE10">
            <v>2.14563078180782E-2</v>
          </cell>
          <cell r="AG10">
            <v>-1.90364081276004E-2</v>
          </cell>
          <cell r="AI10">
            <v>-0.22181637790665801</v>
          </cell>
          <cell r="AK10">
            <v>-6.3232459827784998E-2</v>
          </cell>
          <cell r="AN10">
            <v>-5.86436163211033</v>
          </cell>
          <cell r="AP10">
            <v>1.75219950895266E-2</v>
          </cell>
          <cell r="AR10">
            <v>5.14174468683413E-2</v>
          </cell>
          <cell r="AT10">
            <v>5.64004476333601E-2</v>
          </cell>
          <cell r="AV10">
            <v>0.17012213518969199</v>
          </cell>
          <cell r="AX10">
            <v>1.2485465046889899E-2</v>
          </cell>
          <cell r="AZ10">
            <v>3.4605256852509501E-2</v>
          </cell>
          <cell r="BB10">
            <v>0.12712826970683799</v>
          </cell>
          <cell r="BF10">
            <v>1.24640368977963E-2</v>
          </cell>
          <cell r="BH10">
            <v>0.31218295644771898</v>
          </cell>
          <cell r="BJ10">
            <v>-0.17723989537462501</v>
          </cell>
          <cell r="BM10">
            <v>-2.0697795110683801</v>
          </cell>
          <cell r="BO10">
            <v>-1.20208642087922E-2</v>
          </cell>
          <cell r="BQ10">
            <v>0.94973141008382</v>
          </cell>
          <cell r="BS10">
            <v>0.20330658642971999</v>
          </cell>
          <cell r="BT10">
            <v>0.33154402730300703</v>
          </cell>
          <cell r="BW10">
            <v>4.9815098531650096E-4</v>
          </cell>
          <cell r="BY10">
            <v>2.47493501624148E-2</v>
          </cell>
          <cell r="CA10">
            <v>1.01978278597464</v>
          </cell>
          <cell r="CC10">
            <v>0.29586747201850699</v>
          </cell>
          <cell r="CE10">
            <v>0.21785905121799901</v>
          </cell>
          <cell r="CF10">
            <v>0.44194967335757201</v>
          </cell>
          <cell r="CI10">
            <v>-7.7737379331986003E-2</v>
          </cell>
          <cell r="CK10">
            <v>1.84464377297925E-2</v>
          </cell>
          <cell r="CM10">
            <v>-0.17934636707829699</v>
          </cell>
          <cell r="CO10">
            <v>1.35870580279177E-2</v>
          </cell>
          <cell r="CQ10">
            <v>4.1518393978700902E-3</v>
          </cell>
          <cell r="CS10">
            <v>8.4799694733557508E-3</v>
          </cell>
          <cell r="CU10">
            <v>1.7444368697393599E-2</v>
          </cell>
          <cell r="CW10">
            <v>8.5134137407791299E-3</v>
          </cell>
          <cell r="CY10">
            <v>3.0396140180110699E-5</v>
          </cell>
          <cell r="DA10">
            <v>-1.4703633089161699E-3</v>
          </cell>
          <cell r="DC10">
            <v>6.9822818882501296E-3</v>
          </cell>
          <cell r="DE10">
            <v>5.4984808669066403E-3</v>
          </cell>
          <cell r="DG10">
            <v>1.0867273630494501E-3</v>
          </cell>
          <cell r="DI10">
            <v>-5.4840925136792201E-3</v>
          </cell>
          <cell r="DK10">
            <v>-1.12913433159392E-3</v>
          </cell>
          <cell r="DM10">
            <v>1.9019706449335601E-2</v>
          </cell>
          <cell r="DO10">
            <v>3.4926930945175502E-2</v>
          </cell>
          <cell r="DQ10">
            <v>0.63025072331255205</v>
          </cell>
          <cell r="DS10">
            <v>1.12441471213213E-2</v>
          </cell>
          <cell r="DU10">
            <v>0.58317191240029698</v>
          </cell>
          <cell r="DW10">
            <v>0.51532269154704502</v>
          </cell>
          <cell r="DY10">
            <v>4.2592081096959597E-2</v>
          </cell>
          <cell r="EA10">
            <v>7.40786732384527E-2</v>
          </cell>
          <cell r="EC10">
            <v>-1.7595647435402199E-2</v>
          </cell>
          <cell r="EE10">
            <v>2.2295988009048899E-3</v>
          </cell>
          <cell r="EF10">
            <v>96.310779494835501</v>
          </cell>
          <cell r="EG10">
            <v>90.978537902405606</v>
          </cell>
          <cell r="EH10">
            <v>95.492697410854902</v>
          </cell>
        </row>
        <row r="11">
          <cell r="C11" t="str">
            <v>Rinse</v>
          </cell>
          <cell r="E11">
            <v>0.95181268337333902</v>
          </cell>
          <cell r="G11">
            <v>2.4326230786487199E-2</v>
          </cell>
          <cell r="J11">
            <v>1.65065163345292</v>
          </cell>
          <cell r="M11">
            <v>-8.8863218940052597</v>
          </cell>
          <cell r="P11">
            <v>-1.4967548032237199</v>
          </cell>
          <cell r="Q11">
            <v>-15.0609298161349</v>
          </cell>
          <cell r="S11">
            <v>-0.86113405846231095</v>
          </cell>
          <cell r="AC11">
            <v>-0.113388935917714</v>
          </cell>
          <cell r="AE11">
            <v>-1.58180549812835E-2</v>
          </cell>
          <cell r="AG11">
            <v>-1.2479820710882E-2</v>
          </cell>
          <cell r="AI11">
            <v>-0.22744262284877101</v>
          </cell>
          <cell r="AK11">
            <v>-5.9123091635696498E-2</v>
          </cell>
          <cell r="AN11">
            <v>-5.8015886654540303</v>
          </cell>
          <cell r="AP11">
            <v>4.0614068481237102E-3</v>
          </cell>
          <cell r="AR11">
            <v>2.3240912923873099E-2</v>
          </cell>
          <cell r="AT11">
            <v>2.2262529073677699E-2</v>
          </cell>
          <cell r="AV11">
            <v>0.234372675893219</v>
          </cell>
          <cell r="AX11">
            <v>3.6129951708635298E-3</v>
          </cell>
          <cell r="AZ11">
            <v>3.7631948623887399E-3</v>
          </cell>
          <cell r="BB11">
            <v>5.5265378549937599E-2</v>
          </cell>
          <cell r="BF11">
            <v>0.113316901737936</v>
          </cell>
          <cell r="BH11">
            <v>9.2740597413165995E-2</v>
          </cell>
          <cell r="BJ11">
            <v>-2.70240614582276E-2</v>
          </cell>
          <cell r="BM11">
            <v>-2.08806248269007</v>
          </cell>
          <cell r="BO11">
            <v>-1.9912444023776801E-2</v>
          </cell>
          <cell r="BQ11">
            <v>0.38561758684605502</v>
          </cell>
          <cell r="BS11">
            <v>4.6927236183617403E-2</v>
          </cell>
          <cell r="BT11">
            <v>2.5208165815284799E-2</v>
          </cell>
          <cell r="BW11">
            <v>-6.1064286577553499E-3</v>
          </cell>
          <cell r="BY11">
            <v>9.7067491232924897E-3</v>
          </cell>
          <cell r="CA11">
            <v>0.51782997717132495</v>
          </cell>
          <cell r="CC11">
            <v>8.5276847376443907E-2</v>
          </cell>
          <cell r="CE11">
            <v>6.1533467250219201E-2</v>
          </cell>
          <cell r="CF11">
            <v>0.10302246611982099</v>
          </cell>
          <cell r="CI11">
            <v>-8.9127993101686301E-2</v>
          </cell>
          <cell r="CK11">
            <v>1.6238586633605701E-4</v>
          </cell>
          <cell r="CM11">
            <v>-0.194111326031079</v>
          </cell>
          <cell r="CO11">
            <v>-8.6559261258746905E-5</v>
          </cell>
          <cell r="CQ11">
            <v>-3.2152599509599001E-3</v>
          </cell>
          <cell r="CS11">
            <v>-6.9769457639954902E-3</v>
          </cell>
          <cell r="CU11">
            <v>-4.6114559024634902E-4</v>
          </cell>
          <cell r="CW11">
            <v>-1.8723535448975301E-3</v>
          </cell>
          <cell r="CY11">
            <v>-8.7127147172364004E-3</v>
          </cell>
          <cell r="DA11">
            <v>-1.4236155613033499E-2</v>
          </cell>
          <cell r="DC11">
            <v>-3.1535324360561002E-3</v>
          </cell>
          <cell r="DE11">
            <v>-3.36529321533617E-3</v>
          </cell>
          <cell r="DG11">
            <v>-8.83713273064448E-3</v>
          </cell>
          <cell r="DI11">
            <v>-1.6233019236224101E-2</v>
          </cell>
          <cell r="DK11">
            <v>-1.18683374859463E-2</v>
          </cell>
          <cell r="DM11">
            <v>2.8884236144551701E-3</v>
          </cell>
          <cell r="DO11">
            <v>1.11782090760027E-2</v>
          </cell>
          <cell r="DQ11">
            <v>0.17275176521444099</v>
          </cell>
          <cell r="DS11">
            <v>3.28348365438261E-3</v>
          </cell>
          <cell r="DU11">
            <v>0.219487945006832</v>
          </cell>
          <cell r="DW11">
            <v>0.123566430670949</v>
          </cell>
          <cell r="DY11">
            <v>3.7139426301528097E-2</v>
          </cell>
          <cell r="EA11">
            <v>1.2791491506548E-2</v>
          </cell>
          <cell r="EC11">
            <v>-4.3023489849061999E-2</v>
          </cell>
          <cell r="EE11">
            <v>-6.3542431999401797E-3</v>
          </cell>
          <cell r="EF11">
            <v>94.974047771350698</v>
          </cell>
          <cell r="EG11">
            <v>95.914098887422796</v>
          </cell>
          <cell r="EH11">
            <v>92.921588392011699</v>
          </cell>
        </row>
        <row r="12">
          <cell r="C12" t="str">
            <v>10 ppb QC</v>
          </cell>
          <cell r="E12">
            <v>10.3468519718585</v>
          </cell>
          <cell r="G12">
            <v>9.4982880930411309</v>
          </cell>
          <cell r="J12">
            <v>15.9361801990096</v>
          </cell>
          <cell r="M12">
            <v>8.7312704902039595</v>
          </cell>
          <cell r="P12">
            <v>13.2437395812403</v>
          </cell>
          <cell r="Q12">
            <v>8.1441642751133507</v>
          </cell>
          <cell r="S12">
            <v>11.613267628338001</v>
          </cell>
          <cell r="AC12">
            <v>9.7537264384762903</v>
          </cell>
          <cell r="AE12">
            <v>9.9226202897196405</v>
          </cell>
          <cell r="AG12">
            <v>9.9944157620450191</v>
          </cell>
          <cell r="AI12">
            <v>9.9956903356281899</v>
          </cell>
          <cell r="AK12">
            <v>10.2202290887176</v>
          </cell>
          <cell r="AN12">
            <v>16.408642855556199</v>
          </cell>
          <cell r="AP12">
            <v>10.0898956505835</v>
          </cell>
          <cell r="AR12">
            <v>9.8744949161062703</v>
          </cell>
          <cell r="AT12">
            <v>10.3046283304499</v>
          </cell>
          <cell r="AV12">
            <v>12.943095973500901</v>
          </cell>
          <cell r="AX12">
            <v>9.6443546143472005</v>
          </cell>
          <cell r="AZ12">
            <v>9.8785363531060799</v>
          </cell>
          <cell r="BB12">
            <v>9.8403669089999308</v>
          </cell>
          <cell r="BF12">
            <v>9.6539300164112305</v>
          </cell>
          <cell r="BH12">
            <v>9.9538531739902893</v>
          </cell>
          <cell r="BJ12">
            <v>9.7276650640943796</v>
          </cell>
          <cell r="BM12">
            <v>10.7622422681</v>
          </cell>
          <cell r="BO12">
            <v>10.216025819299199</v>
          </cell>
          <cell r="BQ12">
            <v>10.0623191155382</v>
          </cell>
          <cell r="BS12">
            <v>10.271430363478199</v>
          </cell>
          <cell r="BT12">
            <v>10.0088765840412</v>
          </cell>
          <cell r="BW12">
            <v>10.2802058279555</v>
          </cell>
          <cell r="BY12">
            <v>10.185239807138</v>
          </cell>
          <cell r="CA12">
            <v>10.469128609146701</v>
          </cell>
          <cell r="CC12">
            <v>10.330714938263201</v>
          </cell>
          <cell r="CE12">
            <v>8.9404142339498698</v>
          </cell>
          <cell r="CF12">
            <v>9.9223758816825995</v>
          </cell>
          <cell r="CI12">
            <v>10.1042571033448</v>
          </cell>
          <cell r="CK12">
            <v>9.9735675551926004</v>
          </cell>
          <cell r="CM12">
            <v>10.1102341457671</v>
          </cell>
          <cell r="CO12">
            <v>9.9057549432386303</v>
          </cell>
          <cell r="CQ12">
            <v>10.0329858265089</v>
          </cell>
          <cell r="CS12">
            <v>9.9990853673626408</v>
          </cell>
          <cell r="CU12">
            <v>9.9676083095612906</v>
          </cell>
          <cell r="CW12">
            <v>9.8418405798237192</v>
          </cell>
          <cell r="CY12">
            <v>9.8251154170305792</v>
          </cell>
          <cell r="DA12">
            <v>9.8233945208845608</v>
          </cell>
          <cell r="DC12">
            <v>9.8174590978264593</v>
          </cell>
          <cell r="DE12">
            <v>9.8381438991900101</v>
          </cell>
          <cell r="DG12">
            <v>9.7921658347584692</v>
          </cell>
          <cell r="DI12">
            <v>9.7905559887298601</v>
          </cell>
          <cell r="DK12">
            <v>9.7302279658726007</v>
          </cell>
          <cell r="DM12">
            <v>9.5127420646197205</v>
          </cell>
          <cell r="DO12">
            <v>6.0787949832417798</v>
          </cell>
          <cell r="DQ12">
            <v>9.2339918807591701</v>
          </cell>
          <cell r="DS12">
            <v>9.7018505844981</v>
          </cell>
          <cell r="DU12">
            <v>9.7049178623586005</v>
          </cell>
          <cell r="DW12">
            <v>9.5028554278109301</v>
          </cell>
          <cell r="DY12">
            <v>9.6305935457683507</v>
          </cell>
          <cell r="EA12">
            <v>9.5148525683913903</v>
          </cell>
          <cell r="EC12">
            <v>9.3070356621318506</v>
          </cell>
          <cell r="EE12">
            <v>9.2637948418575693</v>
          </cell>
          <cell r="EF12">
            <v>92.474047631574294</v>
          </cell>
          <cell r="EG12">
            <v>90.823701126173901</v>
          </cell>
          <cell r="EH12">
            <v>90.363242966141101</v>
          </cell>
        </row>
        <row r="13">
          <cell r="C13" t="str">
            <v>200 ppb QC</v>
          </cell>
          <cell r="E13">
            <v>215.00952148579901</v>
          </cell>
          <cell r="G13">
            <v>208.98253939839799</v>
          </cell>
          <cell r="J13">
            <v>201.37480956004899</v>
          </cell>
          <cell r="M13">
            <v>204.28804241339299</v>
          </cell>
          <cell r="P13">
            <v>202.54038954272201</v>
          </cell>
          <cell r="Q13">
            <v>209.89126541644299</v>
          </cell>
          <cell r="S13">
            <v>203.42801030905801</v>
          </cell>
          <cell r="AC13">
            <v>200.837920809369</v>
          </cell>
          <cell r="AE13">
            <v>209.84444741995401</v>
          </cell>
          <cell r="AG13">
            <v>201.51474989883499</v>
          </cell>
          <cell r="AI13">
            <v>201.69545631512901</v>
          </cell>
          <cell r="AK13">
            <v>203.61475858119201</v>
          </cell>
          <cell r="AN13">
            <v>202.405756696362</v>
          </cell>
          <cell r="AP13">
            <v>201.25076509513099</v>
          </cell>
          <cell r="AR13">
            <v>199.880783954039</v>
          </cell>
          <cell r="AT13">
            <v>202.823927630138</v>
          </cell>
          <cell r="AV13">
            <v>204.131952087635</v>
          </cell>
          <cell r="AX13">
            <v>199.97496825542001</v>
          </cell>
          <cell r="AZ13">
            <v>204.97638244814999</v>
          </cell>
          <cell r="BB13">
            <v>201.47285222613601</v>
          </cell>
          <cell r="BF13">
            <v>204.66637619578</v>
          </cell>
          <cell r="BH13">
            <v>206.05326134819001</v>
          </cell>
          <cell r="BJ13">
            <v>204.593648024598</v>
          </cell>
          <cell r="BM13">
            <v>206.215204938179</v>
          </cell>
          <cell r="BO13">
            <v>207.13721230812899</v>
          </cell>
          <cell r="BQ13">
            <v>192.93774213392899</v>
          </cell>
          <cell r="BS13">
            <v>207.723317517834</v>
          </cell>
          <cell r="BT13">
            <v>213.108570314563</v>
          </cell>
          <cell r="BW13">
            <v>206.52432461068901</v>
          </cell>
          <cell r="BY13">
            <v>205.23736786908</v>
          </cell>
          <cell r="CA13">
            <v>207.91284950642401</v>
          </cell>
          <cell r="CC13">
            <v>208.46178525485999</v>
          </cell>
          <cell r="CE13">
            <v>209.53599086317499</v>
          </cell>
          <cell r="CF13">
            <v>205.86889808684199</v>
          </cell>
          <cell r="CI13">
            <v>201.42728321991601</v>
          </cell>
          <cell r="CK13">
            <v>201.949812833312</v>
          </cell>
          <cell r="CM13">
            <v>202.39960509731</v>
          </cell>
          <cell r="CO13">
            <v>201.736945226058</v>
          </cell>
          <cell r="CQ13">
            <v>205.30950174502399</v>
          </cell>
          <cell r="CS13">
            <v>204.86207431468901</v>
          </cell>
          <cell r="CU13">
            <v>203.53907904338701</v>
          </cell>
          <cell r="CW13">
            <v>205.745518742239</v>
          </cell>
          <cell r="CY13">
            <v>202.01799354372099</v>
          </cell>
          <cell r="DA13">
            <v>204.364585119732</v>
          </cell>
          <cell r="DC13">
            <v>202.30632314318601</v>
          </cell>
          <cell r="DE13">
            <v>202.03264293942101</v>
          </cell>
          <cell r="DG13">
            <v>203.27801697160101</v>
          </cell>
          <cell r="DI13">
            <v>204.82014779184701</v>
          </cell>
          <cell r="DK13">
            <v>202.50765288385699</v>
          </cell>
          <cell r="DM13">
            <v>205.78096661030401</v>
          </cell>
          <cell r="DO13">
            <v>187.29269487887299</v>
          </cell>
          <cell r="DQ13">
            <v>202.26777104296201</v>
          </cell>
          <cell r="DS13">
            <v>202.82572360191401</v>
          </cell>
          <cell r="DU13">
            <v>203.85879633202799</v>
          </cell>
          <cell r="DW13">
            <v>201.16981561205401</v>
          </cell>
          <cell r="DY13">
            <v>203.75440683725799</v>
          </cell>
          <cell r="EA13">
            <v>203.28145751952701</v>
          </cell>
          <cell r="EC13">
            <v>202.63139202179599</v>
          </cell>
          <cell r="EE13">
            <v>200.99922158019501</v>
          </cell>
          <cell r="EF13">
            <v>93.206973277924405</v>
          </cell>
          <cell r="EG13">
            <v>95.5277006599987</v>
          </cell>
          <cell r="EH13">
            <v>91.342156529095604</v>
          </cell>
        </row>
        <row r="14">
          <cell r="C14" t="str">
            <v>Blank</v>
          </cell>
          <cell r="E14">
            <v>0.90480677850167801</v>
          </cell>
          <cell r="G14">
            <v>2.42109041490144E-2</v>
          </cell>
          <cell r="J14">
            <v>3.5438744029699598</v>
          </cell>
          <cell r="M14">
            <v>-1.18659865632462</v>
          </cell>
          <cell r="P14">
            <v>0.94418968624800304</v>
          </cell>
          <cell r="Q14">
            <v>-21.225735664351198</v>
          </cell>
          <cell r="S14">
            <v>0.73529490333047698</v>
          </cell>
          <cell r="AC14">
            <v>-2.0351558865248798E-3</v>
          </cell>
          <cell r="AE14">
            <v>4.3999265161350998E-2</v>
          </cell>
          <cell r="AG14">
            <v>1.43039790169298E-3</v>
          </cell>
          <cell r="AI14">
            <v>3.8173168964225701E-3</v>
          </cell>
          <cell r="AK14">
            <v>6.8531130916825297E-3</v>
          </cell>
          <cell r="AN14">
            <v>-6.8824630648979201E-2</v>
          </cell>
          <cell r="AP14">
            <v>1.24566931362202E-2</v>
          </cell>
          <cell r="AR14">
            <v>-5.8543586695645501E-3</v>
          </cell>
          <cell r="AT14">
            <v>3.1186533692245499E-2</v>
          </cell>
          <cell r="AV14">
            <v>-3.2165005546468E-3</v>
          </cell>
          <cell r="AX14">
            <v>2.7395935271222499E-2</v>
          </cell>
          <cell r="AZ14">
            <v>3.9082173675994002E-2</v>
          </cell>
          <cell r="BB14">
            <v>3.68199632922563E-2</v>
          </cell>
          <cell r="BF14">
            <v>-7.9604751171847593E-2</v>
          </cell>
          <cell r="BH14">
            <v>-0.111478987605617</v>
          </cell>
          <cell r="BJ14">
            <v>-0.26663931299377702</v>
          </cell>
          <cell r="BM14">
            <v>3.77447378913758E-2</v>
          </cell>
          <cell r="BO14">
            <v>9.4326775290209906E-3</v>
          </cell>
          <cell r="BQ14">
            <v>0.48728326529128602</v>
          </cell>
          <cell r="BS14">
            <v>6.5169069124034099E-2</v>
          </cell>
          <cell r="BT14">
            <v>3.1838351041074998E-2</v>
          </cell>
          <cell r="BW14">
            <v>-4.9119862031775201E-3</v>
          </cell>
          <cell r="BY14">
            <v>2.44703173510619E-3</v>
          </cell>
          <cell r="CA14">
            <v>0.36437476578697198</v>
          </cell>
          <cell r="CC14">
            <v>0.17525409794392899</v>
          </cell>
          <cell r="CE14">
            <v>6.1887972619542798E-2</v>
          </cell>
          <cell r="CF14">
            <v>7.2046566795232303E-2</v>
          </cell>
          <cell r="CI14">
            <v>4.6887174652577397E-3</v>
          </cell>
          <cell r="CK14">
            <v>7.9494347782297393E-3</v>
          </cell>
          <cell r="CM14">
            <v>7.7505842621760201E-3</v>
          </cell>
          <cell r="CO14">
            <v>6.8597437632110904E-3</v>
          </cell>
          <cell r="CQ14">
            <v>5.1213212539377396E-3</v>
          </cell>
          <cell r="CS14">
            <v>-2.6298346685617001E-3</v>
          </cell>
          <cell r="CU14">
            <v>5.0502699982827E-3</v>
          </cell>
          <cell r="CW14">
            <v>4.0741062435119399E-3</v>
          </cell>
          <cell r="CY14">
            <v>4.25084096856654E-3</v>
          </cell>
          <cell r="DA14">
            <v>4.8355425231118203E-3</v>
          </cell>
          <cell r="DC14">
            <v>2.0102676065028801E-3</v>
          </cell>
          <cell r="DE14">
            <v>4.0157820138859001E-3</v>
          </cell>
          <cell r="DG14">
            <v>1.8717727890355999E-3</v>
          </cell>
          <cell r="DI14">
            <v>4.7549525140971396E-3</v>
          </cell>
          <cell r="DK14">
            <v>6.1421750840780498E-3</v>
          </cell>
          <cell r="DM14">
            <v>6.1474963095261804E-3</v>
          </cell>
          <cell r="DO14">
            <v>1.26364899550562E-2</v>
          </cell>
          <cell r="DQ14">
            <v>0.31417449263887398</v>
          </cell>
          <cell r="DS14">
            <v>3.39506244629295E-3</v>
          </cell>
          <cell r="DU14">
            <v>2.0754997211939501E-2</v>
          </cell>
          <cell r="DW14">
            <v>0.28538842767169098</v>
          </cell>
          <cell r="DY14">
            <v>1.01817606161558E-2</v>
          </cell>
          <cell r="EA14">
            <v>4.0890453617112403E-2</v>
          </cell>
          <cell r="EC14">
            <v>1.6660953084501402E-2</v>
          </cell>
          <cell r="EE14">
            <v>3.0461266274456199E-3</v>
          </cell>
          <cell r="EF14">
            <v>98.723029010496006</v>
          </cell>
          <cell r="EG14">
            <v>102.391714845045</v>
          </cell>
          <cell r="EH14">
            <v>91.979781658753197</v>
          </cell>
        </row>
        <row r="15">
          <cell r="C15" t="str">
            <v>GY2-032-B  10000x</v>
          </cell>
          <cell r="D15" t="str">
            <v>10000</v>
          </cell>
          <cell r="E15">
            <v>-0.110214037946128</v>
          </cell>
          <cell r="G15">
            <v>1.2763116139050699E-2</v>
          </cell>
          <cell r="J15">
            <v>-5.6728610789320202</v>
          </cell>
          <cell r="M15">
            <v>-21.492733278890299</v>
          </cell>
          <cell r="P15">
            <v>-1.84674767575534</v>
          </cell>
          <cell r="Q15">
            <v>83.559396474936904</v>
          </cell>
          <cell r="S15">
            <v>-3.7146967583259798</v>
          </cell>
          <cell r="AC15">
            <v>-0.123087156743289</v>
          </cell>
          <cell r="AE15">
            <v>3.0841069907687799E-2</v>
          </cell>
          <cell r="AG15">
            <v>-0.15005616099409</v>
          </cell>
          <cell r="AI15">
            <v>-0.22140788411848999</v>
          </cell>
          <cell r="AK15">
            <v>-6.0000906555800697E-2</v>
          </cell>
          <cell r="AN15">
            <v>-6.0061201825128299</v>
          </cell>
          <cell r="AP15">
            <v>9.3683765670939008E-3</v>
          </cell>
          <cell r="AR15">
            <v>0.34845013619235798</v>
          </cell>
          <cell r="AT15">
            <v>9.5061271720352003E-2</v>
          </cell>
          <cell r="AV15">
            <v>0.201001921503626</v>
          </cell>
          <cell r="AX15">
            <v>1.0172234445805701E-3</v>
          </cell>
          <cell r="AZ15">
            <v>-4.7683166869144603E-2</v>
          </cell>
          <cell r="BB15">
            <v>2.2927789114348001E-3</v>
          </cell>
          <cell r="BF15">
            <v>-6.8271423652029997E-2</v>
          </cell>
          <cell r="BH15">
            <v>-4.0573231697231797</v>
          </cell>
          <cell r="BJ15">
            <v>-11.5649536802167</v>
          </cell>
          <cell r="BM15">
            <v>-2.1262462429179299</v>
          </cell>
          <cell r="BO15">
            <v>-5.3895422393362799E-2</v>
          </cell>
          <cell r="BQ15">
            <v>0.14116507914769899</v>
          </cell>
          <cell r="BS15">
            <v>6.1382459643505097E-3</v>
          </cell>
          <cell r="BT15">
            <v>-9.0302414826497202E-3</v>
          </cell>
          <cell r="BW15">
            <v>-9.6898454333640503E-3</v>
          </cell>
          <cell r="BY15">
            <v>3.8541024229348797E-2</v>
          </cell>
          <cell r="CA15">
            <v>1.8006001901142401E-2</v>
          </cell>
          <cell r="CC15">
            <v>-0.50853354925065597</v>
          </cell>
          <cell r="CE15">
            <v>1.7718223965657601E-2</v>
          </cell>
          <cell r="CF15">
            <v>7.4235375498379094E-2</v>
          </cell>
          <cell r="CI15">
            <v>-0.4239126375026</v>
          </cell>
          <cell r="CK15">
            <v>9.2553285856261398E-3</v>
          </cell>
          <cell r="CM15">
            <v>-0.20224993615008199</v>
          </cell>
          <cell r="CO15">
            <v>-2.9526406526793501E-3</v>
          </cell>
          <cell r="CQ15">
            <v>-8.6773082727602795E-3</v>
          </cell>
          <cell r="CS15">
            <v>-2.3403304938862499E-3</v>
          </cell>
          <cell r="CU15">
            <v>-0.16643931752378799</v>
          </cell>
          <cell r="CW15">
            <v>-6.2601199304953802E-3</v>
          </cell>
          <cell r="CY15">
            <v>-1.481203207701E-2</v>
          </cell>
          <cell r="DA15">
            <v>-1.8088286559094301E-2</v>
          </cell>
          <cell r="DC15">
            <v>-7.6023268783625402E-3</v>
          </cell>
          <cell r="DE15">
            <v>-7.59656695591666E-3</v>
          </cell>
          <cell r="DG15">
            <v>-1.29269017411954E-2</v>
          </cell>
          <cell r="DI15">
            <v>-1.9695064034263701E-2</v>
          </cell>
          <cell r="DK15">
            <v>-1.6150689207820999E-2</v>
          </cell>
          <cell r="DM15">
            <v>-8.7390308936338805E-3</v>
          </cell>
          <cell r="DO15">
            <v>2.2636578807955901E-5</v>
          </cell>
          <cell r="DQ15">
            <v>-0.43548908936453201</v>
          </cell>
          <cell r="DS15">
            <v>9.2255328370772797E-5</v>
          </cell>
          <cell r="DU15">
            <v>9.9103070099607095E-3</v>
          </cell>
          <cell r="DW15">
            <v>6.5548492722195206E-2</v>
          </cell>
          <cell r="DY15">
            <v>-0.15672397126219501</v>
          </cell>
          <cell r="EA15">
            <v>-7.1298128605521201E-3</v>
          </cell>
          <cell r="EC15">
            <v>-5.77803101983951E-2</v>
          </cell>
          <cell r="EE15">
            <v>-9.9628880038947192E-3</v>
          </cell>
          <cell r="EF15">
            <v>108.715294106388</v>
          </cell>
          <cell r="EG15">
            <v>121.746519987957</v>
          </cell>
          <cell r="EH15">
            <v>106.082992692619</v>
          </cell>
        </row>
        <row r="16">
          <cell r="C16" t="str">
            <v>GY2-032-B  1000x</v>
          </cell>
          <cell r="D16" t="str">
            <v>1000</v>
          </cell>
          <cell r="E16">
            <v>-7.6399497263903507E-2</v>
          </cell>
          <cell r="G16">
            <v>1.32616156879002E-2</v>
          </cell>
          <cell r="J16">
            <v>-6.5132478223559502</v>
          </cell>
          <cell r="M16">
            <v>-21.5672753661153</v>
          </cell>
          <cell r="P16">
            <v>-1.49590414305493</v>
          </cell>
          <cell r="Q16">
            <v>103.929675984171</v>
          </cell>
          <cell r="S16">
            <v>-3.4151269531850899</v>
          </cell>
          <cell r="AC16">
            <v>-0.12450022844810101</v>
          </cell>
          <cell r="AE16">
            <v>-3.74635511230983E-2</v>
          </cell>
          <cell r="AG16">
            <v>-0.15448539100556399</v>
          </cell>
          <cell r="AI16">
            <v>-0.22586444617009499</v>
          </cell>
          <cell r="AK16">
            <v>-6.3164398387935194E-2</v>
          </cell>
          <cell r="AN16">
            <v>-6.04437756468909</v>
          </cell>
          <cell r="AP16">
            <v>7.4372904146831498E-3</v>
          </cell>
          <cell r="AR16">
            <v>0.30430967578771001</v>
          </cell>
          <cell r="AT16">
            <v>-0.16237136080120901</v>
          </cell>
          <cell r="AV16">
            <v>0.164965673991257</v>
          </cell>
          <cell r="AX16">
            <v>2.4702137867158398E-3</v>
          </cell>
          <cell r="AZ16">
            <v>-6.1583539425114797E-2</v>
          </cell>
          <cell r="BB16">
            <v>-4.6337257627276796E-3</v>
          </cell>
          <cell r="BF16">
            <v>1.7642324621339901E-2</v>
          </cell>
          <cell r="BH16">
            <v>-4.1599274818054903</v>
          </cell>
          <cell r="BJ16">
            <v>-11.639850742328401</v>
          </cell>
          <cell r="BM16">
            <v>-2.1548774227902299</v>
          </cell>
          <cell r="BO16">
            <v>-5.3596424191845397E-2</v>
          </cell>
          <cell r="BQ16">
            <v>8.775589941478E-2</v>
          </cell>
          <cell r="BS16">
            <v>-4.5229329699623599E-3</v>
          </cell>
          <cell r="BT16">
            <v>-1.19547960091188E-2</v>
          </cell>
          <cell r="BW16">
            <v>-8.65827242351409E-3</v>
          </cell>
          <cell r="BY16">
            <v>1.0840026545606601E-2</v>
          </cell>
          <cell r="CA16">
            <v>-2.3635640576751601E-2</v>
          </cell>
          <cell r="CC16">
            <v>-0.50888093979122995</v>
          </cell>
          <cell r="CE16">
            <v>0</v>
          </cell>
          <cell r="CF16">
            <v>5.4547234168809099E-3</v>
          </cell>
          <cell r="CI16">
            <v>-0.46361679867873501</v>
          </cell>
          <cell r="CK16">
            <v>-5.6415118137277797E-3</v>
          </cell>
          <cell r="CM16">
            <v>-0.202959727697094</v>
          </cell>
          <cell r="CO16">
            <v>-3.6985402562975901E-3</v>
          </cell>
          <cell r="CQ16">
            <v>-1.0469132083786701E-2</v>
          </cell>
          <cell r="CS16">
            <v>4.1413122664792301E-4</v>
          </cell>
          <cell r="CU16">
            <v>-0.168481236565619</v>
          </cell>
          <cell r="CW16">
            <v>-6.2644068514391997E-3</v>
          </cell>
          <cell r="CY16">
            <v>-1.46326123991953E-2</v>
          </cell>
          <cell r="DA16">
            <v>-1.7947265683082001E-2</v>
          </cell>
          <cell r="DC16">
            <v>-7.5704112427239598E-3</v>
          </cell>
          <cell r="DE16">
            <v>-7.4991486523542103E-3</v>
          </cell>
          <cell r="DG16">
            <v>-1.24519447785223E-2</v>
          </cell>
          <cell r="DI16">
            <v>-1.95619932595303E-2</v>
          </cell>
          <cell r="DK16">
            <v>-1.5794312266431701E-2</v>
          </cell>
          <cell r="DM16">
            <v>-9.2685875332379902E-3</v>
          </cell>
          <cell r="DO16">
            <v>1.09522509366517E-4</v>
          </cell>
          <cell r="DQ16">
            <v>-0.45900774444347697</v>
          </cell>
          <cell r="DS16">
            <v>-4.3864996121961101E-4</v>
          </cell>
          <cell r="DU16">
            <v>1.4316821785388E-2</v>
          </cell>
          <cell r="DW16">
            <v>3.2227960113147998E-2</v>
          </cell>
          <cell r="DY16">
            <v>-0.156245726317148</v>
          </cell>
          <cell r="EA16">
            <v>-9.3748418829264803E-3</v>
          </cell>
          <cell r="EC16">
            <v>-5.7241048425864603E-2</v>
          </cell>
          <cell r="EE16">
            <v>-9.7267355282274308E-3</v>
          </cell>
          <cell r="EF16">
            <v>105.940515660025</v>
          </cell>
          <cell r="EG16">
            <v>119.587476535153</v>
          </cell>
          <cell r="EH16">
            <v>105.724986170604</v>
          </cell>
        </row>
        <row r="17">
          <cell r="C17" t="str">
            <v>GY2-032-B-dup  1000x</v>
          </cell>
          <cell r="D17" t="str">
            <v>1000</v>
          </cell>
          <cell r="E17">
            <v>-0.120973531409763</v>
          </cell>
          <cell r="G17">
            <v>1.15691131212349E-2</v>
          </cell>
          <cell r="J17">
            <v>-7.22140594538212</v>
          </cell>
          <cell r="M17">
            <v>-21.396841388252501</v>
          </cell>
          <cell r="P17">
            <v>-1.4958708721588401</v>
          </cell>
          <cell r="Q17">
            <v>108.87834995469299</v>
          </cell>
          <cell r="S17">
            <v>-3.3749080710185</v>
          </cell>
          <cell r="AC17">
            <v>-0.122988737711047</v>
          </cell>
          <cell r="AE17">
            <v>-3.02281069765416E-3</v>
          </cell>
          <cell r="AG17">
            <v>-0.14492991178312101</v>
          </cell>
          <cell r="AI17">
            <v>-0.23274123864695401</v>
          </cell>
          <cell r="AK17">
            <v>-4.7021029542898898E-2</v>
          </cell>
          <cell r="AN17">
            <v>-6.0643313762101201</v>
          </cell>
          <cell r="AP17">
            <v>9.8688462496477492E-3</v>
          </cell>
          <cell r="AR17">
            <v>0.343590989384572</v>
          </cell>
          <cell r="AT17">
            <v>-0.14738264204871199</v>
          </cell>
          <cell r="AV17">
            <v>0.163450176873734</v>
          </cell>
          <cell r="AX17">
            <v>-3.0699308031552999E-3</v>
          </cell>
          <cell r="AZ17">
            <v>-6.8507319901210798E-2</v>
          </cell>
          <cell r="BB17">
            <v>-3.1183452740304499E-2</v>
          </cell>
          <cell r="BF17">
            <v>-0.124978508564609</v>
          </cell>
          <cell r="BH17">
            <v>-4.1586119517703501</v>
          </cell>
          <cell r="BJ17">
            <v>-11.475778794622601</v>
          </cell>
          <cell r="BM17">
            <v>-2.1234733648723001</v>
          </cell>
          <cell r="BO17">
            <v>-5.2299029823744E-2</v>
          </cell>
          <cell r="BQ17">
            <v>3.9637351281896799E-2</v>
          </cell>
          <cell r="BS17">
            <v>-1.38308019445829E-2</v>
          </cell>
          <cell r="BT17">
            <v>-1.45752758580442E-2</v>
          </cell>
          <cell r="BW17">
            <v>-7.6581536112911401E-3</v>
          </cell>
          <cell r="BY17">
            <v>9.9215352487480105E-3</v>
          </cell>
          <cell r="CA17">
            <v>-4.2337247406117398E-2</v>
          </cell>
          <cell r="CC17">
            <v>-0.55490077864923004</v>
          </cell>
          <cell r="CE17">
            <v>1.7943188639783801E-2</v>
          </cell>
          <cell r="CF17">
            <v>-6.6684207430875702E-3</v>
          </cell>
          <cell r="CI17">
            <v>-0.45185291812293099</v>
          </cell>
          <cell r="CK17">
            <v>-3.7415654565726001E-3</v>
          </cell>
          <cell r="CM17">
            <v>-0.20417038672179499</v>
          </cell>
          <cell r="CO17">
            <v>-3.35019684697461E-3</v>
          </cell>
          <cell r="CQ17">
            <v>-9.5715461089001998E-3</v>
          </cell>
          <cell r="CS17">
            <v>-2.3065098929861698E-3</v>
          </cell>
          <cell r="CU17">
            <v>-0.17045997680479999</v>
          </cell>
          <cell r="CW17">
            <v>-6.2612451924724602E-3</v>
          </cell>
          <cell r="CY17">
            <v>-1.4874956947007301E-2</v>
          </cell>
          <cell r="DA17">
            <v>-1.7807948517175799E-2</v>
          </cell>
          <cell r="DC17">
            <v>-7.6685830359947303E-3</v>
          </cell>
          <cell r="DE17">
            <v>-7.6939380921760897E-3</v>
          </cell>
          <cell r="DG17">
            <v>-1.25999943681887E-2</v>
          </cell>
          <cell r="DI17">
            <v>-1.9302699584473199E-2</v>
          </cell>
          <cell r="DK17">
            <v>-1.6099313798278898E-2</v>
          </cell>
          <cell r="DM17">
            <v>-9.37287439771637E-3</v>
          </cell>
          <cell r="DO17">
            <v>-8.0398520875842104E-4</v>
          </cell>
          <cell r="DQ17">
            <v>-0.48310587542162398</v>
          </cell>
          <cell r="DS17">
            <v>-5.1305857118485597E-4</v>
          </cell>
          <cell r="DU17">
            <v>1.00522751373089E-2</v>
          </cell>
          <cell r="DW17">
            <v>1.0969024526437899E-2</v>
          </cell>
          <cell r="DY17">
            <v>-0.155190954787364</v>
          </cell>
          <cell r="EA17">
            <v>-9.65835121902822E-3</v>
          </cell>
          <cell r="EC17">
            <v>-5.7640216773176697E-2</v>
          </cell>
          <cell r="EE17">
            <v>-9.67838807678186E-3</v>
          </cell>
          <cell r="EF17">
            <v>104.684847770464</v>
          </cell>
          <cell r="EG17">
            <v>118.586032224363</v>
          </cell>
          <cell r="EH17">
            <v>105.720443211713</v>
          </cell>
        </row>
        <row r="18">
          <cell r="C18" t="str">
            <v>GY2-032-B  100x</v>
          </cell>
          <cell r="D18" t="str">
            <v>100</v>
          </cell>
          <cell r="E18">
            <v>-0.14904687067411701</v>
          </cell>
          <cell r="G18">
            <v>8.7538690325982306E-3</v>
          </cell>
          <cell r="J18">
            <v>-5.8958143300577301</v>
          </cell>
          <cell r="M18">
            <v>-21.466648764159199</v>
          </cell>
          <cell r="P18">
            <v>7.2407609158936001E-2</v>
          </cell>
          <cell r="Q18">
            <v>92.110739886552096</v>
          </cell>
          <cell r="S18">
            <v>-3.31950893716105</v>
          </cell>
          <cell r="AC18">
            <v>-0.10928438673016699</v>
          </cell>
          <cell r="AE18">
            <v>0.13709187302590101</v>
          </cell>
          <cell r="AG18">
            <v>-0.14745447020904701</v>
          </cell>
          <cell r="AI18">
            <v>-0.23127052952197899</v>
          </cell>
          <cell r="AK18">
            <v>-4.5042601466418898E-2</v>
          </cell>
          <cell r="AN18">
            <v>-5.8860754163578504</v>
          </cell>
          <cell r="AP18">
            <v>3.33517835035981E-3</v>
          </cell>
          <cell r="AR18">
            <v>0.31726825451553903</v>
          </cell>
          <cell r="AT18">
            <v>-0.121056325567952</v>
          </cell>
          <cell r="AV18">
            <v>0.29170253558635401</v>
          </cell>
          <cell r="AX18">
            <v>-2.7070462564607301E-4</v>
          </cell>
          <cell r="AZ18">
            <v>-4.9197468018682002E-2</v>
          </cell>
          <cell r="BB18">
            <v>-1.1766854546482399E-2</v>
          </cell>
          <cell r="BF18">
            <v>-1.08840294724499E-2</v>
          </cell>
          <cell r="BH18">
            <v>-4.2017957896010003</v>
          </cell>
          <cell r="BJ18">
            <v>-11.5583171842443</v>
          </cell>
          <cell r="BM18">
            <v>-1.99986732613102</v>
          </cell>
          <cell r="BO18">
            <v>-5.3580091917347798E-2</v>
          </cell>
          <cell r="BQ18">
            <v>2.21585173092444E-2</v>
          </cell>
          <cell r="BS18">
            <v>-6.26889014113601E-3</v>
          </cell>
          <cell r="BT18">
            <v>-1.5835498076979201E-2</v>
          </cell>
          <cell r="BW18">
            <v>-8.6598092042551207E-3</v>
          </cell>
          <cell r="BY18">
            <v>3.67588559001936E-3</v>
          </cell>
          <cell r="CA18">
            <v>-4.3985573873901999E-2</v>
          </cell>
          <cell r="CC18">
            <v>-0.53307493920747095</v>
          </cell>
          <cell r="CE18">
            <v>3.6030304008791501E-2</v>
          </cell>
          <cell r="CF18">
            <v>-1.16528067589416E-2</v>
          </cell>
          <cell r="CI18">
            <v>-0.429961086074025</v>
          </cell>
          <cell r="CK18">
            <v>-1.9884354350351899E-3</v>
          </cell>
          <cell r="CM18">
            <v>-0.19650144287152499</v>
          </cell>
          <cell r="CO18">
            <v>-1.9211518831328601E-3</v>
          </cell>
          <cell r="CQ18">
            <v>-8.6670668162904408E-3</v>
          </cell>
          <cell r="CS18">
            <v>-3.2985261493443398E-3</v>
          </cell>
          <cell r="CU18">
            <v>-0.15818860700263401</v>
          </cell>
          <cell r="CW18">
            <v>-6.4473231182150103E-3</v>
          </cell>
          <cell r="CY18">
            <v>-1.24155495879326E-2</v>
          </cell>
          <cell r="DA18">
            <v>-1.7241547906848499E-2</v>
          </cell>
          <cell r="DC18">
            <v>-7.0971227729035996E-3</v>
          </cell>
          <cell r="DE18">
            <v>-7.00760696618569E-3</v>
          </cell>
          <cell r="DG18">
            <v>-1.21185903235741E-2</v>
          </cell>
          <cell r="DI18">
            <v>-1.8244813114951099E-2</v>
          </cell>
          <cell r="DK18">
            <v>-1.51325969131226E-2</v>
          </cell>
          <cell r="DM18">
            <v>-9.1499192030604897E-3</v>
          </cell>
          <cell r="DO18">
            <v>-1.68020885818798E-3</v>
          </cell>
          <cell r="DQ18">
            <v>-0.488347993416966</v>
          </cell>
          <cell r="DS18">
            <v>-6.6238516286801197E-4</v>
          </cell>
          <cell r="DU18">
            <v>1.2740843412852899E-2</v>
          </cell>
          <cell r="DW18">
            <v>3.7605708944257799E-3</v>
          </cell>
          <cell r="DY18">
            <v>-0.155254721000225</v>
          </cell>
          <cell r="EA18">
            <v>-1.1060658128569101E-2</v>
          </cell>
          <cell r="EC18">
            <v>-4.3122206335784501E-2</v>
          </cell>
          <cell r="EE18">
            <v>-5.10366829335981E-3</v>
          </cell>
          <cell r="EF18">
            <v>105.70339092329201</v>
          </cell>
          <cell r="EG18">
            <v>114.343906909244</v>
          </cell>
          <cell r="EH18">
            <v>105.144917184405</v>
          </cell>
        </row>
        <row r="19">
          <cell r="C19" t="str">
            <v>GY2-032-B  10x</v>
          </cell>
          <cell r="D19" t="str">
            <v>10</v>
          </cell>
          <cell r="E19">
            <v>-0.17449636676730701</v>
          </cell>
          <cell r="G19">
            <v>1.0230965492337599E-2</v>
          </cell>
          <cell r="J19">
            <v>-6.3604813081596001</v>
          </cell>
          <cell r="M19">
            <v>-21.0413720601553</v>
          </cell>
          <cell r="P19">
            <v>-0.782877077498083</v>
          </cell>
          <cell r="Q19">
            <v>562.74737887400704</v>
          </cell>
          <cell r="S19">
            <v>-4.1561808686051798</v>
          </cell>
          <cell r="AC19">
            <v>-7.1298973192604406E-2</v>
          </cell>
          <cell r="AE19">
            <v>4.9963664995823401E-2</v>
          </cell>
          <cell r="AG19">
            <v>-0.14466671961510499</v>
          </cell>
          <cell r="AI19">
            <v>-0.21903500425306899</v>
          </cell>
          <cell r="AK19">
            <v>2.0141490807794502E-3</v>
          </cell>
          <cell r="AN19">
            <v>-5.8208653795864196</v>
          </cell>
          <cell r="AP19">
            <v>6.4105446598812996E-3</v>
          </cell>
          <cell r="AR19">
            <v>0.30317867382300301</v>
          </cell>
          <cell r="AT19">
            <v>-0.13884674497496999</v>
          </cell>
          <cell r="AV19">
            <v>0.42960005971251303</v>
          </cell>
          <cell r="AX19">
            <v>-2.7626873491391198E-4</v>
          </cell>
          <cell r="AZ19">
            <v>-6.1432780784545997E-2</v>
          </cell>
          <cell r="BB19">
            <v>-1.6568225382594101E-2</v>
          </cell>
          <cell r="BF19">
            <v>-3.8330588959655201E-2</v>
          </cell>
          <cell r="BH19">
            <v>-4.1079984273702301</v>
          </cell>
          <cell r="BJ19">
            <v>-11.5582353502753</v>
          </cell>
          <cell r="BM19">
            <v>-1.98564075066998</v>
          </cell>
          <cell r="BO19">
            <v>-5.1979299057183598E-2</v>
          </cell>
          <cell r="BQ19">
            <v>9.1552674054883598E-3</v>
          </cell>
          <cell r="BS19">
            <v>3.6403955060633E-3</v>
          </cell>
          <cell r="BT19">
            <v>-1.34679519597072E-2</v>
          </cell>
          <cell r="BW19">
            <v>-9.6753628194225106E-3</v>
          </cell>
          <cell r="BY19">
            <v>5.4813427043255503E-3</v>
          </cell>
          <cell r="CA19">
            <v>-4.6878210662403698E-2</v>
          </cell>
          <cell r="CC19">
            <v>-0.54965509983320204</v>
          </cell>
          <cell r="CE19">
            <v>1.81405909109831E-2</v>
          </cell>
          <cell r="CF19">
            <v>-1.31653003044236E-2</v>
          </cell>
          <cell r="CI19">
            <v>-0.43085686789236399</v>
          </cell>
          <cell r="CK19">
            <v>1.3733246441904501E-3</v>
          </cell>
          <cell r="CM19">
            <v>-0.16399524660530301</v>
          </cell>
          <cell r="CO19">
            <v>8.1154975254823705E-3</v>
          </cell>
          <cell r="CQ19">
            <v>1.90978562629064E-3</v>
          </cell>
          <cell r="CS19">
            <v>5.02094390194548E-3</v>
          </cell>
          <cell r="CU19">
            <v>-0.13964988110854901</v>
          </cell>
          <cell r="CW19">
            <v>-1.29354295552568E-3</v>
          </cell>
          <cell r="CY19">
            <v>-2.6765920028444501E-3</v>
          </cell>
          <cell r="DA19">
            <v>-6.9390773871103803E-3</v>
          </cell>
          <cell r="DC19">
            <v>-2.8132941013104501E-3</v>
          </cell>
          <cell r="DE19">
            <v>-3.40284761296793E-3</v>
          </cell>
          <cell r="DG19">
            <v>-7.0932000657807802E-3</v>
          </cell>
          <cell r="DI19">
            <v>-1.31003449466766E-2</v>
          </cell>
          <cell r="DK19">
            <v>-1.0770514921063399E-2</v>
          </cell>
          <cell r="DM19">
            <v>-9.5810258634057704E-3</v>
          </cell>
          <cell r="DO19">
            <v>-4.79909341248222E-4</v>
          </cell>
          <cell r="DQ19">
            <v>-0.50464140047828798</v>
          </cell>
          <cell r="DS19">
            <v>-9.6887944653891301E-4</v>
          </cell>
          <cell r="DU19">
            <v>8.9886059992037304E-2</v>
          </cell>
          <cell r="DW19">
            <v>2.0822406573141301E-4</v>
          </cell>
          <cell r="DY19">
            <v>-0.15146213140647299</v>
          </cell>
          <cell r="EA19">
            <v>-1.14639980255442E-2</v>
          </cell>
          <cell r="EC19">
            <v>9.8268820182815502E-3</v>
          </cell>
          <cell r="EE19">
            <v>3.90333348626304E-3</v>
          </cell>
          <cell r="EF19">
            <v>104.561423044374</v>
          </cell>
          <cell r="EG19">
            <v>119.895832032621</v>
          </cell>
          <cell r="EH19">
            <v>104.99783446440399</v>
          </cell>
        </row>
        <row r="20">
          <cell r="C20" t="str">
            <v>Rinse</v>
          </cell>
          <cell r="E20">
            <v>-2.0850791612647301E-2</v>
          </cell>
          <cell r="G20">
            <v>1.5501451294992001E-2</v>
          </cell>
          <cell r="J20">
            <v>-0.80649071185013799</v>
          </cell>
          <cell r="M20">
            <v>-9.7394882056739203</v>
          </cell>
          <cell r="P20">
            <v>-1.43772938814469</v>
          </cell>
          <cell r="Q20">
            <v>-23.613529449880399</v>
          </cell>
          <cell r="S20">
            <v>-2.4112126395549698</v>
          </cell>
          <cell r="AC20">
            <v>-0.12038668148599301</v>
          </cell>
          <cell r="AE20">
            <v>2.2611663539981001E-2</v>
          </cell>
          <cell r="AG20">
            <v>-2.6746375549030602E-2</v>
          </cell>
          <cell r="AI20">
            <v>-0.220020794544492</v>
          </cell>
          <cell r="AK20">
            <v>-6.9908032462072195E-2</v>
          </cell>
          <cell r="AN20">
            <v>-5.8100103079411101</v>
          </cell>
          <cell r="AP20">
            <v>5.1988346934229502E-4</v>
          </cell>
          <cell r="AR20">
            <v>8.2944290595097399E-3</v>
          </cell>
          <cell r="AT20">
            <v>-7.9998990286392804E-2</v>
          </cell>
          <cell r="AV20">
            <v>0.16672949863035799</v>
          </cell>
          <cell r="AX20">
            <v>3.43997727702503E-3</v>
          </cell>
          <cell r="AZ20">
            <v>-4.0482841958427898E-2</v>
          </cell>
          <cell r="BB20">
            <v>1.32879020410253E-2</v>
          </cell>
          <cell r="BF20">
            <v>1.25691012877839E-2</v>
          </cell>
          <cell r="BH20">
            <v>-0.22854211494163501</v>
          </cell>
          <cell r="BJ20">
            <v>-0.58053927421461404</v>
          </cell>
          <cell r="BM20">
            <v>-2.08155122296664</v>
          </cell>
          <cell r="BO20">
            <v>-2.4947507473569899E-2</v>
          </cell>
          <cell r="BQ20">
            <v>2.2407770285091898E-2</v>
          </cell>
          <cell r="BS20">
            <v>7.0887738232359903E-3</v>
          </cell>
          <cell r="BT20">
            <v>1.1075175794626701E-2</v>
          </cell>
          <cell r="BW20">
            <v>-1.64531818031524E-3</v>
          </cell>
          <cell r="BY20">
            <v>5.2987915399643802E-3</v>
          </cell>
          <cell r="CA20">
            <v>9.2630716768276694E-2</v>
          </cell>
          <cell r="CC20">
            <v>-0.15596327755623801</v>
          </cell>
          <cell r="CE20">
            <v>0</v>
          </cell>
          <cell r="CF20">
            <v>-2.0412967854232199E-2</v>
          </cell>
          <cell r="CI20">
            <v>-8.6131223739020102E-2</v>
          </cell>
          <cell r="CK20">
            <v>1.3532331037388899E-4</v>
          </cell>
          <cell r="CM20">
            <v>-0.19855719370862299</v>
          </cell>
          <cell r="CO20">
            <v>-2.34527221093011E-3</v>
          </cell>
          <cell r="CQ20">
            <v>-7.3790104899634197E-3</v>
          </cell>
          <cell r="CS20">
            <v>-6.2636587446261204E-3</v>
          </cell>
          <cell r="CU20">
            <v>1.88290971523362E-3</v>
          </cell>
          <cell r="CW20">
            <v>-4.0681000315978596E-3</v>
          </cell>
          <cell r="CY20">
            <v>-1.25144925867596E-2</v>
          </cell>
          <cell r="DA20">
            <v>-1.45993929779257E-2</v>
          </cell>
          <cell r="DC20">
            <v>-5.7156719966888802E-3</v>
          </cell>
          <cell r="DE20">
            <v>-5.3901874497653303E-3</v>
          </cell>
          <cell r="DG20">
            <v>-1.03625746555388E-2</v>
          </cell>
          <cell r="DI20">
            <v>-1.7019138554022699E-2</v>
          </cell>
          <cell r="DK20">
            <v>-1.2896944674002601E-2</v>
          </cell>
          <cell r="DM20">
            <v>-2.5954588636954699E-3</v>
          </cell>
          <cell r="DO20">
            <v>4.9418660813633697E-3</v>
          </cell>
          <cell r="DQ20">
            <v>-4.7839729519134802E-2</v>
          </cell>
          <cell r="DS20">
            <v>2.3637102199822401E-3</v>
          </cell>
          <cell r="DU20">
            <v>7.0657072602292495E-2</v>
          </cell>
          <cell r="DW20">
            <v>5.2558090937625803E-3</v>
          </cell>
          <cell r="DY20">
            <v>3.1923603276615101E-2</v>
          </cell>
          <cell r="EA20">
            <v>2.6049583131421E-3</v>
          </cell>
          <cell r="EC20">
            <v>-4.6346522602588598E-2</v>
          </cell>
          <cell r="EE20">
            <v>-7.3164517349509203E-3</v>
          </cell>
          <cell r="EF20">
            <v>97.279285813766606</v>
          </cell>
          <cell r="EG20">
            <v>89.898634633767998</v>
          </cell>
          <cell r="EH20">
            <v>94.3773713020055</v>
          </cell>
        </row>
        <row r="21">
          <cell r="C21" t="str">
            <v>Rinse</v>
          </cell>
          <cell r="E21">
            <v>-2.3796845567218498E-2</v>
          </cell>
          <cell r="G21">
            <v>4.1683422865273004E-3</v>
          </cell>
          <cell r="J21">
            <v>-1.84990910247209</v>
          </cell>
          <cell r="M21">
            <v>-9.6105374135628505</v>
          </cell>
          <cell r="P21">
            <v>-1.2276812055739501</v>
          </cell>
          <cell r="Q21">
            <v>-28.9292771584254</v>
          </cell>
          <cell r="S21">
            <v>-2.2143395989974102</v>
          </cell>
          <cell r="AC21">
            <v>-0.11495231046583899</v>
          </cell>
          <cell r="AE21">
            <v>-3.4826568142776897E-2</v>
          </cell>
          <cell r="AG21">
            <v>-1.94849935566252E-2</v>
          </cell>
          <cell r="AI21">
            <v>-0.22860980080454499</v>
          </cell>
          <cell r="AK21">
            <v>-7.55073163963981E-2</v>
          </cell>
          <cell r="AN21">
            <v>-5.8114740519224402</v>
          </cell>
          <cell r="AP21">
            <v>-1.1501332838029399E-3</v>
          </cell>
          <cell r="AR21">
            <v>3.2490696251152897E-2</v>
          </cell>
          <cell r="AT21">
            <v>-8.6430666576927703E-2</v>
          </cell>
          <cell r="AV21">
            <v>0.16489885687943301</v>
          </cell>
          <cell r="AX21">
            <v>-2.7027916209340901E-3</v>
          </cell>
          <cell r="AZ21">
            <v>-1.7894911320206899E-2</v>
          </cell>
          <cell r="BB21">
            <v>-1.9398718928552701E-3</v>
          </cell>
          <cell r="BF21">
            <v>1.71960848648786E-2</v>
          </cell>
          <cell r="BH21">
            <v>-0.26484953007713502</v>
          </cell>
          <cell r="BJ21">
            <v>-0.616237667470388</v>
          </cell>
          <cell r="BM21">
            <v>-2.07416814695106</v>
          </cell>
          <cell r="BO21">
            <v>-1.6099700570881701E-2</v>
          </cell>
          <cell r="BQ21">
            <v>2.4228615087696401E-2</v>
          </cell>
          <cell r="BS21">
            <v>1.08740536762895E-2</v>
          </cell>
          <cell r="BT21">
            <v>-1.0847943574293E-3</v>
          </cell>
          <cell r="BW21">
            <v>-4.8991919434027403E-3</v>
          </cell>
          <cell r="BY21">
            <v>1.2111417119137699E-3</v>
          </cell>
          <cell r="CA21">
            <v>7.9545516663719396E-2</v>
          </cell>
          <cell r="CC21">
            <v>-0.20432645257247301</v>
          </cell>
          <cell r="CE21">
            <v>4.1688722523715901E-2</v>
          </cell>
          <cell r="CF21">
            <v>-1.9001468124347099E-2</v>
          </cell>
          <cell r="CI21">
            <v>-7.5623512466673204E-2</v>
          </cell>
          <cell r="CK21">
            <v>-2.89133439365202E-3</v>
          </cell>
          <cell r="CM21">
            <v>-0.19993615860246899</v>
          </cell>
          <cell r="CO21">
            <v>-2.3098314132455398E-3</v>
          </cell>
          <cell r="CQ21">
            <v>-7.6526024308161099E-3</v>
          </cell>
          <cell r="CS21">
            <v>-6.9369874928992504E-3</v>
          </cell>
          <cell r="CU21">
            <v>1.20639498960112E-3</v>
          </cell>
          <cell r="CW21">
            <v>-4.8754269212101303E-3</v>
          </cell>
          <cell r="CY21">
            <v>-1.18488189562899E-2</v>
          </cell>
          <cell r="DA21">
            <v>-1.4043062659105101E-2</v>
          </cell>
          <cell r="DC21">
            <v>-5.1001053460545303E-3</v>
          </cell>
          <cell r="DE21">
            <v>-5.3392600763377497E-3</v>
          </cell>
          <cell r="DG21">
            <v>-1.0473311784003301E-2</v>
          </cell>
          <cell r="DI21">
            <v>-1.6812811939324799E-2</v>
          </cell>
          <cell r="DK21">
            <v>-1.3683742987713699E-2</v>
          </cell>
          <cell r="DM21">
            <v>-3.04271543846844E-3</v>
          </cell>
          <cell r="DO21">
            <v>6.6540017756649399E-3</v>
          </cell>
          <cell r="DQ21">
            <v>-4.3439446081652601E-2</v>
          </cell>
          <cell r="DS21">
            <v>1.3085490390872001E-3</v>
          </cell>
          <cell r="DU21">
            <v>1.61820085914113E-2</v>
          </cell>
          <cell r="DW21">
            <v>6.38776206323471E-3</v>
          </cell>
          <cell r="DY21">
            <v>3.6623168955308899E-2</v>
          </cell>
          <cell r="EA21">
            <v>-8.8024262583994296E-4</v>
          </cell>
          <cell r="EC21">
            <v>-4.9968915820211499E-2</v>
          </cell>
          <cell r="EE21">
            <v>-7.36141269491124E-3</v>
          </cell>
          <cell r="EF21">
            <v>96.8080074058051</v>
          </cell>
          <cell r="EG21">
            <v>99.229562169879202</v>
          </cell>
          <cell r="EH21">
            <v>92.394358480201205</v>
          </cell>
        </row>
        <row r="22">
          <cell r="C22" t="str">
            <v>10 ppb QC</v>
          </cell>
          <cell r="E22">
            <v>10.9594227862755</v>
          </cell>
          <cell r="G22">
            <v>9.9996890875582007</v>
          </cell>
          <cell r="J22">
            <v>15.273172276348999</v>
          </cell>
          <cell r="M22">
            <v>9.1902836598608904</v>
          </cell>
          <cell r="P22">
            <v>14.2800639185932</v>
          </cell>
          <cell r="Q22">
            <v>14.1748939350889</v>
          </cell>
          <cell r="S22">
            <v>11.9993848460654</v>
          </cell>
          <cell r="AC22">
            <v>10.039276384055301</v>
          </cell>
          <cell r="AE22">
            <v>10.9911587114859</v>
          </cell>
          <cell r="AG22">
            <v>9.8987564568780702</v>
          </cell>
          <cell r="AI22">
            <v>9.8899487876604795</v>
          </cell>
          <cell r="AK22">
            <v>10.3186050570626</v>
          </cell>
          <cell r="AN22">
            <v>16.172131931155</v>
          </cell>
          <cell r="AP22">
            <v>10.085543803996099</v>
          </cell>
          <cell r="AR22">
            <v>9.8174488539259706</v>
          </cell>
          <cell r="AT22">
            <v>10.1361210372672</v>
          </cell>
          <cell r="AV22">
            <v>12.556773407404901</v>
          </cell>
          <cell r="AX22">
            <v>9.7700276752275492</v>
          </cell>
          <cell r="AZ22">
            <v>10.201632580782</v>
          </cell>
          <cell r="BB22">
            <v>9.6170320477237503</v>
          </cell>
          <cell r="BF22">
            <v>10.230560309561699</v>
          </cell>
          <cell r="BH22">
            <v>10.350397837867</v>
          </cell>
          <cell r="BJ22">
            <v>10.3355280693461</v>
          </cell>
          <cell r="BM22">
            <v>11.135577199882899</v>
          </cell>
          <cell r="BO22">
            <v>10.3779023334931</v>
          </cell>
          <cell r="BQ22">
            <v>9.8729137730560694</v>
          </cell>
          <cell r="BS22">
            <v>10.144181443192601</v>
          </cell>
          <cell r="BT22">
            <v>10.354016989479399</v>
          </cell>
          <cell r="BW22">
            <v>10.1596406526547</v>
          </cell>
          <cell r="BY22">
            <v>10.4035911956188</v>
          </cell>
          <cell r="CA22">
            <v>10.3263990681147</v>
          </cell>
          <cell r="CC22">
            <v>10.1831114778048</v>
          </cell>
          <cell r="CE22">
            <v>10.263288614143701</v>
          </cell>
          <cell r="CF22">
            <v>10.2685869875768</v>
          </cell>
          <cell r="CI22">
            <v>10.372332245535899</v>
          </cell>
          <cell r="CK22">
            <v>10.0868413809591</v>
          </cell>
          <cell r="CM22">
            <v>10.1885871407155</v>
          </cell>
          <cell r="CO22">
            <v>10.1328132989544</v>
          </cell>
          <cell r="CQ22">
            <v>10.097945306089301</v>
          </cell>
          <cell r="CS22">
            <v>10.1135424347168</v>
          </cell>
          <cell r="CU22">
            <v>10.0060293253498</v>
          </cell>
          <cell r="CW22">
            <v>9.9317444379445199</v>
          </cell>
          <cell r="CY22">
            <v>9.9250111396373395</v>
          </cell>
          <cell r="DA22">
            <v>9.9458450606476898</v>
          </cell>
          <cell r="DC22">
            <v>9.8816230626080497</v>
          </cell>
          <cell r="DE22">
            <v>9.8916281125390597</v>
          </cell>
          <cell r="DG22">
            <v>9.8946041508379494</v>
          </cell>
          <cell r="DI22">
            <v>9.8934119117628097</v>
          </cell>
          <cell r="DK22">
            <v>9.8849561586047798</v>
          </cell>
          <cell r="DM22">
            <v>9.6140586957771905</v>
          </cell>
          <cell r="DO22">
            <v>6.0839317739846503</v>
          </cell>
          <cell r="DQ22">
            <v>9.0455688532414893</v>
          </cell>
          <cell r="DS22">
            <v>9.7372766356538403</v>
          </cell>
          <cell r="DU22">
            <v>9.5321611682285798</v>
          </cell>
          <cell r="DW22">
            <v>9.4904906940019096</v>
          </cell>
          <cell r="DY22">
            <v>9.6798873912212393</v>
          </cell>
          <cell r="EA22">
            <v>9.6277597132599393</v>
          </cell>
          <cell r="EC22">
            <v>9.3700030684204094</v>
          </cell>
          <cell r="EE22">
            <v>9.2987947447985402</v>
          </cell>
          <cell r="EF22">
            <v>90.796396187814594</v>
          </cell>
          <cell r="EG22">
            <v>94.062023505776494</v>
          </cell>
          <cell r="EH22">
            <v>89.745919961304594</v>
          </cell>
        </row>
        <row r="23">
          <cell r="C23" t="str">
            <v>200 ppb QC</v>
          </cell>
          <cell r="E23">
            <v>202.96819117338501</v>
          </cell>
          <cell r="G23">
            <v>194.00707142339701</v>
          </cell>
          <cell r="J23">
            <v>196.51619257360599</v>
          </cell>
          <cell r="M23">
            <v>189.84419944808499</v>
          </cell>
          <cell r="P23">
            <v>204.629527080027</v>
          </cell>
          <cell r="Q23">
            <v>209.341322415104</v>
          </cell>
          <cell r="S23">
            <v>190.594029710912</v>
          </cell>
          <cell r="AC23">
            <v>202.75094376434299</v>
          </cell>
          <cell r="AE23">
            <v>202.83852501612799</v>
          </cell>
          <cell r="AG23">
            <v>202.61793971783499</v>
          </cell>
          <cell r="AI23">
            <v>202.13399474817899</v>
          </cell>
          <cell r="AK23">
            <v>204.62065232541701</v>
          </cell>
          <cell r="AN23">
            <v>203.079137174935</v>
          </cell>
          <cell r="AP23">
            <v>201.51571449419799</v>
          </cell>
          <cell r="AR23">
            <v>200.246357562605</v>
          </cell>
          <cell r="AT23">
            <v>202.66721879074899</v>
          </cell>
          <cell r="AV23">
            <v>204.61439088465099</v>
          </cell>
          <cell r="AX23">
            <v>201.08888520115499</v>
          </cell>
          <cell r="AZ23">
            <v>206.27800481823701</v>
          </cell>
          <cell r="BB23">
            <v>202.208612479723</v>
          </cell>
          <cell r="BF23">
            <v>211.37775695300601</v>
          </cell>
          <cell r="BH23">
            <v>200.762411614976</v>
          </cell>
          <cell r="BJ23">
            <v>194.129027247739</v>
          </cell>
          <cell r="BM23">
            <v>208.593388315147</v>
          </cell>
          <cell r="BO23">
            <v>209.09044859804101</v>
          </cell>
          <cell r="BQ23">
            <v>194.266651572265</v>
          </cell>
          <cell r="BS23">
            <v>208.802232974237</v>
          </cell>
          <cell r="BT23">
            <v>204.413003938397</v>
          </cell>
          <cell r="BW23">
            <v>208.672145973688</v>
          </cell>
          <cell r="BY23">
            <v>208.29812569151301</v>
          </cell>
          <cell r="CA23">
            <v>210.28513816010599</v>
          </cell>
          <cell r="CC23">
            <v>211.19044204006701</v>
          </cell>
          <cell r="CE23">
            <v>206.46706956661501</v>
          </cell>
          <cell r="CF23">
            <v>200.78774447116299</v>
          </cell>
          <cell r="CI23">
            <v>205.19938500858001</v>
          </cell>
          <cell r="CK23">
            <v>204.84292973724499</v>
          </cell>
          <cell r="CM23">
            <v>205.36807232842801</v>
          </cell>
          <cell r="CO23">
            <v>204.73037553618801</v>
          </cell>
          <cell r="CQ23">
            <v>207.06907416440501</v>
          </cell>
          <cell r="CS23">
            <v>208.13928823600099</v>
          </cell>
          <cell r="CU23">
            <v>205.95879400304099</v>
          </cell>
          <cell r="CW23">
            <v>206.90201530294399</v>
          </cell>
          <cell r="CY23">
            <v>204.532172937155</v>
          </cell>
          <cell r="DA23">
            <v>206.81999664971801</v>
          </cell>
          <cell r="DC23">
            <v>205.05352538028399</v>
          </cell>
          <cell r="DE23">
            <v>204.995968827507</v>
          </cell>
          <cell r="DG23">
            <v>205.21584562871101</v>
          </cell>
          <cell r="DI23">
            <v>207.07844655088999</v>
          </cell>
          <cell r="DK23">
            <v>204.97921194859899</v>
          </cell>
          <cell r="DM23">
            <v>207.000474994554</v>
          </cell>
          <cell r="DO23">
            <v>187.027730067856</v>
          </cell>
          <cell r="DQ23">
            <v>203.94817829741299</v>
          </cell>
          <cell r="DS23">
            <v>204.39951073762001</v>
          </cell>
          <cell r="DU23">
            <v>204.97588676011</v>
          </cell>
          <cell r="DW23">
            <v>203.38908165233201</v>
          </cell>
          <cell r="DY23">
            <v>205.19613415389199</v>
          </cell>
          <cell r="EA23">
            <v>206.00521740391599</v>
          </cell>
          <cell r="EC23">
            <v>204.41227295667699</v>
          </cell>
          <cell r="EE23">
            <v>202.91722643470399</v>
          </cell>
          <cell r="EF23">
            <v>88.230256148594904</v>
          </cell>
          <cell r="EG23">
            <v>91.2864078006657</v>
          </cell>
          <cell r="EH23">
            <v>87.175191936501705</v>
          </cell>
        </row>
        <row r="24">
          <cell r="C24" t="str">
            <v>Rinse</v>
          </cell>
          <cell r="E24">
            <v>0.54182101935146199</v>
          </cell>
          <cell r="G24">
            <v>1.4899862701539901E-2</v>
          </cell>
          <cell r="J24">
            <v>0.58474985953166503</v>
          </cell>
          <cell r="M24">
            <v>-9.8295192149402304</v>
          </cell>
          <cell r="P24">
            <v>-1.4752566428812699</v>
          </cell>
          <cell r="Q24">
            <v>-29.6044811254142</v>
          </cell>
          <cell r="S24">
            <v>-1.4981559055100699</v>
          </cell>
          <cell r="AC24">
            <v>-0.11658499320935201</v>
          </cell>
          <cell r="AE24">
            <v>-5.4954582152898099E-2</v>
          </cell>
          <cell r="AG24">
            <v>-1.6940919761921198E-2</v>
          </cell>
          <cell r="AI24">
            <v>-0.22321335159456701</v>
          </cell>
          <cell r="AK24">
            <v>-7.2276149641483906E-2</v>
          </cell>
          <cell r="AN24">
            <v>-5.8097311886077598</v>
          </cell>
          <cell r="AP24">
            <v>3.9830869113580501E-3</v>
          </cell>
          <cell r="AR24">
            <v>2.6136334529531902E-2</v>
          </cell>
          <cell r="AT24">
            <v>-0.12854342434272001</v>
          </cell>
          <cell r="AV24">
            <v>0.19270664565133</v>
          </cell>
          <cell r="AX24">
            <v>-1.0442704520569901E-3</v>
          </cell>
          <cell r="AZ24">
            <v>1.3092272259785501E-2</v>
          </cell>
          <cell r="BB24">
            <v>3.4557194967787502E-2</v>
          </cell>
          <cell r="BF24">
            <v>-4.5696836936010801E-2</v>
          </cell>
          <cell r="BH24">
            <v>-0.19560350541636301</v>
          </cell>
          <cell r="BJ24">
            <v>-0.54771681508603498</v>
          </cell>
          <cell r="BM24">
            <v>-2.0760584431243001</v>
          </cell>
          <cell r="BO24">
            <v>-5.3214421345040902E-3</v>
          </cell>
          <cell r="BQ24">
            <v>0.42185372983321401</v>
          </cell>
          <cell r="BS24">
            <v>6.0989619948941101E-2</v>
          </cell>
          <cell r="BT24">
            <v>2.9372914372833701E-2</v>
          </cell>
          <cell r="BW24">
            <v>-2.5126326529942302E-3</v>
          </cell>
          <cell r="BY24">
            <v>-1.2668130206070899E-3</v>
          </cell>
          <cell r="CA24">
            <v>0.221390860929641</v>
          </cell>
          <cell r="CC24">
            <v>-8.4459275242548107E-2</v>
          </cell>
          <cell r="CE24">
            <v>0.166003918730873</v>
          </cell>
          <cell r="CF24">
            <v>5.6162369587584499E-2</v>
          </cell>
          <cell r="CI24">
            <v>-4.7486236329965903E-2</v>
          </cell>
          <cell r="CK24">
            <v>3.65430407455532E-3</v>
          </cell>
          <cell r="CM24">
            <v>-0.19336158030921899</v>
          </cell>
          <cell r="CO24">
            <v>2.2684716567975601E-3</v>
          </cell>
          <cell r="CQ24">
            <v>-5.1798283436300099E-3</v>
          </cell>
          <cell r="CS24">
            <v>-3.7386374077873099E-3</v>
          </cell>
          <cell r="CU24">
            <v>8.4643190398109008E-3</v>
          </cell>
          <cell r="CW24">
            <v>-1.1237276942029199E-3</v>
          </cell>
          <cell r="CY24">
            <v>-9.3004227616853806E-3</v>
          </cell>
          <cell r="DA24">
            <v>-1.3347674677073099E-2</v>
          </cell>
          <cell r="DC24">
            <v>-2.3434823409248101E-3</v>
          </cell>
          <cell r="DE24">
            <v>-2.7342961252241802E-3</v>
          </cell>
          <cell r="DG24">
            <v>-7.6687492984719996E-3</v>
          </cell>
          <cell r="DI24">
            <v>-1.45055444559801E-2</v>
          </cell>
          <cell r="DK24">
            <v>-1.0452389421318899E-2</v>
          </cell>
          <cell r="DM24">
            <v>1.1804917004107501E-2</v>
          </cell>
          <cell r="DO24">
            <v>1.8324169580643399E-2</v>
          </cell>
          <cell r="DQ24">
            <v>0.21054620499980001</v>
          </cell>
          <cell r="DS24">
            <v>3.1748880613334499E-3</v>
          </cell>
          <cell r="DU24">
            <v>0.104944493801093</v>
          </cell>
          <cell r="DW24">
            <v>0.272419982928233</v>
          </cell>
          <cell r="DY24">
            <v>3.0615092937141899E-2</v>
          </cell>
          <cell r="EA24">
            <v>3.7242811145880302E-2</v>
          </cell>
          <cell r="EC24">
            <v>-3.5106073817843697E-2</v>
          </cell>
          <cell r="EE24">
            <v>-5.3269460014518204E-3</v>
          </cell>
          <cell r="EF24">
            <v>95.0199998706602</v>
          </cell>
          <cell r="EG24">
            <v>98.535918386034695</v>
          </cell>
          <cell r="EH24">
            <v>91.424655492064701</v>
          </cell>
        </row>
        <row r="25">
          <cell r="C25" t="str">
            <v>Rinse</v>
          </cell>
          <cell r="E25">
            <v>0.15071513699861</v>
          </cell>
          <cell r="G25">
            <v>6.5357414060453504E-3</v>
          </cell>
          <cell r="J25">
            <v>1.80895418189318</v>
          </cell>
          <cell r="M25">
            <v>-6.2545526983793107E-2</v>
          </cell>
          <cell r="P25">
            <v>6.0725354544863497E-2</v>
          </cell>
          <cell r="Q25">
            <v>-1.64430219223534</v>
          </cell>
          <cell r="S25">
            <v>1.69830197307018</v>
          </cell>
          <cell r="AC25">
            <v>-3.4706813593139499E-2</v>
          </cell>
          <cell r="AE25">
            <v>6.93626575391081E-2</v>
          </cell>
          <cell r="AG25">
            <v>-3.1842074389126598E-3</v>
          </cell>
          <cell r="AI25">
            <v>-1.1811193701513401E-2</v>
          </cell>
          <cell r="AK25">
            <v>-2.4394455583993E-3</v>
          </cell>
          <cell r="AN25">
            <v>-6.5655045650767199E-2</v>
          </cell>
          <cell r="AP25">
            <v>-5.3453011216326998E-3</v>
          </cell>
          <cell r="AR25">
            <v>-2.05467563050892E-3</v>
          </cell>
          <cell r="AT25">
            <v>-0.100425553460227</v>
          </cell>
          <cell r="AV25">
            <v>2.8598088979138299E-2</v>
          </cell>
          <cell r="AX25">
            <v>9.0405793399548108E-3</v>
          </cell>
          <cell r="AZ25">
            <v>1.4163199965650601E-2</v>
          </cell>
          <cell r="BB25">
            <v>5.7808764691285996E-3</v>
          </cell>
          <cell r="BF25">
            <v>-3.9779465663051697E-2</v>
          </cell>
          <cell r="BH25">
            <v>9.6576642371842797E-2</v>
          </cell>
          <cell r="BJ25">
            <v>0.473988434065366</v>
          </cell>
          <cell r="BM25">
            <v>7.0621125011656904E-2</v>
          </cell>
          <cell r="BO25">
            <v>3.9144394470799404E-3</v>
          </cell>
          <cell r="BQ25">
            <v>0.20873260801183999</v>
          </cell>
          <cell r="BS25">
            <v>1.9772916616694801E-2</v>
          </cell>
          <cell r="BT25">
            <v>3.04193789182855E-3</v>
          </cell>
          <cell r="BW25">
            <v>-5.8500691740175897E-3</v>
          </cell>
          <cell r="BY25">
            <v>-6.5392864981801899E-3</v>
          </cell>
          <cell r="CA25">
            <v>0.17279028458239901</v>
          </cell>
          <cell r="CC25">
            <v>-7.7077866314391202E-2</v>
          </cell>
          <cell r="CE25">
            <v>6.4583389937435107E-2</v>
          </cell>
          <cell r="CF25">
            <v>8.7080631086949006E-3</v>
          </cell>
          <cell r="CI25">
            <v>2.90974584356451E-2</v>
          </cell>
          <cell r="CK25">
            <v>2.4858949156908701E-3</v>
          </cell>
          <cell r="CM25">
            <v>1.21992149620437E-2</v>
          </cell>
          <cell r="CO25">
            <v>3.0206936874729098E-3</v>
          </cell>
          <cell r="CQ25">
            <v>-1.73210166203439E-3</v>
          </cell>
          <cell r="CS25">
            <v>-3.4829178964997098E-3</v>
          </cell>
          <cell r="CU25">
            <v>8.5848789385517404E-3</v>
          </cell>
          <cell r="CW25">
            <v>2.2833432415599701E-4</v>
          </cell>
          <cell r="CY25">
            <v>1.2350223934647199E-3</v>
          </cell>
          <cell r="DA25">
            <v>7.8197948292080895E-4</v>
          </cell>
          <cell r="DC25">
            <v>2.8605144497167702E-4</v>
          </cell>
          <cell r="DE25">
            <v>2.5638095809021998E-3</v>
          </cell>
          <cell r="DG25">
            <v>1.5049269925329501E-3</v>
          </cell>
          <cell r="DI25">
            <v>-6.4489849329163397E-4</v>
          </cell>
          <cell r="DK25">
            <v>-2.9357838999537702E-5</v>
          </cell>
          <cell r="DM25">
            <v>2.0840545520446701E-3</v>
          </cell>
          <cell r="DO25">
            <v>4.6685014724209403E-3</v>
          </cell>
          <cell r="DQ25">
            <v>0.116206434961775</v>
          </cell>
          <cell r="DS25">
            <v>1.0492786671339599E-3</v>
          </cell>
          <cell r="DU25">
            <v>4.83671415310684E-2</v>
          </cell>
          <cell r="DW25">
            <v>7.0020824358666203E-2</v>
          </cell>
          <cell r="DY25">
            <v>4.6860275474571497E-3</v>
          </cell>
          <cell r="EA25">
            <v>7.1036027341976503E-3</v>
          </cell>
          <cell r="EC25">
            <v>5.42578860588368E-3</v>
          </cell>
          <cell r="EE25">
            <v>1.84064687269638E-3</v>
          </cell>
          <cell r="EF25">
            <v>89.788013736561297</v>
          </cell>
          <cell r="EG25">
            <v>90.284408519352496</v>
          </cell>
          <cell r="EH25">
            <v>88.189677818593395</v>
          </cell>
        </row>
        <row r="26">
          <cell r="C26" t="str">
            <v>GY2-032-A  10000x</v>
          </cell>
          <cell r="D26" t="str">
            <v>10000</v>
          </cell>
          <cell r="E26">
            <v>-0.15396842180499101</v>
          </cell>
          <cell r="G26">
            <v>-1.2288981576053101E-3</v>
          </cell>
          <cell r="J26">
            <v>-7.2830003619700001</v>
          </cell>
          <cell r="M26">
            <v>-20.762458607339401</v>
          </cell>
          <cell r="P26">
            <v>-1.33145215949937</v>
          </cell>
          <cell r="Q26">
            <v>1.6874144520884</v>
          </cell>
          <cell r="S26">
            <v>-2.3346350640836602</v>
          </cell>
          <cell r="AC26">
            <v>-0.124316982350944</v>
          </cell>
          <cell r="AE26">
            <v>-1.9143092703306601E-2</v>
          </cell>
          <cell r="AG26">
            <v>-0.14142206774600999</v>
          </cell>
          <cell r="AI26">
            <v>-0.220531318379176</v>
          </cell>
          <cell r="AK26">
            <v>-2.85652017980563E-2</v>
          </cell>
          <cell r="AN26">
            <v>-5.8358546507132303</v>
          </cell>
          <cell r="AP26">
            <v>5.5326368143488501E-3</v>
          </cell>
          <cell r="AR26">
            <v>0.38812719265553097</v>
          </cell>
          <cell r="AT26">
            <v>-8.9991147204604605E-2</v>
          </cell>
          <cell r="AV26">
            <v>0.25900619441751599</v>
          </cell>
          <cell r="AX26">
            <v>2.11079881003883E-2</v>
          </cell>
          <cell r="AZ26">
            <v>-6.6561604391797993E-2</v>
          </cell>
          <cell r="BB26">
            <v>-8.6145884178374099E-3</v>
          </cell>
          <cell r="BF26">
            <v>-3.4633476774717599E-2</v>
          </cell>
          <cell r="BH26">
            <v>-4.1533071641055104</v>
          </cell>
          <cell r="BJ26">
            <v>-11.323276367716099</v>
          </cell>
          <cell r="BM26">
            <v>-1.3186329764693001</v>
          </cell>
          <cell r="BO26">
            <v>-5.2344428243089901E-2</v>
          </cell>
          <cell r="BQ26">
            <v>4.9821199875296297E-2</v>
          </cell>
          <cell r="BS26">
            <v>-7.8087077601881397E-3</v>
          </cell>
          <cell r="BT26">
            <v>-1.33701095471284E-2</v>
          </cell>
          <cell r="BW26">
            <v>-9.6434524705565801E-3</v>
          </cell>
          <cell r="BY26">
            <v>3.1313132514607499E-3</v>
          </cell>
          <cell r="CA26">
            <v>-6.01601115433614E-2</v>
          </cell>
          <cell r="CC26">
            <v>-0.506801580996875</v>
          </cell>
          <cell r="CE26">
            <v>1.8488299675932199E-2</v>
          </cell>
          <cell r="CF26">
            <v>1.5874712818395899E-2</v>
          </cell>
          <cell r="CI26">
            <v>-0.42209001874186303</v>
          </cell>
          <cell r="CK26">
            <v>1.82387557303226</v>
          </cell>
          <cell r="CM26">
            <v>1.455439597682</v>
          </cell>
          <cell r="CO26">
            <v>-3.1262963896312602E-3</v>
          </cell>
          <cell r="CQ26">
            <v>-8.5959407053260491E-3</v>
          </cell>
          <cell r="CS26">
            <v>-3.8071115022601698E-3</v>
          </cell>
          <cell r="CU26">
            <v>-7.7597796967066202E-2</v>
          </cell>
          <cell r="CW26">
            <v>-2.33607256138222E-3</v>
          </cell>
          <cell r="CY26">
            <v>0.55118747553083702</v>
          </cell>
          <cell r="DA26">
            <v>-1.75050497192085E-2</v>
          </cell>
          <cell r="DC26">
            <v>-7.7329358062255002E-3</v>
          </cell>
          <cell r="DE26">
            <v>-7.18698084697435E-3</v>
          </cell>
          <cell r="DG26">
            <v>-1.2773884544634601E-2</v>
          </cell>
          <cell r="DI26">
            <v>-1.9822415123118199E-2</v>
          </cell>
          <cell r="DK26">
            <v>-1.4378153110417E-2</v>
          </cell>
          <cell r="DM26">
            <v>-9.4430449846492105E-3</v>
          </cell>
          <cell r="DO26">
            <v>-1.75298525779177E-3</v>
          </cell>
          <cell r="DQ26">
            <v>-0.476709027678624</v>
          </cell>
          <cell r="DS26">
            <v>-9.6720361090809205E-4</v>
          </cell>
          <cell r="DU26">
            <v>3.6488364385059403E-2</v>
          </cell>
          <cell r="DW26">
            <v>1.7399844598216401E-2</v>
          </cell>
          <cell r="DY26">
            <v>-0.14375852692730701</v>
          </cell>
          <cell r="EA26">
            <v>-1.41530212404486E-2</v>
          </cell>
          <cell r="EC26">
            <v>-5.8922214703147603E-2</v>
          </cell>
          <cell r="EE26">
            <v>-1.0169846221271201E-2</v>
          </cell>
          <cell r="EF26">
            <v>103.39673123762201</v>
          </cell>
          <cell r="EG26">
            <v>113.41856293157601</v>
          </cell>
          <cell r="EH26">
            <v>102.69353364068699</v>
          </cell>
        </row>
        <row r="27">
          <cell r="C27" t="str">
            <v>GY2-032-A  1000x</v>
          </cell>
          <cell r="D27" t="str">
            <v>1000</v>
          </cell>
          <cell r="E27">
            <v>-0.15271742395401799</v>
          </cell>
          <cell r="G27">
            <v>7.8729011231460002E-3</v>
          </cell>
          <cell r="J27">
            <v>-6.73798417732527</v>
          </cell>
          <cell r="M27">
            <v>-20.0902972188264</v>
          </cell>
          <cell r="P27">
            <v>-1.0124077265551801</v>
          </cell>
          <cell r="Q27">
            <v>93.834929862436994</v>
          </cell>
          <cell r="S27">
            <v>-2.6833984943859002</v>
          </cell>
          <cell r="AC27">
            <v>-0.124205419070875</v>
          </cell>
          <cell r="AE27">
            <v>0.108488262660261</v>
          </cell>
          <cell r="AG27">
            <v>-0.143514919925636</v>
          </cell>
          <cell r="AI27">
            <v>-0.22810379447620999</v>
          </cell>
          <cell r="AK27">
            <v>-5.2376307546712998E-2</v>
          </cell>
          <cell r="AN27">
            <v>5.0991656143256003</v>
          </cell>
          <cell r="AP27">
            <v>4.9177291075747399E-3</v>
          </cell>
          <cell r="AR27">
            <v>0.31980869330425299</v>
          </cell>
          <cell r="AT27">
            <v>-0.163156463279407</v>
          </cell>
          <cell r="AV27">
            <v>0.18798756712643699</v>
          </cell>
          <cell r="AX27">
            <v>-1.5131146028422801E-3</v>
          </cell>
          <cell r="AZ27">
            <v>-6.0930859309304503E-2</v>
          </cell>
          <cell r="BB27">
            <v>-2.3036453829048498E-2</v>
          </cell>
          <cell r="BF27">
            <v>-3.14807944530607E-2</v>
          </cell>
          <cell r="BH27">
            <v>-3.8458252326754199</v>
          </cell>
          <cell r="BJ27">
            <v>-10.4994558222606</v>
          </cell>
          <cell r="BM27">
            <v>-2.1217367601120598</v>
          </cell>
          <cell r="BO27">
            <v>-5.0574434528832597E-2</v>
          </cell>
          <cell r="BQ27">
            <v>3.3142249754312798E-2</v>
          </cell>
          <cell r="BS27">
            <v>-1.34359524989092E-2</v>
          </cell>
          <cell r="BT27">
            <v>-1.19321311492285E-2</v>
          </cell>
          <cell r="BW27">
            <v>-6.4512039624230102E-3</v>
          </cell>
          <cell r="BY27">
            <v>-1.0761045931375801E-3</v>
          </cell>
          <cell r="CA27">
            <v>-5.9861475808483798E-2</v>
          </cell>
          <cell r="CC27">
            <v>-0.54326224987177396</v>
          </cell>
          <cell r="CE27">
            <v>3.74874050268625E-2</v>
          </cell>
          <cell r="CF27">
            <v>-1.3224923403218999E-2</v>
          </cell>
          <cell r="CI27">
            <v>-0.43692821408675597</v>
          </cell>
          <cell r="CK27">
            <v>-3.0162163285735E-3</v>
          </cell>
          <cell r="CM27">
            <v>-0.202087805567323</v>
          </cell>
          <cell r="CO27">
            <v>-1.5307701624734801E-3</v>
          </cell>
          <cell r="CQ27">
            <v>-5.7326271883531704E-3</v>
          </cell>
          <cell r="CS27">
            <v>-2.2548095744441801E-3</v>
          </cell>
          <cell r="CU27">
            <v>-0.169883985077002</v>
          </cell>
          <cell r="CW27">
            <v>-6.2313673420155997E-3</v>
          </cell>
          <cell r="CY27">
            <v>-1.1684184877264E-2</v>
          </cell>
          <cell r="DA27">
            <v>-1.4539995823777199E-2</v>
          </cell>
          <cell r="DC27">
            <v>-7.4870863716053199E-3</v>
          </cell>
          <cell r="DE27">
            <v>-7.5812582561013402E-3</v>
          </cell>
          <cell r="DG27">
            <v>-1.27399533933369E-2</v>
          </cell>
          <cell r="DI27">
            <v>-1.9957347081735698E-2</v>
          </cell>
          <cell r="DK27">
            <v>-1.60832615618068E-2</v>
          </cell>
          <cell r="DM27">
            <v>-9.4238266564637494E-3</v>
          </cell>
          <cell r="DO27">
            <v>-1.30689868636154E-3</v>
          </cell>
          <cell r="DQ27">
            <v>-0.49026992657139301</v>
          </cell>
          <cell r="DS27">
            <v>-8.8534954491047602E-4</v>
          </cell>
          <cell r="DU27">
            <v>7.8869946805105701E-2</v>
          </cell>
          <cell r="DW27">
            <v>4.83346780057214E-3</v>
          </cell>
          <cell r="DY27">
            <v>-0.148925275947247</v>
          </cell>
          <cell r="EA27">
            <v>-1.4799863395433601E-2</v>
          </cell>
          <cell r="EC27">
            <v>-5.8858081258078801E-2</v>
          </cell>
          <cell r="EE27">
            <v>-1.0091144709005601E-2</v>
          </cell>
          <cell r="EF27">
            <v>100.320235131245</v>
          </cell>
          <cell r="EG27">
            <v>118.200466452726</v>
          </cell>
          <cell r="EH27">
            <v>100.889977790535</v>
          </cell>
        </row>
        <row r="28">
          <cell r="C28" t="str">
            <v>GY2-032-A-dup  1000x</v>
          </cell>
          <cell r="D28" t="str">
            <v>1000</v>
          </cell>
          <cell r="E28">
            <v>-0.14152055605109501</v>
          </cell>
          <cell r="G28">
            <v>-3.2231924973509301E-3</v>
          </cell>
          <cell r="J28">
            <v>-7.0105518481546802</v>
          </cell>
          <cell r="M28">
            <v>-20.178477803458801</v>
          </cell>
          <cell r="P28">
            <v>-1.4789225389490599</v>
          </cell>
          <cell r="Q28">
            <v>92.150777421925</v>
          </cell>
          <cell r="S28">
            <v>-3.2029416296381199</v>
          </cell>
          <cell r="AC28">
            <v>-0.12424872514291201</v>
          </cell>
          <cell r="AE28">
            <v>0.16145694168031199</v>
          </cell>
          <cell r="AG28">
            <v>-0.145203434391381</v>
          </cell>
          <cell r="AI28">
            <v>-0.22030395097713601</v>
          </cell>
          <cell r="AK28">
            <v>2.4296515523596102E-2</v>
          </cell>
          <cell r="AN28">
            <v>3.7104672115062902</v>
          </cell>
          <cell r="AP28">
            <v>2.8549460103982501E-3</v>
          </cell>
          <cell r="AR28">
            <v>0.30889490459642299</v>
          </cell>
          <cell r="AT28">
            <v>-0.16619353411974999</v>
          </cell>
          <cell r="AV28">
            <v>0.149416493709318</v>
          </cell>
          <cell r="AX28">
            <v>-4.3881991729176799E-3</v>
          </cell>
          <cell r="AZ28">
            <v>-6.4654166895578999E-2</v>
          </cell>
          <cell r="BB28">
            <v>-3.31676013961082E-2</v>
          </cell>
          <cell r="BF28">
            <v>-0.121375533445821</v>
          </cell>
          <cell r="BH28">
            <v>-3.8520600722173199</v>
          </cell>
          <cell r="BJ28">
            <v>-10.4461964167552</v>
          </cell>
          <cell r="BM28">
            <v>-2.15750702227905</v>
          </cell>
          <cell r="BO28">
            <v>-5.0628381762835802E-2</v>
          </cell>
          <cell r="BQ28">
            <v>7.6801026059600697E-3</v>
          </cell>
          <cell r="BS28">
            <v>-1.2506428291828299E-2</v>
          </cell>
          <cell r="BT28">
            <v>-1.6713593987590099E-2</v>
          </cell>
          <cell r="BW28">
            <v>-8.5858531754359601E-3</v>
          </cell>
          <cell r="BY28">
            <v>-6.7424877430259699E-3</v>
          </cell>
          <cell r="CA28">
            <v>-6.7019436997027906E-2</v>
          </cell>
          <cell r="CC28">
            <v>-0.55968166379781203</v>
          </cell>
          <cell r="CE28">
            <v>0</v>
          </cell>
          <cell r="CF28">
            <v>-1.8974167823410399E-2</v>
          </cell>
          <cell r="CI28">
            <v>-0.44447081663591498</v>
          </cell>
          <cell r="CK28">
            <v>-4.3523648596081E-3</v>
          </cell>
          <cell r="CM28">
            <v>-0.203401371770074</v>
          </cell>
          <cell r="CO28">
            <v>-1.9313655786692E-3</v>
          </cell>
          <cell r="CQ28">
            <v>-8.5740138776088503E-3</v>
          </cell>
          <cell r="CS28">
            <v>-3.73578327927831E-3</v>
          </cell>
          <cell r="CU28">
            <v>-0.16674543295920499</v>
          </cell>
          <cell r="CW28">
            <v>-6.4364508600735998E-3</v>
          </cell>
          <cell r="CY28">
            <v>-1.21388571645105E-2</v>
          </cell>
          <cell r="DA28">
            <v>-1.47223024042218E-2</v>
          </cell>
          <cell r="DC28">
            <v>-7.6975400439598298E-3</v>
          </cell>
          <cell r="DE28">
            <v>-7.6860156555473898E-3</v>
          </cell>
          <cell r="DG28">
            <v>-1.2772231824683599E-2</v>
          </cell>
          <cell r="DI28">
            <v>-1.9957347081735698E-2</v>
          </cell>
          <cell r="DK28">
            <v>-1.6085267942163799E-2</v>
          </cell>
          <cell r="DM28">
            <v>-8.9779768637610405E-3</v>
          </cell>
          <cell r="DO28">
            <v>-1.9919028961758001E-3</v>
          </cell>
          <cell r="DQ28">
            <v>-0.499120038363428</v>
          </cell>
          <cell r="DS28">
            <v>-1.48499851337834E-5</v>
          </cell>
          <cell r="DU28">
            <v>5.3828525252168202E-3</v>
          </cell>
          <cell r="DW28">
            <v>-6.1856292531287703E-3</v>
          </cell>
          <cell r="DY28">
            <v>-0.14394525821975401</v>
          </cell>
          <cell r="EA28">
            <v>-1.40485175165761E-2</v>
          </cell>
          <cell r="EC28">
            <v>-5.9417836787938702E-2</v>
          </cell>
          <cell r="EE28">
            <v>-1.0093489292308799E-2</v>
          </cell>
          <cell r="EF28">
            <v>103.202954214985</v>
          </cell>
          <cell r="EG28">
            <v>124.986992878341</v>
          </cell>
          <cell r="EH28">
            <v>101.539741179629</v>
          </cell>
        </row>
        <row r="29">
          <cell r="C29" t="str">
            <v>GY2-032-A  100x</v>
          </cell>
          <cell r="D29" t="str">
            <v>100</v>
          </cell>
          <cell r="E29">
            <v>-8.6618436452653602E-2</v>
          </cell>
          <cell r="G29">
            <v>-1.7396296083784101E-3</v>
          </cell>
          <cell r="J29">
            <v>-6.7655213040809103</v>
          </cell>
          <cell r="M29">
            <v>-6.9369684108770304</v>
          </cell>
          <cell r="P29">
            <v>-0.40351294285692602</v>
          </cell>
          <cell r="Q29">
            <v>470.33603973488999</v>
          </cell>
          <cell r="S29">
            <v>0.75724075350292397</v>
          </cell>
          <cell r="AC29">
            <v>-0.110858505289004</v>
          </cell>
          <cell r="AE29">
            <v>7.7692134067113103E-2</v>
          </cell>
          <cell r="AG29">
            <v>-0.13291964985346699</v>
          </cell>
          <cell r="AI29">
            <v>-0.20936062647964401</v>
          </cell>
          <cell r="AK29">
            <v>0.27036139762649303</v>
          </cell>
          <cell r="AN29">
            <v>27.300952449835499</v>
          </cell>
          <cell r="AP29">
            <v>6.4014948116847504E-3</v>
          </cell>
          <cell r="AR29">
            <v>0.33461494840126199</v>
          </cell>
          <cell r="AT29">
            <v>-0.12936151515415001</v>
          </cell>
          <cell r="AV29">
            <v>0.363129199143159</v>
          </cell>
          <cell r="AX29">
            <v>3.20757047580169E-3</v>
          </cell>
          <cell r="AZ29">
            <v>-6.2332992627212397E-2</v>
          </cell>
          <cell r="BB29">
            <v>-3.00576662491297E-2</v>
          </cell>
          <cell r="BF29">
            <v>-2.4491209808543E-2</v>
          </cell>
          <cell r="BH29">
            <v>-7.6696084663521305E-2</v>
          </cell>
          <cell r="BJ29">
            <v>0.37517351230382201</v>
          </cell>
          <cell r="BM29">
            <v>-2.03733214019298</v>
          </cell>
          <cell r="BO29">
            <v>-5.2731653404910199E-2</v>
          </cell>
          <cell r="BQ29">
            <v>1.88150233270134E-3</v>
          </cell>
          <cell r="BS29">
            <v>-1.0026196660114299E-2</v>
          </cell>
          <cell r="BT29">
            <v>-1.6302418389518201E-2</v>
          </cell>
          <cell r="BW29">
            <v>2.54187558781605E-3</v>
          </cell>
          <cell r="BY29">
            <v>-5.75570233165997E-3</v>
          </cell>
          <cell r="CA29">
            <v>-7.3856470464925605E-2</v>
          </cell>
          <cell r="CC29">
            <v>-0.46390283878557498</v>
          </cell>
          <cell r="CE29">
            <v>5.8440467112789796E-3</v>
          </cell>
          <cell r="CF29">
            <v>-2.0972744139553801E-2</v>
          </cell>
          <cell r="CI29">
            <v>-0.25299595264383801</v>
          </cell>
          <cell r="CK29">
            <v>9.4231008412954294E-3</v>
          </cell>
          <cell r="CM29">
            <v>-0.18468424590347499</v>
          </cell>
          <cell r="CO29">
            <v>1.7250944432667101E-2</v>
          </cell>
          <cell r="CQ29">
            <v>1.3105816381463801E-2</v>
          </cell>
          <cell r="CS29">
            <v>-3.0125674549577198E-3</v>
          </cell>
          <cell r="CU29">
            <v>-0.138280545439145</v>
          </cell>
          <cell r="CW29">
            <v>-5.7929506774185499E-3</v>
          </cell>
          <cell r="CY29">
            <v>1.26945820676148E-2</v>
          </cell>
          <cell r="DA29">
            <v>1.4816612438786901E-2</v>
          </cell>
          <cell r="DC29">
            <v>-7.5470540798194801E-3</v>
          </cell>
          <cell r="DE29">
            <v>-7.3581512043317298E-3</v>
          </cell>
          <cell r="DG29">
            <v>-1.26664397146573E-2</v>
          </cell>
          <cell r="DI29">
            <v>-1.9383553506914002E-2</v>
          </cell>
          <cell r="DK29">
            <v>-1.6009603040110301E-2</v>
          </cell>
          <cell r="DM29">
            <v>-9.8293971849400408E-3</v>
          </cell>
          <cell r="DO29">
            <v>-3.6900713922490501E-4</v>
          </cell>
          <cell r="DQ29">
            <v>-0.492167815563541</v>
          </cell>
          <cell r="DS29">
            <v>-7.1404501305725304E-4</v>
          </cell>
          <cell r="DU29">
            <v>4.1052833453257699E-2</v>
          </cell>
          <cell r="DW29">
            <v>1.1297139749924801E-3</v>
          </cell>
          <cell r="DY29">
            <v>-5.22063358378047E-2</v>
          </cell>
          <cell r="EA29">
            <v>-1.49665941705919E-2</v>
          </cell>
          <cell r="EC29">
            <v>-5.8732970984812401E-2</v>
          </cell>
          <cell r="EE29">
            <v>-9.9506040002597506E-3</v>
          </cell>
          <cell r="EF29">
            <v>93.760617188253804</v>
          </cell>
          <cell r="EG29">
            <v>114.884309457114</v>
          </cell>
          <cell r="EH29">
            <v>96.831669069723702</v>
          </cell>
        </row>
        <row r="30">
          <cell r="C30" t="str">
            <v>GY2-032-A  10x</v>
          </cell>
          <cell r="D30" t="str">
            <v>10</v>
          </cell>
          <cell r="E30">
            <v>0.30088876364766498</v>
          </cell>
          <cell r="G30">
            <v>-2.76613499943641E-4</v>
          </cell>
          <cell r="J30">
            <v>-6.3374441904873002</v>
          </cell>
          <cell r="M30">
            <v>102.04572121605401</v>
          </cell>
          <cell r="P30">
            <v>-0.57650761138015205</v>
          </cell>
          <cell r="Q30">
            <v>127.598082702102</v>
          </cell>
          <cell r="S30">
            <v>6.5497490465554202</v>
          </cell>
          <cell r="AC30">
            <v>-3.2307107618032897E-2</v>
          </cell>
          <cell r="AE30">
            <v>1.3188705271725201</v>
          </cell>
          <cell r="AG30">
            <v>1.5978276785215201E-2</v>
          </cell>
          <cell r="AI30">
            <v>-7.2784546635743005E-2</v>
          </cell>
          <cell r="AK30">
            <v>0.29051608116690503</v>
          </cell>
          <cell r="AN30">
            <v>30.337125470434401</v>
          </cell>
          <cell r="AP30">
            <v>3.2100730484215897E-2</v>
          </cell>
          <cell r="AR30">
            <v>0.46577822104217198</v>
          </cell>
          <cell r="AT30">
            <v>-2.83888599134378E-4</v>
          </cell>
          <cell r="AV30">
            <v>-0.61126037405350797</v>
          </cell>
          <cell r="AX30">
            <v>1.4088204082189901E-2</v>
          </cell>
          <cell r="AZ30">
            <v>-1.6369432202081199E-2</v>
          </cell>
          <cell r="BB30">
            <v>0.216657059914793</v>
          </cell>
          <cell r="BF30">
            <v>0.30586866824737902</v>
          </cell>
          <cell r="BH30">
            <v>42.344527299474798</v>
          </cell>
          <cell r="BJ30">
            <v>118.649256925777</v>
          </cell>
          <cell r="BM30">
            <v>-1.99623099734321</v>
          </cell>
          <cell r="BO30">
            <v>-4.5627697751142199E-2</v>
          </cell>
          <cell r="BQ30">
            <v>-6.5385495771563204E-3</v>
          </cell>
          <cell r="BS30">
            <v>4.8860081120140801E-3</v>
          </cell>
          <cell r="BT30">
            <v>-6.7574211463047396E-3</v>
          </cell>
          <cell r="BW30">
            <v>2.3961479880200101E-2</v>
          </cell>
          <cell r="BY30">
            <v>1.8770609881247401E-3</v>
          </cell>
          <cell r="CA30">
            <v>8.5332538511207506E-2</v>
          </cell>
          <cell r="CC30">
            <v>-0.29535529821077999</v>
          </cell>
          <cell r="CE30">
            <v>6.6365532771535105E-2</v>
          </cell>
          <cell r="CF30">
            <v>1.14548691979891E-2</v>
          </cell>
          <cell r="CI30">
            <v>1.66826561310003</v>
          </cell>
          <cell r="CK30">
            <v>0.138433128879034</v>
          </cell>
          <cell r="CM30">
            <v>-1.9745124032467001E-2</v>
          </cell>
          <cell r="CO30">
            <v>0.210964037021833</v>
          </cell>
          <cell r="CQ30">
            <v>0.20697874909463901</v>
          </cell>
          <cell r="CS30">
            <v>8.8549825521081805E-4</v>
          </cell>
          <cell r="CU30">
            <v>9.6267592051094503E-2</v>
          </cell>
          <cell r="CW30">
            <v>-3.40173680966183E-3</v>
          </cell>
          <cell r="CY30">
            <v>0.26183332050339397</v>
          </cell>
          <cell r="DA30">
            <v>0.24838574998520099</v>
          </cell>
          <cell r="DC30">
            <v>-6.9047888813640098E-3</v>
          </cell>
          <cell r="DE30">
            <v>-7.0032381746475197E-3</v>
          </cell>
          <cell r="DG30">
            <v>-1.20660594300668E-2</v>
          </cell>
          <cell r="DI30">
            <v>-1.9245943793810599E-2</v>
          </cell>
          <cell r="DK30">
            <v>-1.45427264011414E-2</v>
          </cell>
          <cell r="DM30">
            <v>-6.6808823965741901E-3</v>
          </cell>
          <cell r="DO30">
            <v>-6.8290699225876999E-4</v>
          </cell>
          <cell r="DQ30">
            <v>-0.27165491876812198</v>
          </cell>
          <cell r="DS30">
            <v>-4.86311506972118E-4</v>
          </cell>
          <cell r="DU30">
            <v>-3.7818458229019802E-2</v>
          </cell>
          <cell r="DW30">
            <v>8.29714508318323E-2</v>
          </cell>
          <cell r="DY30">
            <v>0.60950253952741196</v>
          </cell>
          <cell r="EA30">
            <v>-4.8940097889731103E-3</v>
          </cell>
          <cell r="EC30">
            <v>-5.5611551102765201E-2</v>
          </cell>
          <cell r="EE30">
            <v>-9.6346390313044594E-3</v>
          </cell>
          <cell r="EF30">
            <v>57.675893158178098</v>
          </cell>
          <cell r="EG30">
            <v>63.604131200581598</v>
          </cell>
          <cell r="EH30">
            <v>58.407685329846998</v>
          </cell>
        </row>
        <row r="31">
          <cell r="C31" t="str">
            <v>Rinse</v>
          </cell>
          <cell r="E31">
            <v>-0.14608387186991001</v>
          </cell>
          <cell r="G31">
            <v>2.6640701131191099E-2</v>
          </cell>
          <cell r="J31">
            <v>-1.67207068020115</v>
          </cell>
          <cell r="M31">
            <v>-9.3570459794147105</v>
          </cell>
          <cell r="P31">
            <v>-1.0438476545192501</v>
          </cell>
          <cell r="Q31">
            <v>3.1696112056729202</v>
          </cell>
          <cell r="S31">
            <v>-1.1097879011476199</v>
          </cell>
          <cell r="AC31">
            <v>-0.119990798103343</v>
          </cell>
          <cell r="AE31">
            <v>-3.7555669008449498E-2</v>
          </cell>
          <cell r="AG31">
            <v>3.47969300195905E-2</v>
          </cell>
          <cell r="AI31">
            <v>-0.20639137839427599</v>
          </cell>
          <cell r="AK31">
            <v>-5.5380568922715999E-2</v>
          </cell>
          <cell r="AN31">
            <v>-5.5295741141724903</v>
          </cell>
          <cell r="AP31">
            <v>-5.7839348247130298E-3</v>
          </cell>
          <cell r="AR31">
            <v>2.9376148414667499E-2</v>
          </cell>
          <cell r="AT31">
            <v>6.6134159278184806E-2</v>
          </cell>
          <cell r="AV31">
            <v>0.23573585899546801</v>
          </cell>
          <cell r="AX31">
            <v>8.0197368751979692E-3</v>
          </cell>
          <cell r="AZ31">
            <v>7.4940306813316903E-3</v>
          </cell>
          <cell r="BB31">
            <v>5.88702566375085E-2</v>
          </cell>
          <cell r="BF31">
            <v>-6.5366432903602903E-2</v>
          </cell>
          <cell r="BH31">
            <v>-0.143573061152657</v>
          </cell>
          <cell r="BJ31">
            <v>-0.21303059574222599</v>
          </cell>
          <cell r="BM31">
            <v>-2.0310756422680001</v>
          </cell>
          <cell r="BO31">
            <v>-2.1471637838965201E-2</v>
          </cell>
          <cell r="BQ31">
            <v>8.3206880419786303E-3</v>
          </cell>
          <cell r="BS31">
            <v>1.06029038593171E-2</v>
          </cell>
          <cell r="BT31">
            <v>2.2043527577333001E-2</v>
          </cell>
          <cell r="BW31">
            <v>-1.54500621001491E-3</v>
          </cell>
          <cell r="BY31">
            <v>2.0014132510223102E-3</v>
          </cell>
          <cell r="CA31">
            <v>0.124236867079245</v>
          </cell>
          <cell r="CC31">
            <v>-0.21597226866711799</v>
          </cell>
          <cell r="CE31">
            <v>3.55467208955971E-2</v>
          </cell>
          <cell r="CF31">
            <v>-2.4668438687275699E-2</v>
          </cell>
          <cell r="CI31">
            <v>-2.8602763091802E-2</v>
          </cell>
          <cell r="CK31">
            <v>-1.94004145814381E-3</v>
          </cell>
          <cell r="CM31">
            <v>-0.19818782758348399</v>
          </cell>
          <cell r="CO31">
            <v>-2.3699724044872199E-3</v>
          </cell>
          <cell r="CQ31">
            <v>-8.6483493345591595E-3</v>
          </cell>
          <cell r="CS31">
            <v>-8.0919980678732795E-3</v>
          </cell>
          <cell r="CU31">
            <v>6.1507350040328895E-4</v>
          </cell>
          <cell r="CW31">
            <v>-2.8043793523941899E-3</v>
          </cell>
          <cell r="CY31">
            <v>-1.20585241670523E-2</v>
          </cell>
          <cell r="DA31">
            <v>-1.51244165121984E-2</v>
          </cell>
          <cell r="DC31">
            <v>-5.2236005235059401E-3</v>
          </cell>
          <cell r="DE31">
            <v>-5.0564196193989101E-3</v>
          </cell>
          <cell r="DG31">
            <v>-1.07058700910234E-2</v>
          </cell>
          <cell r="DI31">
            <v>-1.6765877049750601E-2</v>
          </cell>
          <cell r="DK31">
            <v>-1.3135270096074601E-2</v>
          </cell>
          <cell r="DM31">
            <v>-2.3231352935195499E-3</v>
          </cell>
          <cell r="DO31">
            <v>1.3959058346864599E-3</v>
          </cell>
          <cell r="DQ31">
            <v>-0.110454925928262</v>
          </cell>
          <cell r="DS31">
            <v>1.86539322426199E-3</v>
          </cell>
          <cell r="DU31">
            <v>-3.25974583621014E-2</v>
          </cell>
          <cell r="DW31">
            <v>9.7635657531795902E-4</v>
          </cell>
          <cell r="DY31">
            <v>1.2370178280342601E-2</v>
          </cell>
          <cell r="EA31">
            <v>4.1363731546272598E-6</v>
          </cell>
          <cell r="EC31">
            <v>-5.34445833154625E-2</v>
          </cell>
          <cell r="EE31">
            <v>-7.8301982177383708E-3</v>
          </cell>
          <cell r="EF31">
            <v>109.431003484031</v>
          </cell>
          <cell r="EG31">
            <v>128.68829941769701</v>
          </cell>
          <cell r="EH31">
            <v>104.784440931437</v>
          </cell>
        </row>
        <row r="32">
          <cell r="C32" t="str">
            <v>Rinse</v>
          </cell>
          <cell r="E32">
            <v>-3.5580693903480599E-3</v>
          </cell>
          <cell r="G32">
            <v>-1.3829091817693399E-3</v>
          </cell>
          <cell r="J32">
            <v>-0.78740922032243399</v>
          </cell>
          <cell r="M32">
            <v>-8.2064790820701905</v>
          </cell>
          <cell r="P32">
            <v>-1.29546081334673</v>
          </cell>
          <cell r="Q32">
            <v>23.3363533292463</v>
          </cell>
          <cell r="S32">
            <v>1.2120243055707001</v>
          </cell>
          <cell r="AC32">
            <v>-0.11466807892844399</v>
          </cell>
          <cell r="AE32">
            <v>-3.70571951649519E-2</v>
          </cell>
          <cell r="AG32">
            <v>4.1055537992213897E-2</v>
          </cell>
          <cell r="AI32">
            <v>-0.214599764284964</v>
          </cell>
          <cell r="AK32">
            <v>-5.3567172810632301E-2</v>
          </cell>
          <cell r="AN32">
            <v>-5.6331960001539096</v>
          </cell>
          <cell r="AP32">
            <v>-4.9513644168400197E-3</v>
          </cell>
          <cell r="AR32">
            <v>3.0494274804071599E-2</v>
          </cell>
          <cell r="AT32">
            <v>1.40338007312154E-2</v>
          </cell>
          <cell r="AV32">
            <v>0.20059188448339299</v>
          </cell>
          <cell r="AX32">
            <v>7.2100835860882898E-3</v>
          </cell>
          <cell r="AZ32">
            <v>-3.3234288567195298E-2</v>
          </cell>
          <cell r="BB32">
            <v>4.0691373562652601E-2</v>
          </cell>
          <cell r="BF32">
            <v>0.118072382877208</v>
          </cell>
          <cell r="BH32">
            <v>9.8788549884339608E-3</v>
          </cell>
          <cell r="BJ32">
            <v>9.5374398914774894E-2</v>
          </cell>
          <cell r="BM32">
            <v>-2.0500850563203299</v>
          </cell>
          <cell r="BO32">
            <v>-2.69770203502529E-2</v>
          </cell>
          <cell r="BQ32">
            <v>4.6435734698603397E-3</v>
          </cell>
          <cell r="BS32">
            <v>1.27900122861874E-2</v>
          </cell>
          <cell r="BT32">
            <v>2.76846300367601E-2</v>
          </cell>
          <cell r="BW32">
            <v>-1.00322366524853E-3</v>
          </cell>
          <cell r="BY32">
            <v>-2.6849623731574298E-3</v>
          </cell>
          <cell r="CA32">
            <v>9.9270150946223795E-2</v>
          </cell>
          <cell r="CC32">
            <v>-0.28283801064105701</v>
          </cell>
          <cell r="CE32">
            <v>3.8031009132050098E-2</v>
          </cell>
          <cell r="CF32">
            <v>-2.40304830763691E-2</v>
          </cell>
          <cell r="CI32">
            <v>-4.7131945923606401E-2</v>
          </cell>
          <cell r="CK32">
            <v>-3.2394786537911701E-3</v>
          </cell>
          <cell r="CM32">
            <v>-0.19856005485794601</v>
          </cell>
          <cell r="CO32">
            <v>-2.1193200960134399E-3</v>
          </cell>
          <cell r="CQ32">
            <v>-7.2873073978165096E-3</v>
          </cell>
          <cell r="CS32">
            <v>-5.80110762935081E-3</v>
          </cell>
          <cell r="CU32">
            <v>2.9746003173416898E-3</v>
          </cell>
          <cell r="CW32">
            <v>-4.0191949426662396E-3</v>
          </cell>
          <cell r="CY32">
            <v>-1.1866101723693E-2</v>
          </cell>
          <cell r="DA32">
            <v>-1.46684053338293E-2</v>
          </cell>
          <cell r="DC32">
            <v>-5.3075847349053299E-3</v>
          </cell>
          <cell r="DE32">
            <v>-4.3210189130819497E-3</v>
          </cell>
          <cell r="DG32">
            <v>-1.0346723914800701E-2</v>
          </cell>
          <cell r="DI32">
            <v>-1.6483471143079999E-2</v>
          </cell>
          <cell r="DK32">
            <v>-1.3585257216118699E-2</v>
          </cell>
          <cell r="DM32">
            <v>-2.7412843776100202E-3</v>
          </cell>
          <cell r="DO32">
            <v>1.3803320564357499E-3</v>
          </cell>
          <cell r="DQ32">
            <v>-0.139741015758162</v>
          </cell>
          <cell r="DS32">
            <v>1.8378458590938701E-3</v>
          </cell>
          <cell r="DU32">
            <v>-3.6966693865329803E-2</v>
          </cell>
          <cell r="DW32">
            <v>-3.3339189818031999E-3</v>
          </cell>
          <cell r="DY32">
            <v>1.3058598022556E-2</v>
          </cell>
          <cell r="EA32">
            <v>-6.7177134100850702E-3</v>
          </cell>
          <cell r="EC32">
            <v>-5.3417644851061603E-2</v>
          </cell>
          <cell r="EE32">
            <v>-7.27281729124854E-3</v>
          </cell>
          <cell r="EF32">
            <v>100.09134509271</v>
          </cell>
          <cell r="EG32">
            <v>112.879755923963</v>
          </cell>
          <cell r="EH32">
            <v>100.20933515635799</v>
          </cell>
        </row>
        <row r="33">
          <cell r="C33" t="str">
            <v>10 ppb QC</v>
          </cell>
          <cell r="E33">
            <v>9.93605393255379</v>
          </cell>
          <cell r="G33">
            <v>9.5816002645748508</v>
          </cell>
          <cell r="J33">
            <v>12.627608144013999</v>
          </cell>
          <cell r="M33">
            <v>10.426362317187101</v>
          </cell>
          <cell r="P33">
            <v>14.277122329881401</v>
          </cell>
          <cell r="Q33">
            <v>40.900144228686301</v>
          </cell>
          <cell r="S33">
            <v>13.7276052840826</v>
          </cell>
          <cell r="AC33">
            <v>10.4344542950444</v>
          </cell>
          <cell r="AE33">
            <v>11.419341582275401</v>
          </cell>
          <cell r="AG33">
            <v>10.3812242229824</v>
          </cell>
          <cell r="AI33">
            <v>10.207370215563801</v>
          </cell>
          <cell r="AK33">
            <v>10.5161823130451</v>
          </cell>
          <cell r="AN33">
            <v>16.934533130581599</v>
          </cell>
          <cell r="AP33">
            <v>10.3130145024898</v>
          </cell>
          <cell r="AR33">
            <v>9.9808310160095601</v>
          </cell>
          <cell r="AT33">
            <v>10.3050468037687</v>
          </cell>
          <cell r="AV33">
            <v>13.133907279947</v>
          </cell>
          <cell r="AX33">
            <v>10.106824922808</v>
          </cell>
          <cell r="AZ33">
            <v>10.3883786147151</v>
          </cell>
          <cell r="BB33">
            <v>10.4715647467588</v>
          </cell>
          <cell r="BF33">
            <v>11.215154058697401</v>
          </cell>
          <cell r="BH33">
            <v>10.3747478072356</v>
          </cell>
          <cell r="BJ33">
            <v>10.4018418799914</v>
          </cell>
          <cell r="BM33">
            <v>11.3286536500993</v>
          </cell>
          <cell r="BO33">
            <v>10.5080649585827</v>
          </cell>
          <cell r="BQ33">
            <v>9.9920703274941296</v>
          </cell>
          <cell r="BS33">
            <v>10.149822153702701</v>
          </cell>
          <cell r="BT33">
            <v>10.117954675808701</v>
          </cell>
          <cell r="BW33">
            <v>9.9568947993408496</v>
          </cell>
          <cell r="BY33">
            <v>10.4712020539774</v>
          </cell>
          <cell r="CA33">
            <v>10.196913438138999</v>
          </cell>
          <cell r="CC33">
            <v>10.2045524949416</v>
          </cell>
          <cell r="CE33">
            <v>9.08651927887359</v>
          </cell>
          <cell r="CF33">
            <v>10.136355056804399</v>
          </cell>
          <cell r="CI33">
            <v>10.389724562773999</v>
          </cell>
          <cell r="CK33">
            <v>10.125255714885601</v>
          </cell>
          <cell r="CM33">
            <v>10.145659755274201</v>
          </cell>
          <cell r="CO33">
            <v>10.0280839069507</v>
          </cell>
          <cell r="CQ33">
            <v>9.8993614414486402</v>
          </cell>
          <cell r="CS33">
            <v>9.9435849981072799</v>
          </cell>
          <cell r="CU33">
            <v>9.9859565130776904</v>
          </cell>
          <cell r="CW33">
            <v>9.7638471008602092</v>
          </cell>
          <cell r="CY33">
            <v>9.6732749356472407</v>
          </cell>
          <cell r="DA33">
            <v>9.6723206393455392</v>
          </cell>
          <cell r="DC33">
            <v>9.6041825919526005</v>
          </cell>
          <cell r="DE33">
            <v>9.6134167108685205</v>
          </cell>
          <cell r="DG33">
            <v>9.6075318237591905</v>
          </cell>
          <cell r="DI33">
            <v>9.5296564964292791</v>
          </cell>
          <cell r="DK33">
            <v>9.7038302333859594</v>
          </cell>
          <cell r="DM33">
            <v>9.2223122390014307</v>
          </cell>
          <cell r="DO33">
            <v>5.7620321716409899</v>
          </cell>
          <cell r="DQ33">
            <v>8.5503022947314697</v>
          </cell>
          <cell r="DS33">
            <v>9.3613984700913004</v>
          </cell>
          <cell r="DU33">
            <v>9.0153979371561306</v>
          </cell>
          <cell r="DW33">
            <v>9.1321836113534793</v>
          </cell>
          <cell r="DY33">
            <v>9.2913369268581203</v>
          </cell>
          <cell r="EA33">
            <v>9.2301084346793996</v>
          </cell>
          <cell r="EC33">
            <v>8.9004615673554603</v>
          </cell>
          <cell r="EE33">
            <v>8.7993938763042401</v>
          </cell>
          <cell r="EF33">
            <v>95.930785493296398</v>
          </cell>
          <cell r="EG33">
            <v>104.009453922879</v>
          </cell>
          <cell r="EH33">
            <v>94.829933404846102</v>
          </cell>
        </row>
        <row r="34">
          <cell r="C34" t="str">
            <v>200 ppb QC</v>
          </cell>
          <cell r="E34">
            <v>206.53137910452401</v>
          </cell>
          <cell r="G34">
            <v>200.82826684443799</v>
          </cell>
          <cell r="J34">
            <v>189.09153044973399</v>
          </cell>
          <cell r="M34">
            <v>201.09149821277899</v>
          </cell>
          <cell r="P34">
            <v>202.374850734028</v>
          </cell>
          <cell r="Q34">
            <v>232.793980754578</v>
          </cell>
          <cell r="S34">
            <v>202.22750677417301</v>
          </cell>
          <cell r="AC34">
            <v>202.1542475812</v>
          </cell>
          <cell r="AE34">
            <v>203.70551897836501</v>
          </cell>
          <cell r="AG34">
            <v>201.88939036469901</v>
          </cell>
          <cell r="AI34">
            <v>201.042097724928</v>
          </cell>
          <cell r="AK34">
            <v>206.47746867564899</v>
          </cell>
          <cell r="AN34">
            <v>202.65640032652999</v>
          </cell>
          <cell r="AP34">
            <v>200.287001165601</v>
          </cell>
          <cell r="AR34">
            <v>198.38880622645701</v>
          </cell>
          <cell r="AT34">
            <v>202.07600940060601</v>
          </cell>
          <cell r="AV34">
            <v>204.02000810737701</v>
          </cell>
          <cell r="AX34">
            <v>202.08842943495</v>
          </cell>
          <cell r="AZ34">
            <v>206.72409537509199</v>
          </cell>
          <cell r="BB34">
            <v>201.861692312782</v>
          </cell>
          <cell r="BF34">
            <v>205.98381473401801</v>
          </cell>
          <cell r="BH34">
            <v>207.70051895607901</v>
          </cell>
          <cell r="BJ34">
            <v>205.42867736176601</v>
          </cell>
          <cell r="BM34">
            <v>210.34334785218701</v>
          </cell>
          <cell r="BO34">
            <v>209.777597454041</v>
          </cell>
          <cell r="BQ34">
            <v>194.310820040891</v>
          </cell>
          <cell r="BS34">
            <v>211.580613112435</v>
          </cell>
          <cell r="BT34">
            <v>210.405668930068</v>
          </cell>
          <cell r="BW34">
            <v>207.97387625791799</v>
          </cell>
          <cell r="BY34">
            <v>210.26568354803101</v>
          </cell>
          <cell r="CA34">
            <v>212.191725432152</v>
          </cell>
          <cell r="CC34">
            <v>210.709673285755</v>
          </cell>
          <cell r="CE34">
            <v>208.78541118729399</v>
          </cell>
          <cell r="CF34">
            <v>206.67583616348699</v>
          </cell>
          <cell r="CI34">
            <v>207.34070347125001</v>
          </cell>
          <cell r="CK34">
            <v>206.84121261537001</v>
          </cell>
          <cell r="CM34">
            <v>206.24664075299501</v>
          </cell>
          <cell r="CO34">
            <v>205.398656538301</v>
          </cell>
          <cell r="CQ34">
            <v>208.48604036921901</v>
          </cell>
          <cell r="CS34">
            <v>207.96344491237099</v>
          </cell>
          <cell r="CU34">
            <v>205.932952463107</v>
          </cell>
          <cell r="CW34">
            <v>205.087005834481</v>
          </cell>
          <cell r="CY34">
            <v>202.444572253334</v>
          </cell>
          <cell r="DA34">
            <v>204.397547017097</v>
          </cell>
          <cell r="DC34">
            <v>203.43129046310099</v>
          </cell>
          <cell r="DE34">
            <v>203.243752680901</v>
          </cell>
          <cell r="DG34">
            <v>203.05213228069701</v>
          </cell>
          <cell r="DI34">
            <v>205.02123660926199</v>
          </cell>
          <cell r="DK34">
            <v>204.85671798729899</v>
          </cell>
          <cell r="DM34">
            <v>204.64578162381801</v>
          </cell>
          <cell r="DO34">
            <v>183.45073433071801</v>
          </cell>
          <cell r="DQ34">
            <v>199.10109581613901</v>
          </cell>
          <cell r="DS34">
            <v>201.797522507026</v>
          </cell>
          <cell r="DU34">
            <v>199.85039861893199</v>
          </cell>
          <cell r="DW34">
            <v>199.454660511431</v>
          </cell>
          <cell r="DY34">
            <v>202.181388557416</v>
          </cell>
          <cell r="EA34">
            <v>202.73337738901799</v>
          </cell>
          <cell r="EC34">
            <v>200.16678548133501</v>
          </cell>
          <cell r="EE34">
            <v>197.893968429072</v>
          </cell>
          <cell r="EF34">
            <v>90.240835243099298</v>
          </cell>
          <cell r="EG34">
            <v>96.607950785213902</v>
          </cell>
          <cell r="EH34">
            <v>86.429400491919495</v>
          </cell>
        </row>
        <row r="35">
          <cell r="C35" t="str">
            <v>Blank</v>
          </cell>
          <cell r="E35">
            <v>0.55097380310182298</v>
          </cell>
          <cell r="G35">
            <v>2.3290192441579101E-2</v>
          </cell>
          <cell r="J35">
            <v>-0.63653849712764798</v>
          </cell>
          <cell r="M35">
            <v>-0.66540965078662695</v>
          </cell>
          <cell r="P35">
            <v>0.627639569098977</v>
          </cell>
          <cell r="Q35">
            <v>4.1009448821878998</v>
          </cell>
          <cell r="S35">
            <v>1.3251948171593999</v>
          </cell>
          <cell r="AC35">
            <v>1.42603119674648E-2</v>
          </cell>
          <cell r="AE35">
            <v>6.2569214215022302E-3</v>
          </cell>
          <cell r="AG35">
            <v>2.94309962206501E-2</v>
          </cell>
          <cell r="AI35">
            <v>-6.3944578234971603E-4</v>
          </cell>
          <cell r="AK35">
            <v>3.2443386026826303E-2</v>
          </cell>
          <cell r="AN35">
            <v>-0.178808172106801</v>
          </cell>
          <cell r="AP35">
            <v>-2.1636813561181798E-3</v>
          </cell>
          <cell r="AR35">
            <v>-2.8431531041764498E-4</v>
          </cell>
          <cell r="AT35">
            <v>-8.5795438215645406E-2</v>
          </cell>
          <cell r="AV35">
            <v>1.9839447764094801E-2</v>
          </cell>
          <cell r="AX35">
            <v>-8.3497527529079196E-4</v>
          </cell>
          <cell r="AZ35">
            <v>-1.1039415870850101E-2</v>
          </cell>
          <cell r="BB35">
            <v>4.6357152710629797E-2</v>
          </cell>
          <cell r="BF35">
            <v>-3.8729481958548501E-2</v>
          </cell>
          <cell r="BH35">
            <v>5.4601050258421997E-2</v>
          </cell>
          <cell r="BJ35">
            <v>0.33673483748965999</v>
          </cell>
          <cell r="BM35">
            <v>-2.3415540538302602E-3</v>
          </cell>
          <cell r="BO35">
            <v>5.8308194996898998E-3</v>
          </cell>
          <cell r="BQ35">
            <v>0.43328264071768202</v>
          </cell>
          <cell r="BS35">
            <v>7.6355536954627101E-2</v>
          </cell>
          <cell r="BT35">
            <v>3.0691507472948701E-2</v>
          </cell>
          <cell r="BW35">
            <v>-3.4194061707040501E-3</v>
          </cell>
          <cell r="BY35">
            <v>-1.0226595564643401E-3</v>
          </cell>
          <cell r="CA35">
            <v>0.28267608248973097</v>
          </cell>
          <cell r="CC35">
            <v>-9.5460265371770298E-2</v>
          </cell>
          <cell r="CE35">
            <v>0.107386066716189</v>
          </cell>
          <cell r="CF35">
            <v>4.9215524881351003E-2</v>
          </cell>
          <cell r="CI35">
            <v>4.3191705512759901E-2</v>
          </cell>
          <cell r="CK35">
            <v>5.9385984471728498E-3</v>
          </cell>
          <cell r="CM35">
            <v>1.36076043086485E-2</v>
          </cell>
          <cell r="CO35">
            <v>6.1989107004595404E-3</v>
          </cell>
          <cell r="CQ35">
            <v>3.33577192726311E-3</v>
          </cell>
          <cell r="CS35">
            <v>1.0983453605908E-3</v>
          </cell>
          <cell r="CU35">
            <v>1.4897780260764401E-2</v>
          </cell>
          <cell r="CW35">
            <v>3.2100712204106399E-3</v>
          </cell>
          <cell r="CY35">
            <v>4.7068831068354799E-3</v>
          </cell>
          <cell r="DA35">
            <v>7.0410904001488297E-3</v>
          </cell>
          <cell r="DC35">
            <v>2.7241886647294202E-3</v>
          </cell>
          <cell r="DE35">
            <v>3.42224149500859E-3</v>
          </cell>
          <cell r="DG35">
            <v>2.3787666086580099E-3</v>
          </cell>
          <cell r="DI35">
            <v>1.7526709278237601E-3</v>
          </cell>
          <cell r="DK35">
            <v>1.91810843502875E-3</v>
          </cell>
          <cell r="DM35">
            <v>3.9249322975528599E-3</v>
          </cell>
          <cell r="DO35">
            <v>1.0915489715866301E-2</v>
          </cell>
          <cell r="DQ35">
            <v>0.22739906336737301</v>
          </cell>
          <cell r="DS35">
            <v>1.86658256301199E-3</v>
          </cell>
          <cell r="DU35">
            <v>6.4009513270171597E-2</v>
          </cell>
          <cell r="DW35">
            <v>0.27508144820736902</v>
          </cell>
          <cell r="DY35">
            <v>5.4421431234605898E-3</v>
          </cell>
          <cell r="EA35">
            <v>3.7554870324320498E-2</v>
          </cell>
          <cell r="EC35">
            <v>1.3953541499525201E-2</v>
          </cell>
          <cell r="EE35">
            <v>3.5918973243489701E-3</v>
          </cell>
          <cell r="EF35">
            <v>90.118712884336603</v>
          </cell>
          <cell r="EG35">
            <v>97.6870215980653</v>
          </cell>
          <cell r="EH35">
            <v>88.127540675364102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ed"/>
      <sheetName val="GEY Calc"/>
      <sheetName val="ICP-MS Results"/>
      <sheetName val="Cal Summary"/>
    </sheetNames>
    <sheetDataSet>
      <sheetData sheetId="0"/>
      <sheetData sheetId="1"/>
      <sheetData sheetId="2">
        <row r="1">
          <cell r="E1" t="str">
            <v xml:space="preserve">7  Li  [ No Gas ] </v>
          </cell>
          <cell r="G1" t="str">
            <v xml:space="preserve">9  Be  [ No Gas ] </v>
          </cell>
          <cell r="J1" t="str">
            <v xml:space="preserve">11  B  [ He ] </v>
          </cell>
          <cell r="K1" t="str">
            <v xml:space="preserve">23  Na  [ No Gas ] </v>
          </cell>
          <cell r="M1" t="str">
            <v xml:space="preserve">24  Mg  [ No Gas ] </v>
          </cell>
          <cell r="P1" t="str">
            <v xml:space="preserve">27  Al  [ He ] </v>
          </cell>
          <cell r="Q1" t="str">
            <v xml:space="preserve">28  Si  [ No Gas ] </v>
          </cell>
          <cell r="S1" t="str">
            <v xml:space="preserve">31  P  [ No Gas ] </v>
          </cell>
          <cell r="V1" t="str">
            <v xml:space="preserve">39  K  [ He ] </v>
          </cell>
          <cell r="Y1" t="str">
            <v xml:space="preserve">43  Ca  [ He ] </v>
          </cell>
          <cell r="AC1" t="str">
            <v xml:space="preserve">45  Sc  [ He ] </v>
          </cell>
          <cell r="AE1" t="str">
            <v xml:space="preserve">47  Ti  [ He ] </v>
          </cell>
          <cell r="AG1" t="str">
            <v xml:space="preserve">51  V  [ He ] </v>
          </cell>
          <cell r="AI1" t="str">
            <v xml:space="preserve">52  Cr  [ He ] </v>
          </cell>
          <cell r="AK1" t="str">
            <v xml:space="preserve">55  Mn  [ He ] </v>
          </cell>
          <cell r="AN1" t="str">
            <v xml:space="preserve">56  Fe  [ He ] </v>
          </cell>
          <cell r="AP1" t="str">
            <v xml:space="preserve">59  Co  [ He ] </v>
          </cell>
          <cell r="AR1" t="str">
            <v xml:space="preserve">60  Ni  [ He ] </v>
          </cell>
          <cell r="AT1" t="str">
            <v xml:space="preserve">63  Cu  [ He ] </v>
          </cell>
          <cell r="AV1" t="str">
            <v xml:space="preserve">66  Zn  [ He ] </v>
          </cell>
          <cell r="AX1" t="str">
            <v xml:space="preserve">71  Ga  [ He ] </v>
          </cell>
          <cell r="AZ1" t="str">
            <v xml:space="preserve">72  Ge  [ He ] </v>
          </cell>
          <cell r="BB1" t="str">
            <v xml:space="preserve">75  As  [ He ] </v>
          </cell>
          <cell r="BF1" t="str">
            <v xml:space="preserve">78  Se  [ He ] </v>
          </cell>
          <cell r="BH1" t="str">
            <v xml:space="preserve">85  Rb  [ No Gas ] </v>
          </cell>
          <cell r="BK1" t="str">
            <v xml:space="preserve">88  Sr  [ He ] </v>
          </cell>
          <cell r="BM1" t="str">
            <v xml:space="preserve">89  Y  [ He ] </v>
          </cell>
          <cell r="BO1" t="str">
            <v xml:space="preserve">90  Zr  [ He ] </v>
          </cell>
          <cell r="BQ1" t="str">
            <v xml:space="preserve">93  Nb  [ He ] </v>
          </cell>
          <cell r="BS1" t="str">
            <v xml:space="preserve">95  Mo  [ He ] </v>
          </cell>
          <cell r="BT1" t="str">
            <v xml:space="preserve">107  Ag  [ No Gas ] </v>
          </cell>
          <cell r="BW1" t="str">
            <v xml:space="preserve">111  Cd  [ He ] </v>
          </cell>
          <cell r="BY1" t="str">
            <v xml:space="preserve">115  In  [ He ] </v>
          </cell>
          <cell r="CA1" t="str">
            <v xml:space="preserve">118  Sn  [ He ] </v>
          </cell>
          <cell r="CC1" t="str">
            <v xml:space="preserve">121  Sb  [ He ] </v>
          </cell>
          <cell r="CE1" t="str">
            <v xml:space="preserve">125  Te  [ He ] </v>
          </cell>
          <cell r="CG1" t="str">
            <v xml:space="preserve">133  Cs  [ He ] </v>
          </cell>
          <cell r="CI1" t="str">
            <v xml:space="preserve">137  Ba  [ He ] </v>
          </cell>
          <cell r="CK1" t="str">
            <v xml:space="preserve">139  La  [ He ] </v>
          </cell>
          <cell r="CM1" t="str">
            <v xml:space="preserve">140  Ce  [ He ] </v>
          </cell>
          <cell r="CO1" t="str">
            <v xml:space="preserve">141  Pr  [ He ] </v>
          </cell>
          <cell r="CQ1" t="str">
            <v xml:space="preserve">146  Nd  [ He ] </v>
          </cell>
          <cell r="CS1" t="str">
            <v xml:space="preserve">147  Sm  [ He ] </v>
          </cell>
          <cell r="CU1" t="str">
            <v xml:space="preserve">153  Eu  [ He ] </v>
          </cell>
          <cell r="CW1" t="str">
            <v xml:space="preserve">157  Gd  [ He ] </v>
          </cell>
          <cell r="CY1" t="str">
            <v xml:space="preserve">159  Tb  [ He ] </v>
          </cell>
          <cell r="DA1" t="str">
            <v xml:space="preserve">163  Dy  [ He ] </v>
          </cell>
          <cell r="DC1" t="str">
            <v xml:space="preserve">165  Ho  [ He ] </v>
          </cell>
          <cell r="DE1" t="str">
            <v xml:space="preserve">166  Er  [ He ] </v>
          </cell>
          <cell r="DG1" t="str">
            <v xml:space="preserve">169  Tm  [ He ] </v>
          </cell>
          <cell r="DI1" t="str">
            <v xml:space="preserve">172  Yb  [ He ] </v>
          </cell>
          <cell r="DK1" t="str">
            <v xml:space="preserve">175  Lu  [ He ] </v>
          </cell>
          <cell r="DM1" t="str">
            <v xml:space="preserve">178  Hf  [ He ] </v>
          </cell>
          <cell r="DO1" t="str">
            <v xml:space="preserve">181  Ta  [ He ] </v>
          </cell>
          <cell r="DQ1" t="str">
            <v xml:space="preserve">182  W  [ He ] </v>
          </cell>
          <cell r="DS1" t="str">
            <v xml:space="preserve">185  Re  [ He ] </v>
          </cell>
          <cell r="DU1" t="str">
            <v xml:space="preserve">201  Hg  [ He ] </v>
          </cell>
          <cell r="DW1" t="str">
            <v xml:space="preserve">205  Tl  [ He ] </v>
          </cell>
          <cell r="DY1" t="str">
            <v xml:space="preserve">208  Pb  [ He ] </v>
          </cell>
          <cell r="EA1" t="str">
            <v xml:space="preserve">209  Bi  [ He ] </v>
          </cell>
          <cell r="EC1" t="str">
            <v xml:space="preserve">232  Th  [ He ] </v>
          </cell>
          <cell r="EE1" t="str">
            <v xml:space="preserve">238  U  [ He ] </v>
          </cell>
          <cell r="EF1" t="str">
            <v xml:space="preserve">103  Rh ( ISTD )  [ No Gas ] </v>
          </cell>
          <cell r="EG1" t="str">
            <v xml:space="preserve">103  Rh ( ISTD )  [ H2 ] </v>
          </cell>
          <cell r="EH1" t="str">
            <v xml:space="preserve">103  Rh ( ISTD )  [ He ] </v>
          </cell>
        </row>
        <row r="2">
          <cell r="C2" t="str">
            <v>Sample Name</v>
          </cell>
          <cell r="D2" t="str">
            <v>Comment</v>
          </cell>
          <cell r="E2" t="str">
            <v>Conc. [ ppb ]</v>
          </cell>
          <cell r="G2" t="str">
            <v>Conc. [ ppb ]</v>
          </cell>
          <cell r="J2" t="str">
            <v>Conc. [ ppb ]</v>
          </cell>
          <cell r="K2" t="str">
            <v>Conc. [ ppb ]</v>
          </cell>
          <cell r="M2" t="str">
            <v>Conc. [ ppb ]</v>
          </cell>
          <cell r="P2" t="str">
            <v>Conc. [ ppb ]</v>
          </cell>
          <cell r="Q2" t="str">
            <v>Conc. [ ppb ]</v>
          </cell>
          <cell r="S2" t="str">
            <v>Conc. [ ppb ]</v>
          </cell>
          <cell r="V2" t="str">
            <v>Conc. [ ppb ]</v>
          </cell>
          <cell r="Y2" t="str">
            <v>Conc. [ ppb ]</v>
          </cell>
          <cell r="AC2" t="str">
            <v>Conc. [ ppb ]</v>
          </cell>
          <cell r="AE2" t="str">
            <v>Conc. [ ppb ]</v>
          </cell>
          <cell r="AG2" t="str">
            <v>Conc. [ ppb ]</v>
          </cell>
          <cell r="AI2" t="str">
            <v>Conc. [ ppb ]</v>
          </cell>
          <cell r="AK2" t="str">
            <v>Conc. [ ppb ]</v>
          </cell>
          <cell r="AN2" t="str">
            <v>Conc. [ ppb ]</v>
          </cell>
          <cell r="AP2" t="str">
            <v>Conc. [ ppb ]</v>
          </cell>
          <cell r="AR2" t="str">
            <v>Conc. [ ppb ]</v>
          </cell>
          <cell r="AT2" t="str">
            <v>Conc. [ ppb ]</v>
          </cell>
          <cell r="AV2" t="str">
            <v>Conc. [ ppb ]</v>
          </cell>
          <cell r="AX2" t="str">
            <v>Conc. [ ppb ]</v>
          </cell>
          <cell r="AZ2" t="str">
            <v>Conc. [ ppb ]</v>
          </cell>
          <cell r="BB2" t="str">
            <v>Conc. [ ppb ]</v>
          </cell>
          <cell r="BF2" t="str">
            <v>Conc. [ ppb ]</v>
          </cell>
          <cell r="BH2" t="str">
            <v>Conc. [ ppb ]</v>
          </cell>
          <cell r="BK2" t="str">
            <v>Conc. [ ppb ]</v>
          </cell>
          <cell r="BM2" t="str">
            <v>Conc. [ ppb ]</v>
          </cell>
          <cell r="BO2" t="str">
            <v>Conc. [ ppb ]</v>
          </cell>
          <cell r="BQ2" t="str">
            <v>Conc. [ ppb ]</v>
          </cell>
          <cell r="BS2" t="str">
            <v>Conc. [ ppb ]</v>
          </cell>
          <cell r="BT2" t="str">
            <v>Conc. [ ppb ]</v>
          </cell>
          <cell r="BW2" t="str">
            <v>Conc. [ ppb ]</v>
          </cell>
          <cell r="BY2" t="str">
            <v>Conc. [ ppb ]</v>
          </cell>
          <cell r="CA2" t="str">
            <v>Conc. [ ppb ]</v>
          </cell>
          <cell r="CC2" t="str">
            <v>Conc. [ ppb ]</v>
          </cell>
          <cell r="CE2" t="str">
            <v>Conc. [ ppb ]</v>
          </cell>
          <cell r="CG2" t="str">
            <v>Conc. [ ppb ]</v>
          </cell>
          <cell r="CI2" t="str">
            <v>Conc. [ ppb ]</v>
          </cell>
          <cell r="CK2" t="str">
            <v>Conc. [ ppb ]</v>
          </cell>
          <cell r="CM2" t="str">
            <v>Conc. [ ppb ]</v>
          </cell>
          <cell r="CO2" t="str">
            <v>Conc. [ ppb ]</v>
          </cell>
          <cell r="CQ2" t="str">
            <v>Conc. [ ppb ]</v>
          </cell>
          <cell r="CS2" t="str">
            <v>Conc. [ ppb ]</v>
          </cell>
          <cell r="CU2" t="str">
            <v>Conc. [ ppb ]</v>
          </cell>
          <cell r="CW2" t="str">
            <v>Conc. [ ppb ]</v>
          </cell>
          <cell r="CY2" t="str">
            <v>Conc. [ ppb ]</v>
          </cell>
          <cell r="DA2" t="str">
            <v>Conc. [ ppb ]</v>
          </cell>
          <cell r="DC2" t="str">
            <v>Conc. [ ppb ]</v>
          </cell>
          <cell r="DE2" t="str">
            <v>Conc. [ ppb ]</v>
          </cell>
          <cell r="DG2" t="str">
            <v>Conc. [ ppb ]</v>
          </cell>
          <cell r="DI2" t="str">
            <v>Conc. [ ppb ]</v>
          </cell>
          <cell r="DK2" t="str">
            <v>Conc. [ ppb ]</v>
          </cell>
          <cell r="DM2" t="str">
            <v>Conc. [ ppb ]</v>
          </cell>
          <cell r="DO2" t="str">
            <v>Conc. [ ppb ]</v>
          </cell>
          <cell r="DQ2" t="str">
            <v>Conc. [ ppb ]</v>
          </cell>
          <cell r="DS2" t="str">
            <v>Conc. [ ppb ]</v>
          </cell>
          <cell r="DU2" t="str">
            <v>Conc. [ ppb ]</v>
          </cell>
          <cell r="DW2" t="str">
            <v>Conc. [ ppb ]</v>
          </cell>
          <cell r="DY2" t="str">
            <v>Conc. [ ppb ]</v>
          </cell>
          <cell r="EA2" t="str">
            <v>Conc. [ ppb ]</v>
          </cell>
          <cell r="EC2" t="str">
            <v>Conc. [ ppb ]</v>
          </cell>
          <cell r="EE2" t="str">
            <v>Conc. [ ppb ]</v>
          </cell>
          <cell r="EF2" t="str">
            <v>ISTD Recovery %</v>
          </cell>
          <cell r="EG2" t="str">
            <v>ISTD Recovery %</v>
          </cell>
          <cell r="EH2" t="str">
            <v>ISTD Recovery %</v>
          </cell>
        </row>
        <row r="3">
          <cell r="C3" t="str">
            <v>Cal Blank</v>
          </cell>
          <cell r="E3">
            <v>0.130653372583005</v>
          </cell>
          <cell r="G3">
            <v>4.4623228824864302E-4</v>
          </cell>
          <cell r="J3">
            <v>1.3169014400276</v>
          </cell>
          <cell r="K3">
            <v>3.50421259559156</v>
          </cell>
          <cell r="M3">
            <v>0.38830508064867802</v>
          </cell>
          <cell r="P3">
            <v>0.52903469627627797</v>
          </cell>
          <cell r="Q3">
            <v>5.7526109786781099</v>
          </cell>
          <cell r="S3">
            <v>-0.34693644660733403</v>
          </cell>
          <cell r="V3">
            <v>-0.73794343735402901</v>
          </cell>
          <cell r="Y3">
            <v>1.0510636430090201</v>
          </cell>
          <cell r="AC3">
            <v>1.23563231005859E-2</v>
          </cell>
          <cell r="AE3">
            <v>-3.48454345147354E-4</v>
          </cell>
          <cell r="AG3">
            <v>-3.2713022160376998E-2</v>
          </cell>
          <cell r="AI3">
            <v>8.8302616327083999E-2</v>
          </cell>
          <cell r="AK3">
            <v>1.0405350804662801E-2</v>
          </cell>
          <cell r="AN3">
            <v>0.18953571943644801</v>
          </cell>
          <cell r="AP3">
            <v>1.4050344175185201E-2</v>
          </cell>
          <cell r="AR3">
            <v>0.14810983920513399</v>
          </cell>
          <cell r="AT3">
            <v>-1.5934097427425398E-2</v>
          </cell>
          <cell r="AV3">
            <v>8.7746566061540007E-3</v>
          </cell>
          <cell r="AX3">
            <v>7.7662742709090696E-3</v>
          </cell>
          <cell r="AZ3">
            <v>-6.2563707838723696E-3</v>
          </cell>
          <cell r="BB3">
            <v>9.1174247071204306E-3</v>
          </cell>
          <cell r="BF3">
            <v>2.0738618963486801E-2</v>
          </cell>
          <cell r="BH3">
            <v>1.6908747565324801E-3</v>
          </cell>
          <cell r="BK3">
            <v>1.78373204735569E-3</v>
          </cell>
          <cell r="BM3">
            <v>-0.450267875263962</v>
          </cell>
          <cell r="BO3">
            <v>-2.0986934381373502E-3</v>
          </cell>
          <cell r="BQ3">
            <v>4.3850744464935202E-3</v>
          </cell>
          <cell r="BS3">
            <v>-3.0216560385654201E-3</v>
          </cell>
          <cell r="BT3">
            <v>8.3582134891946602E-3</v>
          </cell>
          <cell r="BW3">
            <v>1.7814127365824099E-2</v>
          </cell>
          <cell r="BY3">
            <v>1.4902171264864201E-2</v>
          </cell>
          <cell r="CA3">
            <v>1.3760903158190301E-2</v>
          </cell>
          <cell r="CC3">
            <v>1.8890783749735601E-4</v>
          </cell>
          <cell r="CE3">
            <v>-1.1383909988264901E-4</v>
          </cell>
          <cell r="CG3">
            <v>2.5645896629649398E-3</v>
          </cell>
          <cell r="CI3">
            <v>3.6627467717305601E-2</v>
          </cell>
          <cell r="CK3">
            <v>1.74637757509654E-3</v>
          </cell>
          <cell r="CM3">
            <v>-4.2262385168767298E-2</v>
          </cell>
          <cell r="CO3">
            <v>-9.4057778914646698E-4</v>
          </cell>
          <cell r="CQ3">
            <v>-4.5158767326894597E-3</v>
          </cell>
          <cell r="CS3">
            <v>1.6416118578496399E-3</v>
          </cell>
          <cell r="CU3">
            <v>-3.9791613213924097E-2</v>
          </cell>
          <cell r="CW3">
            <v>-3.1117937053894199E-3</v>
          </cell>
          <cell r="CY3">
            <v>-2.8172849725964602E-3</v>
          </cell>
          <cell r="DA3">
            <v>-2.2219415067060199E-3</v>
          </cell>
          <cell r="DC3">
            <v>1.5221568949034001E-3</v>
          </cell>
          <cell r="DE3">
            <v>-3.1507491131868501E-3</v>
          </cell>
          <cell r="DG3">
            <v>-4.0918557454497802E-3</v>
          </cell>
          <cell r="DI3">
            <v>-4.5754214725922896E-3</v>
          </cell>
          <cell r="DK3">
            <v>-1.27428152442703E-3</v>
          </cell>
          <cell r="DM3">
            <v>-2.05619230647552E-3</v>
          </cell>
          <cell r="DO3">
            <v>1.8700072678832201E-3</v>
          </cell>
          <cell r="DQ3">
            <v>1.04682502301707E-2</v>
          </cell>
          <cell r="DS3">
            <v>9.9159471442720505E-4</v>
          </cell>
          <cell r="DU3">
            <v>0.10805972202429601</v>
          </cell>
          <cell r="DW3">
            <v>3.1812260855532699</v>
          </cell>
          <cell r="DY3">
            <v>2.6938816379693999E-2</v>
          </cell>
          <cell r="EA3">
            <v>6.1250681008652502E-3</v>
          </cell>
          <cell r="EC3">
            <v>-4.5805536179724399E-3</v>
          </cell>
          <cell r="EE3">
            <v>-1.57428069430009E-3</v>
          </cell>
          <cell r="EF3">
            <v>100</v>
          </cell>
          <cell r="EG3">
            <v>100</v>
          </cell>
          <cell r="EH3">
            <v>100</v>
          </cell>
        </row>
        <row r="4">
          <cell r="C4" t="str">
            <v>Cal Blank</v>
          </cell>
          <cell r="E4">
            <v>4.0654352146632398E-2</v>
          </cell>
          <cell r="G4">
            <v>-6.0792493092849202E-5</v>
          </cell>
          <cell r="J4">
            <v>0.90501449008719204</v>
          </cell>
          <cell r="K4">
            <v>3.3525452670495</v>
          </cell>
          <cell r="M4">
            <v>0.36660812362082201</v>
          </cell>
          <cell r="P4">
            <v>-2.63567383504738E-2</v>
          </cell>
          <cell r="Q4">
            <v>1.4038742963814601</v>
          </cell>
          <cell r="S4">
            <v>-0.313642657454695</v>
          </cell>
          <cell r="V4">
            <v>2.8537406955325002</v>
          </cell>
          <cell r="Y4">
            <v>0.72504519946118795</v>
          </cell>
          <cell r="AC4">
            <v>-2.3384170842881001E-3</v>
          </cell>
          <cell r="AE4">
            <v>4.4055508045233199E-2</v>
          </cell>
          <cell r="AG4">
            <v>3.5653727303316201E-3</v>
          </cell>
          <cell r="AI4">
            <v>9.4963541948728497E-2</v>
          </cell>
          <cell r="AK4">
            <v>9.9647740161264396E-3</v>
          </cell>
          <cell r="AN4">
            <v>0.25869530162415999</v>
          </cell>
          <cell r="AP4">
            <v>1.1865859587037101E-2</v>
          </cell>
          <cell r="AR4">
            <v>0.15010617680086699</v>
          </cell>
          <cell r="AT4">
            <v>-1.23523072529399E-2</v>
          </cell>
          <cell r="AV4">
            <v>3.3582104320665697E-2</v>
          </cell>
          <cell r="AX4">
            <v>3.53464796093469E-3</v>
          </cell>
          <cell r="AZ4">
            <v>-2.8092832561436099E-3</v>
          </cell>
          <cell r="BB4">
            <v>-1.5777136615430998E-2</v>
          </cell>
          <cell r="BF4">
            <v>2.1933049735289301E-2</v>
          </cell>
          <cell r="BH4">
            <v>8.0810084244181603E-4</v>
          </cell>
          <cell r="BK4">
            <v>9.9344778340947609E-3</v>
          </cell>
          <cell r="BM4">
            <v>-0.45891393256296997</v>
          </cell>
          <cell r="BO4">
            <v>-3.9316865430376099E-3</v>
          </cell>
          <cell r="BQ4">
            <v>5.2702653901651499E-3</v>
          </cell>
          <cell r="BS4">
            <v>-4.6845291179770099E-3</v>
          </cell>
          <cell r="BT4">
            <v>7.6698204475376596E-3</v>
          </cell>
          <cell r="BW4">
            <v>7.1896656016383802E-3</v>
          </cell>
          <cell r="BY4">
            <v>1.2918867514220601E-2</v>
          </cell>
          <cell r="CA4">
            <v>2.5818314754994201E-2</v>
          </cell>
          <cell r="CC4">
            <v>1.23516790101791E-2</v>
          </cell>
          <cell r="CE4">
            <v>1.35834621569447E-2</v>
          </cell>
          <cell r="CG4">
            <v>-3.4123927464149798E-4</v>
          </cell>
          <cell r="CI4">
            <v>1.5037497364680699E-2</v>
          </cell>
          <cell r="CK4">
            <v>1.25712279315673E-3</v>
          </cell>
          <cell r="CM4">
            <v>-4.94160139181073E-2</v>
          </cell>
          <cell r="CO4">
            <v>-8.5773031847892695E-4</v>
          </cell>
          <cell r="CQ4">
            <v>1.8417475280573701E-3</v>
          </cell>
          <cell r="CS4">
            <v>-4.5151252252528598E-3</v>
          </cell>
          <cell r="CU4">
            <v>-2.93392657777473E-2</v>
          </cell>
          <cell r="CW4">
            <v>-5.5461898523426999E-3</v>
          </cell>
          <cell r="CY4">
            <v>-3.2371060971890801E-3</v>
          </cell>
          <cell r="DA4">
            <v>-6.9066557231407697E-3</v>
          </cell>
          <cell r="DC4">
            <v>-2.0044104217073301E-4</v>
          </cell>
          <cell r="DE4">
            <v>-1.99449046168924E-3</v>
          </cell>
          <cell r="DG4">
            <v>-2.8652728297947402E-3</v>
          </cell>
          <cell r="DI4">
            <v>-8.5212275892001393E-3</v>
          </cell>
          <cell r="DK4">
            <v>-3.2769479019031998E-3</v>
          </cell>
          <cell r="DM4">
            <v>1.13666961378859E-4</v>
          </cell>
          <cell r="DO4">
            <v>8.3490403178437605E-4</v>
          </cell>
          <cell r="DQ4">
            <v>4.8381171912728803E-2</v>
          </cell>
          <cell r="DS4">
            <v>4.2942673786300101E-4</v>
          </cell>
          <cell r="DU4">
            <v>7.3078289261043206E-2</v>
          </cell>
          <cell r="DW4">
            <v>1.3551189858356101</v>
          </cell>
          <cell r="DY4">
            <v>2.41914040401594E-2</v>
          </cell>
          <cell r="EA4">
            <v>1.2537986904059E-3</v>
          </cell>
          <cell r="EC4">
            <v>-5.2064645614075897E-3</v>
          </cell>
          <cell r="EE4">
            <v>-2.5203008223038999E-3</v>
          </cell>
          <cell r="EF4">
            <v>100</v>
          </cell>
          <cell r="EG4">
            <v>100</v>
          </cell>
          <cell r="EH4">
            <v>100</v>
          </cell>
        </row>
        <row r="5">
          <cell r="C5" t="str">
            <v>Cal Blank</v>
          </cell>
          <cell r="E5">
            <v>0</v>
          </cell>
          <cell r="G5">
            <v>0</v>
          </cell>
          <cell r="J5">
            <v>0</v>
          </cell>
          <cell r="K5">
            <v>0</v>
          </cell>
          <cell r="M5">
            <v>0</v>
          </cell>
          <cell r="P5">
            <v>0</v>
          </cell>
          <cell r="Q5">
            <v>0</v>
          </cell>
          <cell r="S5">
            <v>0</v>
          </cell>
          <cell r="V5">
            <v>0</v>
          </cell>
          <cell r="Y5">
            <v>0</v>
          </cell>
          <cell r="AC5">
            <v>0</v>
          </cell>
          <cell r="AE5">
            <v>0</v>
          </cell>
          <cell r="AG5">
            <v>0</v>
          </cell>
          <cell r="AI5">
            <v>0</v>
          </cell>
          <cell r="AK5">
            <v>0</v>
          </cell>
          <cell r="AN5">
            <v>0</v>
          </cell>
          <cell r="AP5">
            <v>0</v>
          </cell>
          <cell r="AR5">
            <v>0</v>
          </cell>
          <cell r="AT5">
            <v>0</v>
          </cell>
          <cell r="AV5">
            <v>0</v>
          </cell>
          <cell r="AX5">
            <v>0</v>
          </cell>
          <cell r="AZ5">
            <v>0</v>
          </cell>
          <cell r="BB5">
            <v>0</v>
          </cell>
          <cell r="BF5">
            <v>0</v>
          </cell>
          <cell r="BH5">
            <v>0</v>
          </cell>
          <cell r="BK5">
            <v>0</v>
          </cell>
          <cell r="BM5">
            <v>0</v>
          </cell>
          <cell r="BO5">
            <v>0</v>
          </cell>
          <cell r="BQ5">
            <v>0</v>
          </cell>
          <cell r="BS5">
            <v>0</v>
          </cell>
          <cell r="BT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  <cell r="EE5">
            <v>0</v>
          </cell>
          <cell r="EF5">
            <v>100</v>
          </cell>
          <cell r="EG5">
            <v>100</v>
          </cell>
          <cell r="EH5">
            <v>100</v>
          </cell>
        </row>
        <row r="6">
          <cell r="C6" t="str">
            <v>10 ppb Cal</v>
          </cell>
          <cell r="E6">
            <v>11.645548261824301</v>
          </cell>
          <cell r="G6">
            <v>11.2743097543618</v>
          </cell>
          <cell r="J6">
            <v>21.852128011910299</v>
          </cell>
          <cell r="K6">
            <v>41.724649117694902</v>
          </cell>
          <cell r="M6">
            <v>21.298620321310601</v>
          </cell>
          <cell r="P6">
            <v>14.892067912523499</v>
          </cell>
          <cell r="Q6">
            <v>16.984597692020401</v>
          </cell>
          <cell r="S6">
            <v>13.8064629284838</v>
          </cell>
          <cell r="V6">
            <v>13.825289607517099</v>
          </cell>
          <cell r="Y6">
            <v>21.434207778024501</v>
          </cell>
          <cell r="AC6">
            <v>10.806690862777801</v>
          </cell>
          <cell r="AE6">
            <v>10.5672455509392</v>
          </cell>
          <cell r="AG6">
            <v>10.675068797666301</v>
          </cell>
          <cell r="AI6">
            <v>10.699363593689201</v>
          </cell>
          <cell r="AK6">
            <v>10.9120053440866</v>
          </cell>
          <cell r="AN6">
            <v>19.690245495045101</v>
          </cell>
          <cell r="AP6">
            <v>10.6309606175836</v>
          </cell>
          <cell r="AR6">
            <v>10.339335832873401</v>
          </cell>
          <cell r="AT6">
            <v>10.9764291931949</v>
          </cell>
          <cell r="AV6">
            <v>11.167614225265099</v>
          </cell>
          <cell r="AX6">
            <v>10.5522272634019</v>
          </cell>
          <cell r="AZ6">
            <v>10.1847175370755</v>
          </cell>
          <cell r="BB6">
            <v>10.450670421722901</v>
          </cell>
          <cell r="BF6">
            <v>11.527936961671999</v>
          </cell>
          <cell r="BH6">
            <v>10.9279141895226</v>
          </cell>
          <cell r="BK6">
            <v>10.962417762949899</v>
          </cell>
          <cell r="BM6">
            <v>11.9558367983021</v>
          </cell>
          <cell r="BO6">
            <v>10.912590911295499</v>
          </cell>
          <cell r="BQ6">
            <v>10.283893430579001</v>
          </cell>
          <cell r="BS6">
            <v>10.7677872021657</v>
          </cell>
          <cell r="BT6">
            <v>14.493991700370399</v>
          </cell>
          <cell r="BW6">
            <v>10.687625765033699</v>
          </cell>
          <cell r="BY6">
            <v>10.9327089697997</v>
          </cell>
          <cell r="CA6">
            <v>10.631436082265999</v>
          </cell>
          <cell r="CC6">
            <v>10.884514338004699</v>
          </cell>
          <cell r="CE6">
            <v>10.6276128379961</v>
          </cell>
          <cell r="CG6">
            <v>10.652073875421999</v>
          </cell>
          <cell r="CI6">
            <v>11.0234093614866</v>
          </cell>
          <cell r="CK6">
            <v>10.661437354569101</v>
          </cell>
          <cell r="CM6">
            <v>10.8017316895462</v>
          </cell>
          <cell r="CO6">
            <v>10.693166936632601</v>
          </cell>
          <cell r="CQ6">
            <v>10.661075260223299</v>
          </cell>
          <cell r="CS6">
            <v>10.4708941982573</v>
          </cell>
          <cell r="CU6">
            <v>10.7210095240642</v>
          </cell>
          <cell r="CW6">
            <v>10.448661709388899</v>
          </cell>
          <cell r="CY6">
            <v>10.497936393715401</v>
          </cell>
          <cell r="DA6">
            <v>10.4407378797479</v>
          </cell>
          <cell r="DC6">
            <v>10.4136823999253</v>
          </cell>
          <cell r="DE6">
            <v>10.3947331329541</v>
          </cell>
          <cell r="DG6">
            <v>10.510882458163801</v>
          </cell>
          <cell r="DI6">
            <v>10.322084771672101</v>
          </cell>
          <cell r="DK6">
            <v>10.4025421610565</v>
          </cell>
          <cell r="DM6">
            <v>10.175753454876601</v>
          </cell>
          <cell r="DO6">
            <v>4.8047285529875099</v>
          </cell>
          <cell r="DQ6">
            <v>9.6538169828677507</v>
          </cell>
          <cell r="DS6">
            <v>10.3514488874356</v>
          </cell>
          <cell r="DU6">
            <v>9.8835400560942901</v>
          </cell>
          <cell r="DW6">
            <v>10.715459889067599</v>
          </cell>
          <cell r="DY6">
            <v>10.2099684327973</v>
          </cell>
          <cell r="EA6">
            <v>10.342843469350999</v>
          </cell>
          <cell r="EC6">
            <v>10.5945064510547</v>
          </cell>
          <cell r="EE6">
            <v>10.6936828052555</v>
          </cell>
          <cell r="EF6">
            <v>99.318964334409003</v>
          </cell>
          <cell r="EG6">
            <v>94.371721731013295</v>
          </cell>
          <cell r="EH6">
            <v>99.100295103689206</v>
          </cell>
        </row>
        <row r="7">
          <cell r="C7" t="str">
            <v>50 ppb Cal</v>
          </cell>
          <cell r="E7">
            <v>52.557898273632198</v>
          </cell>
          <cell r="G7">
            <v>51.865575938093997</v>
          </cell>
          <cell r="J7">
            <v>52.122127907044501</v>
          </cell>
          <cell r="K7">
            <v>77.942306169672506</v>
          </cell>
          <cell r="M7">
            <v>60.326182137967301</v>
          </cell>
          <cell r="P7">
            <v>53.892714848568097</v>
          </cell>
          <cell r="Q7">
            <v>58.186554056460601</v>
          </cell>
          <cell r="S7">
            <v>51.8938531602724</v>
          </cell>
          <cell r="V7">
            <v>51.930651119429903</v>
          </cell>
          <cell r="Y7">
            <v>53.150782960869698</v>
          </cell>
          <cell r="AC7">
            <v>48.987703934287197</v>
          </cell>
          <cell r="AE7">
            <v>48.877729686851602</v>
          </cell>
          <cell r="AG7">
            <v>48.709122009373303</v>
          </cell>
          <cell r="AI7">
            <v>48.947488085556301</v>
          </cell>
          <cell r="AK7">
            <v>48.968306460339498</v>
          </cell>
          <cell r="AN7">
            <v>51.053175552050803</v>
          </cell>
          <cell r="AP7">
            <v>48.7505937716681</v>
          </cell>
          <cell r="AR7">
            <v>47.946096753506602</v>
          </cell>
          <cell r="AT7">
            <v>49.813495643620897</v>
          </cell>
          <cell r="AV7">
            <v>49.883667788156103</v>
          </cell>
          <cell r="AX7">
            <v>48.704937021777802</v>
          </cell>
          <cell r="AZ7">
            <v>47.838818647552202</v>
          </cell>
          <cell r="BB7">
            <v>48.187670037577398</v>
          </cell>
          <cell r="BF7">
            <v>50.297017131596697</v>
          </cell>
          <cell r="BH7">
            <v>49.512028347946398</v>
          </cell>
          <cell r="BK7">
            <v>49.852158674008002</v>
          </cell>
          <cell r="BM7">
            <v>51.162522532645198</v>
          </cell>
          <cell r="BO7">
            <v>50.222850821310203</v>
          </cell>
          <cell r="BQ7">
            <v>44.277534225056002</v>
          </cell>
          <cell r="BS7">
            <v>49.548197373089998</v>
          </cell>
          <cell r="BT7">
            <v>66.468604119384295</v>
          </cell>
          <cell r="BW7">
            <v>49.9586164270941</v>
          </cell>
          <cell r="BY7">
            <v>50.134006576126097</v>
          </cell>
          <cell r="CA7">
            <v>49.253178768283597</v>
          </cell>
          <cell r="CC7">
            <v>49.628552939354002</v>
          </cell>
          <cell r="CE7">
            <v>49.945958734143701</v>
          </cell>
          <cell r="CG7">
            <v>48.9649342642536</v>
          </cell>
          <cell r="CI7">
            <v>48.887214792942203</v>
          </cell>
          <cell r="CK7">
            <v>48.831313426850897</v>
          </cell>
          <cell r="CM7">
            <v>48.911138057397103</v>
          </cell>
          <cell r="CO7">
            <v>48.964640873956299</v>
          </cell>
          <cell r="CQ7">
            <v>49.071035475609598</v>
          </cell>
          <cell r="CS7">
            <v>48.722017022854097</v>
          </cell>
          <cell r="CU7">
            <v>49.087894895554001</v>
          </cell>
          <cell r="CW7">
            <v>47.921774817598397</v>
          </cell>
          <cell r="CY7">
            <v>48.347994921388697</v>
          </cell>
          <cell r="DA7">
            <v>48.840169078589298</v>
          </cell>
          <cell r="DC7">
            <v>48.457910888563298</v>
          </cell>
          <cell r="DE7">
            <v>49.103211709653799</v>
          </cell>
          <cell r="DG7">
            <v>48.429557106164602</v>
          </cell>
          <cell r="DI7">
            <v>49.355937967564401</v>
          </cell>
          <cell r="DK7">
            <v>48.991337657109298</v>
          </cell>
          <cell r="DM7">
            <v>49.231067272010101</v>
          </cell>
          <cell r="DO7">
            <v>28.501420399983498</v>
          </cell>
          <cell r="DQ7">
            <v>45.604340274117099</v>
          </cell>
          <cell r="DS7">
            <v>49.000525666130898</v>
          </cell>
          <cell r="DU7">
            <v>48.384445904861003</v>
          </cell>
          <cell r="DW7">
            <v>48.889753328693402</v>
          </cell>
          <cell r="DY7">
            <v>49.4678273987967</v>
          </cell>
          <cell r="EA7">
            <v>49.554668549357103</v>
          </cell>
          <cell r="EC7">
            <v>48.213931676291097</v>
          </cell>
          <cell r="EE7">
            <v>48.700081462709498</v>
          </cell>
          <cell r="EF7">
            <v>99.579886816441899</v>
          </cell>
          <cell r="EG7">
            <v>99.353555763380896</v>
          </cell>
          <cell r="EH7">
            <v>99.067727649593095</v>
          </cell>
        </row>
        <row r="8">
          <cell r="C8" t="str">
            <v>200 ppb Cal</v>
          </cell>
          <cell r="E8">
            <v>229.23666398248</v>
          </cell>
          <cell r="G8">
            <v>224.131979452027</v>
          </cell>
          <cell r="J8">
            <v>199.46946802323899</v>
          </cell>
          <cell r="K8">
            <v>237.16000087247701</v>
          </cell>
          <cell r="M8">
            <v>230.796120735036</v>
          </cell>
          <cell r="P8">
            <v>222.74758870659701</v>
          </cell>
          <cell r="Q8">
            <v>233.710279895676</v>
          </cell>
          <cell r="S8">
            <v>227.81417979498201</v>
          </cell>
          <cell r="V8">
            <v>221.907450494991</v>
          </cell>
          <cell r="Y8">
            <v>237.611234362939</v>
          </cell>
          <cell r="AC8">
            <v>217.410611650638</v>
          </cell>
          <cell r="AE8">
            <v>221.357064360381</v>
          </cell>
          <cell r="AG8">
            <v>215.726084516149</v>
          </cell>
          <cell r="AI8">
            <v>215.211607898219</v>
          </cell>
          <cell r="AK8">
            <v>218.31411871500799</v>
          </cell>
          <cell r="AN8">
            <v>209.113574915962</v>
          </cell>
          <cell r="AP8">
            <v>214.641491570554</v>
          </cell>
          <cell r="AR8">
            <v>218.00722375081301</v>
          </cell>
          <cell r="AT8">
            <v>217.27249909417901</v>
          </cell>
          <cell r="AV8">
            <v>218.14458724117401</v>
          </cell>
          <cell r="AX8">
            <v>213.29149925521801</v>
          </cell>
          <cell r="AZ8">
            <v>212.84013640036801</v>
          </cell>
          <cell r="BB8">
            <v>212.69167886771399</v>
          </cell>
          <cell r="BF8">
            <v>217.24733872137099</v>
          </cell>
          <cell r="BH8">
            <v>218.486283849697</v>
          </cell>
          <cell r="BK8">
            <v>219.785794649352</v>
          </cell>
          <cell r="BM8">
            <v>217.82653280310899</v>
          </cell>
          <cell r="BO8">
            <v>216.42465436950201</v>
          </cell>
          <cell r="BQ8">
            <v>202.53936496404401</v>
          </cell>
          <cell r="BS8">
            <v>217.97478337091499</v>
          </cell>
          <cell r="BT8">
            <v>293.64832052288898</v>
          </cell>
          <cell r="BW8">
            <v>219.657982364514</v>
          </cell>
          <cell r="BY8">
            <v>218.13628070616801</v>
          </cell>
          <cell r="CA8">
            <v>217.043178822133</v>
          </cell>
          <cell r="CC8">
            <v>217.845465355524</v>
          </cell>
          <cell r="CE8">
            <v>223.362006741974</v>
          </cell>
          <cell r="CG8">
            <v>218.473230620946</v>
          </cell>
          <cell r="CI8">
            <v>214.491591522547</v>
          </cell>
          <cell r="CK8">
            <v>216.05743355789801</v>
          </cell>
          <cell r="CM8">
            <v>215.30543610232201</v>
          </cell>
          <cell r="CO8">
            <v>215.79433164998201</v>
          </cell>
          <cell r="CQ8">
            <v>218.269464230625</v>
          </cell>
          <cell r="CS8">
            <v>218.05990927859801</v>
          </cell>
          <cell r="CU8">
            <v>216.19025435146801</v>
          </cell>
          <cell r="CW8">
            <v>216.91490445650501</v>
          </cell>
          <cell r="CY8">
            <v>215.80605829267799</v>
          </cell>
          <cell r="DA8">
            <v>217.405834942849</v>
          </cell>
          <cell r="DC8">
            <v>215.47959752941301</v>
          </cell>
          <cell r="DE8">
            <v>215.89527464749699</v>
          </cell>
          <cell r="DG8">
            <v>216.15751575870101</v>
          </cell>
          <cell r="DI8">
            <v>216.274395703094</v>
          </cell>
          <cell r="DK8">
            <v>217.43530764973099</v>
          </cell>
          <cell r="DM8">
            <v>216.116986161998</v>
          </cell>
          <cell r="DO8">
            <v>199.68726669760699</v>
          </cell>
          <cell r="DQ8">
            <v>213.96290435934901</v>
          </cell>
          <cell r="DS8">
            <v>216.131415761857</v>
          </cell>
          <cell r="DU8">
            <v>216.14688055877099</v>
          </cell>
          <cell r="DW8">
            <v>221.10721132820501</v>
          </cell>
          <cell r="DY8">
            <v>218.81588673717999</v>
          </cell>
          <cell r="EA8">
            <v>219.74157262042499</v>
          </cell>
          <cell r="EC8">
            <v>216.22809667870601</v>
          </cell>
          <cell r="EE8">
            <v>217.21453030124599</v>
          </cell>
          <cell r="EF8">
            <v>99.745827635938895</v>
          </cell>
          <cell r="EG8">
            <v>100.647258984487</v>
          </cell>
          <cell r="EH8">
            <v>97.090947265907701</v>
          </cell>
        </row>
        <row r="9">
          <cell r="C9" t="str">
            <v>1000 ppb Cal</v>
          </cell>
          <cell r="E9">
            <v>994.00831680720398</v>
          </cell>
          <cell r="G9">
            <v>995.06758221514599</v>
          </cell>
          <cell r="J9">
            <v>907.22955175683796</v>
          </cell>
          <cell r="K9">
            <v>992.56799982550501</v>
          </cell>
          <cell r="M9">
            <v>993.21148054288096</v>
          </cell>
          <cell r="P9">
            <v>995.20692583712696</v>
          </cell>
          <cell r="Q9">
            <v>993.25794402086501</v>
          </cell>
          <cell r="S9">
            <v>994.34247138298997</v>
          </cell>
          <cell r="V9">
            <v>995.52197734503</v>
          </cell>
          <cell r="Y9">
            <v>992.32021397936899</v>
          </cell>
          <cell r="AC9">
            <v>996.56042556452996</v>
          </cell>
          <cell r="AE9">
            <v>995.77902818807195</v>
          </cell>
          <cell r="AG9">
            <v>996.91257630832501</v>
          </cell>
          <cell r="AI9">
            <v>997.00331038014201</v>
          </cell>
          <cell r="AK9">
            <v>996.37964088054105</v>
          </cell>
          <cell r="AN9">
            <v>998.02772378425504</v>
          </cell>
          <cell r="AP9">
            <v>997.12786239112995</v>
          </cell>
          <cell r="AR9">
            <v>996.49785705383294</v>
          </cell>
          <cell r="AT9">
            <v>996.54506110705097</v>
          </cell>
          <cell r="AV9">
            <v>996.36522302010496</v>
          </cell>
          <cell r="AX9">
            <v>997.40093102523394</v>
          </cell>
          <cell r="AZ9">
            <v>997.53818461217804</v>
          </cell>
          <cell r="BB9">
            <v>997.54777402036098</v>
          </cell>
          <cell r="BF9">
            <v>996.52040202952901</v>
          </cell>
          <cell r="BH9">
            <v>996.31786267076802</v>
          </cell>
          <cell r="BK9">
            <v>996.04060895880002</v>
          </cell>
          <cell r="BM9">
            <v>996.35700894476304</v>
          </cell>
          <cell r="BO9">
            <v>996.69480067592099</v>
          </cell>
          <cell r="BQ9">
            <v>999.77541136163302</v>
          </cell>
          <cell r="BS9">
            <v>996.419955585141</v>
          </cell>
          <cell r="BT9">
            <v>980.40196577244899</v>
          </cell>
          <cell r="BW9">
            <v>996.06359644809197</v>
          </cell>
          <cell r="BY9">
            <v>996.35671644026195</v>
          </cell>
          <cell r="CA9">
            <v>996.62239093633696</v>
          </cell>
          <cell r="CC9">
            <v>996.44063413854701</v>
          </cell>
          <cell r="CE9">
            <v>995.32402458651802</v>
          </cell>
          <cell r="CG9">
            <v>996.35058642384399</v>
          </cell>
          <cell r="CI9">
            <v>997.147086862229</v>
          </cell>
          <cell r="CK9">
            <v>996.84033324353197</v>
          </cell>
          <cell r="CM9">
            <v>996.98533855976996</v>
          </cell>
          <cell r="CO9">
            <v>996.88596995693899</v>
          </cell>
          <cell r="CQ9">
            <v>996.38594462749199</v>
          </cell>
          <cell r="CS9">
            <v>996.44720835115504</v>
          </cell>
          <cell r="CU9">
            <v>996.80034428968804</v>
          </cell>
          <cell r="CW9">
            <v>996.71644375072503</v>
          </cell>
          <cell r="CY9">
            <v>996.91640923145803</v>
          </cell>
          <cell r="DA9">
            <v>996.57241717870295</v>
          </cell>
          <cell r="DC9">
            <v>996.97704812568998</v>
          </cell>
          <cell r="DE9">
            <v>996.86183715368804</v>
          </cell>
          <cell r="DG9">
            <v>996.84191016836996</v>
          </cell>
          <cell r="DI9">
            <v>996.77410311328595</v>
          </cell>
          <cell r="DK9">
            <v>996.55934616558795</v>
          </cell>
          <cell r="DM9">
            <v>996.81329186945095</v>
          </cell>
          <cell r="DO9">
            <v>1001.18942835495</v>
          </cell>
          <cell r="DQ9">
            <v>997.43066394459595</v>
          </cell>
          <cell r="DS9">
            <v>996.82017607544697</v>
          </cell>
          <cell r="DU9">
            <v>996.85256619244205</v>
          </cell>
          <cell r="DW9">
            <v>995.826915469033</v>
          </cell>
          <cell r="DY9">
            <v>996.26133159829601</v>
          </cell>
          <cell r="EA9">
            <v>996.07052361375395</v>
          </cell>
          <cell r="EC9">
            <v>996.83773901593395</v>
          </cell>
          <cell r="EE9">
            <v>996.61515303856299</v>
          </cell>
          <cell r="EF9">
            <v>99.916147568736804</v>
          </cell>
          <cell r="EG9">
            <v>94.177520757156799</v>
          </cell>
          <cell r="EH9">
            <v>96.185246522805798</v>
          </cell>
        </row>
        <row r="10">
          <cell r="C10" t="str">
            <v>Rinse</v>
          </cell>
          <cell r="E10">
            <v>1.3303520891545799</v>
          </cell>
          <cell r="G10">
            <v>2.7226776542067298E-2</v>
          </cell>
          <cell r="J10">
            <v>11.112381878924401</v>
          </cell>
          <cell r="K10">
            <v>-0.17130174246361701</v>
          </cell>
          <cell r="M10">
            <v>-8.5206125175703695E-2</v>
          </cell>
          <cell r="P10">
            <v>-0.42656358618751899</v>
          </cell>
          <cell r="Q10">
            <v>12.6378769934358</v>
          </cell>
          <cell r="S10">
            <v>-3.2247849046943302</v>
          </cell>
          <cell r="V10">
            <v>5.0046879511103197E-2</v>
          </cell>
          <cell r="Y10">
            <v>-0.53384013416800702</v>
          </cell>
          <cell r="AC10">
            <v>-1.5455640418039601E-2</v>
          </cell>
          <cell r="AE10">
            <v>2.9217445145173399E-2</v>
          </cell>
          <cell r="AG10">
            <v>-3.8746087641219701E-2</v>
          </cell>
          <cell r="AI10">
            <v>-7.5887240519908097E-2</v>
          </cell>
          <cell r="AK10">
            <v>-8.3398789724945296E-3</v>
          </cell>
          <cell r="AN10">
            <v>-1.14204484504724</v>
          </cell>
          <cell r="AP10">
            <v>5.9823360887232202E-3</v>
          </cell>
          <cell r="AR10">
            <v>-4.4810930587042101E-2</v>
          </cell>
          <cell r="AT10">
            <v>-9.70790949632621E-3</v>
          </cell>
          <cell r="AV10">
            <v>-0.10785067066133</v>
          </cell>
          <cell r="AX10">
            <v>3.1450170351401199E-2</v>
          </cell>
          <cell r="AZ10">
            <v>8.2489928311149499E-2</v>
          </cell>
          <cell r="BB10">
            <v>0.107746442656675</v>
          </cell>
          <cell r="BF10">
            <v>0.109393202369586</v>
          </cell>
          <cell r="BH10">
            <v>0.163265370116635</v>
          </cell>
          <cell r="BK10">
            <v>1.1280676609663001E-3</v>
          </cell>
          <cell r="BM10">
            <v>-0.67369715682806597</v>
          </cell>
          <cell r="BO10">
            <v>8.6800502671970699E-3</v>
          </cell>
          <cell r="BQ10">
            <v>0.66792408810127801</v>
          </cell>
          <cell r="BS10">
            <v>0.34059174987040303</v>
          </cell>
          <cell r="BT10">
            <v>1.5693181018254601</v>
          </cell>
          <cell r="BW10">
            <v>0.13588366420019801</v>
          </cell>
          <cell r="BY10">
            <v>0.217334576157969</v>
          </cell>
          <cell r="CA10">
            <v>0.48549117767787803</v>
          </cell>
          <cell r="CC10">
            <v>0.219623314422323</v>
          </cell>
          <cell r="CE10">
            <v>0.178512204116199</v>
          </cell>
          <cell r="CG10">
            <v>3.09387031908415E-2</v>
          </cell>
          <cell r="CI10">
            <v>-5.2226382582482099E-2</v>
          </cell>
          <cell r="CK10">
            <v>3.07928194245526E-2</v>
          </cell>
          <cell r="CM10">
            <v>-9.48465365575447E-2</v>
          </cell>
          <cell r="CO10">
            <v>1.9745956012968802E-2</v>
          </cell>
          <cell r="CQ10">
            <v>1.7389607111429201E-2</v>
          </cell>
          <cell r="CS10">
            <v>2.39354168157224E-2</v>
          </cell>
          <cell r="CU10">
            <v>-4.7338313495120798E-2</v>
          </cell>
          <cell r="CW10">
            <v>1.1926610591104701E-2</v>
          </cell>
          <cell r="CY10">
            <v>9.0188148661620691E-3</v>
          </cell>
          <cell r="DA10">
            <v>5.8060365405693502E-3</v>
          </cell>
          <cell r="DC10">
            <v>1.24746645517557E-2</v>
          </cell>
          <cell r="DE10">
            <v>6.64053726313623E-3</v>
          </cell>
          <cell r="DG10">
            <v>1.0228063098533999E-2</v>
          </cell>
          <cell r="DI10">
            <v>-7.9120190860382602E-4</v>
          </cell>
          <cell r="DK10">
            <v>5.4359373033152098E-3</v>
          </cell>
          <cell r="DM10">
            <v>1.51505419839521E-2</v>
          </cell>
          <cell r="DO10">
            <v>0.13543818030865901</v>
          </cell>
          <cell r="DQ10">
            <v>1.0582956167623701</v>
          </cell>
          <cell r="DS10">
            <v>9.9850789885395502E-2</v>
          </cell>
          <cell r="DU10">
            <v>1.88116230740687</v>
          </cell>
          <cell r="DW10">
            <v>89.937710177556795</v>
          </cell>
          <cell r="DY10">
            <v>0.16506365872406101</v>
          </cell>
          <cell r="EA10">
            <v>0.20101358101452199</v>
          </cell>
          <cell r="EC10">
            <v>3.4359902256992102E-4</v>
          </cell>
          <cell r="EE10">
            <v>3.1334223486952401E-3</v>
          </cell>
          <cell r="EF10">
            <v>103.41995333202701</v>
          </cell>
          <cell r="EG10">
            <v>90.424093723938995</v>
          </cell>
          <cell r="EH10">
            <v>99.478821795943901</v>
          </cell>
        </row>
        <row r="11">
          <cell r="C11" t="str">
            <v>Rinse</v>
          </cell>
          <cell r="E11">
            <v>0.64011732973590096</v>
          </cell>
          <cell r="G11">
            <v>8.4828589013762508E-3</v>
          </cell>
          <cell r="J11">
            <v>3.71248556714878</v>
          </cell>
          <cell r="K11">
            <v>9.5347793071032198E-3</v>
          </cell>
          <cell r="M11">
            <v>-0.10653730928576401</v>
          </cell>
          <cell r="P11">
            <v>-0.24764489527098199</v>
          </cell>
          <cell r="Q11">
            <v>4.5215288273623999</v>
          </cell>
          <cell r="S11">
            <v>-3.0839468573047202</v>
          </cell>
          <cell r="V11">
            <v>-2.6691894593196102</v>
          </cell>
          <cell r="Y11">
            <v>-0.351861971725491</v>
          </cell>
          <cell r="AC11">
            <v>-4.5711880167907698E-2</v>
          </cell>
          <cell r="AE11">
            <v>-2.8648964873421799E-2</v>
          </cell>
          <cell r="AG11">
            <v>-7.1938270682395597E-2</v>
          </cell>
          <cell r="AI11">
            <v>-9.1977787864717803E-2</v>
          </cell>
          <cell r="AK11">
            <v>-6.3206817823439898E-3</v>
          </cell>
          <cell r="AN11">
            <v>-1.1734860621707499</v>
          </cell>
          <cell r="AP11">
            <v>8.6533852680100798E-4</v>
          </cell>
          <cell r="AR11">
            <v>-2.4572755136310898E-2</v>
          </cell>
          <cell r="AT11">
            <v>-2.3857467693282799E-2</v>
          </cell>
          <cell r="AV11">
            <v>-0.16946111932115199</v>
          </cell>
          <cell r="AX11">
            <v>3.3792277068092798E-2</v>
          </cell>
          <cell r="AZ11">
            <v>3.3105424757840098E-2</v>
          </cell>
          <cell r="BB11">
            <v>5.1824147797646797E-2</v>
          </cell>
          <cell r="BF11">
            <v>1.1989625925406E-4</v>
          </cell>
          <cell r="BH11">
            <v>4.5574976284871102E-2</v>
          </cell>
          <cell r="BK11">
            <v>-3.0433124377114802E-3</v>
          </cell>
          <cell r="BM11">
            <v>-0.71077044526098598</v>
          </cell>
          <cell r="BO11">
            <v>-2.9758564503258901E-3</v>
          </cell>
          <cell r="BQ11">
            <v>0.30273020014873903</v>
          </cell>
          <cell r="BS11">
            <v>9.8577711057396405E-2</v>
          </cell>
          <cell r="BT11">
            <v>0.65049946647129397</v>
          </cell>
          <cell r="BW11">
            <v>4.8521584742006699E-2</v>
          </cell>
          <cell r="BY11">
            <v>0.11429033743378</v>
          </cell>
          <cell r="CA11">
            <v>0.24620217784923601</v>
          </cell>
          <cell r="CC11">
            <v>7.7103565506976696E-2</v>
          </cell>
          <cell r="CE11">
            <v>8.2471519411277602E-2</v>
          </cell>
          <cell r="CG11">
            <v>1.1757506133766501E-2</v>
          </cell>
          <cell r="CI11">
            <v>-6.5075781291169504E-2</v>
          </cell>
          <cell r="CK11">
            <v>9.1937865178107203E-3</v>
          </cell>
          <cell r="CM11">
            <v>-0.117326024174797</v>
          </cell>
          <cell r="CO11">
            <v>1.5430720467820101E-3</v>
          </cell>
          <cell r="CQ11">
            <v>5.1225753262228099E-3</v>
          </cell>
          <cell r="CS11">
            <v>1.3093933138586E-3</v>
          </cell>
          <cell r="CU11">
            <v>-5.9633127470634498E-2</v>
          </cell>
          <cell r="CW11">
            <v>-2.52376503855578E-3</v>
          </cell>
          <cell r="CY11">
            <v>-2.8289705427465102E-3</v>
          </cell>
          <cell r="DA11">
            <v>-6.8597529782568403E-3</v>
          </cell>
          <cell r="DC11">
            <v>1.62851092427241E-3</v>
          </cell>
          <cell r="DE11">
            <v>-2.2938646652997099E-3</v>
          </cell>
          <cell r="DG11">
            <v>-2.03092114180337E-3</v>
          </cell>
          <cell r="DI11">
            <v>-9.7393897888366603E-3</v>
          </cell>
          <cell r="DK11">
            <v>-5.2416090323013399E-3</v>
          </cell>
          <cell r="DM11">
            <v>6.0753681609588004E-3</v>
          </cell>
          <cell r="DO11">
            <v>3.30496180858477E-2</v>
          </cell>
          <cell r="DQ11">
            <v>0.268839451429219</v>
          </cell>
          <cell r="DS11">
            <v>2.0461750027127398E-2</v>
          </cell>
          <cell r="DU11">
            <v>0.83335337071663396</v>
          </cell>
          <cell r="DW11">
            <v>39.797619120216901</v>
          </cell>
          <cell r="DY11">
            <v>7.7272006858374001E-2</v>
          </cell>
          <cell r="EA11">
            <v>9.7386760051940899E-2</v>
          </cell>
          <cell r="EC11">
            <v>-2.3412488039933899E-2</v>
          </cell>
          <cell r="EE11">
            <v>-3.2905852430080199E-3</v>
          </cell>
          <cell r="EF11">
            <v>102.329021270213</v>
          </cell>
          <cell r="EG11">
            <v>90.619691408425496</v>
          </cell>
          <cell r="EH11">
            <v>99.500297781931906</v>
          </cell>
        </row>
        <row r="12">
          <cell r="C12" t="str">
            <v>10 ppb QC</v>
          </cell>
          <cell r="E12">
            <v>11.1789118660939</v>
          </cell>
          <cell r="G12">
            <v>10.4623681260337</v>
          </cell>
          <cell r="J12">
            <v>24.5181311393371</v>
          </cell>
          <cell r="K12">
            <v>39.542203216032803</v>
          </cell>
          <cell r="M12">
            <v>20.314654455743401</v>
          </cell>
          <cell r="P12">
            <v>14.976168606825</v>
          </cell>
          <cell r="Q12">
            <v>15.089374796708899</v>
          </cell>
          <cell r="S12">
            <v>10.6164921820594</v>
          </cell>
          <cell r="V12">
            <v>12.6346706288</v>
          </cell>
          <cell r="Y12">
            <v>20.8959305205329</v>
          </cell>
          <cell r="AC12">
            <v>10.6005416609877</v>
          </cell>
          <cell r="AE12">
            <v>10.5017668291118</v>
          </cell>
          <cell r="AG12">
            <v>10.3465096761038</v>
          </cell>
          <cell r="AI12">
            <v>10.778511124759699</v>
          </cell>
          <cell r="AK12">
            <v>10.576072884472801</v>
          </cell>
          <cell r="AN12">
            <v>19.544880197045899</v>
          </cell>
          <cell r="AP12">
            <v>10.6951228903611</v>
          </cell>
          <cell r="AR12">
            <v>10.2315739977128</v>
          </cell>
          <cell r="AT12">
            <v>10.89939103097</v>
          </cell>
          <cell r="AV12">
            <v>11.1219597849064</v>
          </cell>
          <cell r="AX12">
            <v>10.2651057924495</v>
          </cell>
          <cell r="AZ12">
            <v>10.4644964344453</v>
          </cell>
          <cell r="BB12">
            <v>10.4329102136233</v>
          </cell>
          <cell r="BF12">
            <v>10.5679502411244</v>
          </cell>
          <cell r="BH12">
            <v>10.798426527123199</v>
          </cell>
          <cell r="BK12">
            <v>10.5642392069698</v>
          </cell>
          <cell r="BM12">
            <v>11.704917431987299</v>
          </cell>
          <cell r="BO12">
            <v>10.7372332008052</v>
          </cell>
          <cell r="BQ12">
            <v>10.501977051597599</v>
          </cell>
          <cell r="BS12">
            <v>10.7041710424733</v>
          </cell>
          <cell r="BT12">
            <v>14.535697893848701</v>
          </cell>
          <cell r="BW12">
            <v>10.803454252529701</v>
          </cell>
          <cell r="BY12">
            <v>10.8282807226554</v>
          </cell>
          <cell r="CA12">
            <v>10.730171931272601</v>
          </cell>
          <cell r="CC12">
            <v>10.710886444926</v>
          </cell>
          <cell r="CE12">
            <v>10.0815809602475</v>
          </cell>
          <cell r="CG12">
            <v>10.4956963063046</v>
          </cell>
          <cell r="CI12">
            <v>10.6455631190614</v>
          </cell>
          <cell r="CK12">
            <v>10.548341601129801</v>
          </cell>
          <cell r="CM12">
            <v>10.6702639520791</v>
          </cell>
          <cell r="CO12">
            <v>10.560722638489001</v>
          </cell>
          <cell r="CQ12">
            <v>10.5311991712052</v>
          </cell>
          <cell r="CS12">
            <v>10.3774041689118</v>
          </cell>
          <cell r="CU12">
            <v>10.5544120282888</v>
          </cell>
          <cell r="CW12">
            <v>10.510908672499999</v>
          </cell>
          <cell r="CY12">
            <v>10.432660616824601</v>
          </cell>
          <cell r="DA12">
            <v>10.3301974499725</v>
          </cell>
          <cell r="DC12">
            <v>10.3939593760609</v>
          </cell>
          <cell r="DE12">
            <v>10.4014505193209</v>
          </cell>
          <cell r="DG12">
            <v>10.5292281757752</v>
          </cell>
          <cell r="DI12">
            <v>10.403630226977301</v>
          </cell>
          <cell r="DK12">
            <v>10.3458575529872</v>
          </cell>
          <cell r="DM12">
            <v>10.197298297881099</v>
          </cell>
          <cell r="DO12">
            <v>4.9374320761471404</v>
          </cell>
          <cell r="DQ12">
            <v>9.7998742742822493</v>
          </cell>
          <cell r="DS12">
            <v>10.44402681941</v>
          </cell>
          <cell r="DU12">
            <v>10.6346663193028</v>
          </cell>
          <cell r="DW12">
            <v>30.886886239353899</v>
          </cell>
          <cell r="DY12">
            <v>10.2547241544851</v>
          </cell>
          <cell r="EA12">
            <v>10.3735515967834</v>
          </cell>
          <cell r="EC12">
            <v>10.690330696360601</v>
          </cell>
          <cell r="EE12">
            <v>10.808364789134499</v>
          </cell>
          <cell r="EF12">
            <v>102.47191516031801</v>
          </cell>
          <cell r="EG12">
            <v>86.801841097395595</v>
          </cell>
          <cell r="EH12">
            <v>99.046502461245197</v>
          </cell>
        </row>
        <row r="13">
          <cell r="C13" t="str">
            <v>200 ppb QC</v>
          </cell>
          <cell r="E13">
            <v>213.361932038905</v>
          </cell>
          <cell r="G13">
            <v>214.17601388006199</v>
          </cell>
          <cell r="J13">
            <v>205.807983751005</v>
          </cell>
          <cell r="K13">
            <v>228.882911276832</v>
          </cell>
          <cell r="M13">
            <v>222.035862531286</v>
          </cell>
          <cell r="P13">
            <v>223.28791410513799</v>
          </cell>
          <cell r="Q13">
            <v>222.23477134969599</v>
          </cell>
          <cell r="S13">
            <v>220.41130016773701</v>
          </cell>
          <cell r="V13">
            <v>219.42961340616699</v>
          </cell>
          <cell r="Y13">
            <v>232.365525123662</v>
          </cell>
          <cell r="AC13">
            <v>217.528716194498</v>
          </cell>
          <cell r="AE13">
            <v>213.70530123872601</v>
          </cell>
          <cell r="AG13">
            <v>216.554436923098</v>
          </cell>
          <cell r="AI13">
            <v>218.30118072444901</v>
          </cell>
          <cell r="AK13">
            <v>217.44846656420501</v>
          </cell>
          <cell r="AN13">
            <v>210.124433368072</v>
          </cell>
          <cell r="AP13">
            <v>217.93636510081501</v>
          </cell>
          <cell r="AR13">
            <v>220.22553025001901</v>
          </cell>
          <cell r="AT13">
            <v>221.18991387067399</v>
          </cell>
          <cell r="AV13">
            <v>218.98042183620601</v>
          </cell>
          <cell r="AX13">
            <v>211.799387345177</v>
          </cell>
          <cell r="AZ13">
            <v>212.645980517775</v>
          </cell>
          <cell r="BB13">
            <v>214.89916568604701</v>
          </cell>
          <cell r="BF13">
            <v>219.72187197944601</v>
          </cell>
          <cell r="BH13">
            <v>219.69399599118901</v>
          </cell>
          <cell r="BK13">
            <v>215.71923555210699</v>
          </cell>
          <cell r="BM13">
            <v>216.00805949865199</v>
          </cell>
          <cell r="BO13">
            <v>216.99345809657001</v>
          </cell>
          <cell r="BQ13">
            <v>204.59056218850199</v>
          </cell>
          <cell r="BS13">
            <v>219.598006689615</v>
          </cell>
          <cell r="BT13">
            <v>295.41166316706199</v>
          </cell>
          <cell r="BW13">
            <v>220.15213599467501</v>
          </cell>
          <cell r="BY13">
            <v>215.66023557820699</v>
          </cell>
          <cell r="CA13">
            <v>217.05466126370999</v>
          </cell>
          <cell r="CC13">
            <v>217.33013575936101</v>
          </cell>
          <cell r="CE13">
            <v>219.09521244525101</v>
          </cell>
          <cell r="CG13">
            <v>214.55960770003099</v>
          </cell>
          <cell r="CI13">
            <v>211.95960881280101</v>
          </cell>
          <cell r="CK13">
            <v>215.75347718005699</v>
          </cell>
          <cell r="CM13">
            <v>215.49877001331399</v>
          </cell>
          <cell r="CO13">
            <v>216.06622738352999</v>
          </cell>
          <cell r="CQ13">
            <v>218.47562825140301</v>
          </cell>
          <cell r="CS13">
            <v>218.14948927842801</v>
          </cell>
          <cell r="CU13">
            <v>215.80935968898899</v>
          </cell>
          <cell r="CW13">
            <v>218.93442049002201</v>
          </cell>
          <cell r="CY13">
            <v>216.49201574125399</v>
          </cell>
          <cell r="DA13">
            <v>217.365607844321</v>
          </cell>
          <cell r="DC13">
            <v>216.39696031554899</v>
          </cell>
          <cell r="DE13">
            <v>217.580815213536</v>
          </cell>
          <cell r="DG13">
            <v>217.58377425524699</v>
          </cell>
          <cell r="DI13">
            <v>218.859866613843</v>
          </cell>
          <cell r="DK13">
            <v>216.651248190345</v>
          </cell>
          <cell r="DM13">
            <v>217.566452671994</v>
          </cell>
          <cell r="DO13">
            <v>203.802352199914</v>
          </cell>
          <cell r="DQ13">
            <v>218.81468252529299</v>
          </cell>
          <cell r="DS13">
            <v>219.334246755121</v>
          </cell>
          <cell r="DU13">
            <v>220.38459669755099</v>
          </cell>
          <cell r="DW13">
            <v>232.632428078544</v>
          </cell>
          <cell r="DY13">
            <v>220.86889968716599</v>
          </cell>
          <cell r="EA13">
            <v>221.361265921045</v>
          </cell>
          <cell r="EC13">
            <v>217.62165107774501</v>
          </cell>
          <cell r="EE13">
            <v>219.76832954322401</v>
          </cell>
          <cell r="EF13">
            <v>100.850686533832</v>
          </cell>
          <cell r="EG13">
            <v>83.826789259062494</v>
          </cell>
          <cell r="EH13">
            <v>96.984687872213001</v>
          </cell>
        </row>
        <row r="14">
          <cell r="C14" t="str">
            <v>Blank</v>
          </cell>
          <cell r="E14">
            <v>0.43108257993105198</v>
          </cell>
          <cell r="G14">
            <v>1.19265648163565E-2</v>
          </cell>
          <cell r="J14">
            <v>3.6250961971713198</v>
          </cell>
          <cell r="K14">
            <v>-0.57992143566424204</v>
          </cell>
          <cell r="M14">
            <v>-1.50427236173884E-2</v>
          </cell>
          <cell r="P14">
            <v>0.19916198543195099</v>
          </cell>
          <cell r="Q14">
            <v>3.55562262117608</v>
          </cell>
          <cell r="S14">
            <v>-2.0828017520743201</v>
          </cell>
          <cell r="V14">
            <v>-2.93754329873375</v>
          </cell>
          <cell r="Y14">
            <v>-0.16657207378846201</v>
          </cell>
          <cell r="AC14">
            <v>3.3198973118174498E-2</v>
          </cell>
          <cell r="AE14">
            <v>1.1885401775672401E-3</v>
          </cell>
          <cell r="AG14">
            <v>-3.12049835295302E-2</v>
          </cell>
          <cell r="AI14">
            <v>7.36086638288482E-3</v>
          </cell>
          <cell r="AK14">
            <v>1.2545591184660301E-4</v>
          </cell>
          <cell r="AN14">
            <v>5.0182746455585001E-2</v>
          </cell>
          <cell r="AP14">
            <v>-5.8635208447739302E-4</v>
          </cell>
          <cell r="AR14">
            <v>-6.1126444383827099E-3</v>
          </cell>
          <cell r="AT14">
            <v>1.37396003910471E-2</v>
          </cell>
          <cell r="AV14">
            <v>-2.9827282517512901E-2</v>
          </cell>
          <cell r="AX14">
            <v>2.6281210653214999E-2</v>
          </cell>
          <cell r="AZ14">
            <v>5.6743069213767802E-2</v>
          </cell>
          <cell r="BB14">
            <v>2.7077701470434999E-2</v>
          </cell>
          <cell r="BF14">
            <v>6.7735123406145695E-2</v>
          </cell>
          <cell r="BH14">
            <v>4.6710525404663097E-2</v>
          </cell>
          <cell r="BK14">
            <v>4.6471458714943603E-3</v>
          </cell>
          <cell r="BM14">
            <v>-1.4237456485234E-2</v>
          </cell>
          <cell r="BO14">
            <v>1.7776341103667399E-2</v>
          </cell>
          <cell r="BQ14">
            <v>0.336060542898731</v>
          </cell>
          <cell r="BS14">
            <v>7.2899534906943605E-2</v>
          </cell>
          <cell r="BT14">
            <v>5.4493904737899203E-2</v>
          </cell>
          <cell r="BW14">
            <v>4.0453197346583598E-2</v>
          </cell>
          <cell r="BY14">
            <v>8.3526628343748494E-2</v>
          </cell>
          <cell r="CA14">
            <v>0.18751160740286801</v>
          </cell>
          <cell r="CC14">
            <v>5.3391584105583499E-2</v>
          </cell>
          <cell r="CE14">
            <v>5.5753563175482898E-2</v>
          </cell>
          <cell r="CG14">
            <v>9.99552118910179E-3</v>
          </cell>
          <cell r="CI14">
            <v>-3.4164608677080398E-2</v>
          </cell>
          <cell r="CK14">
            <v>6.8348982518634301E-3</v>
          </cell>
          <cell r="CM14">
            <v>7.2254942089533701E-3</v>
          </cell>
          <cell r="CO14">
            <v>4.4912781752301E-3</v>
          </cell>
          <cell r="CQ14">
            <v>6.5945179276460002E-3</v>
          </cell>
          <cell r="CS14">
            <v>8.2305223038212495E-4</v>
          </cell>
          <cell r="CU14">
            <v>3.5062728200644898E-3</v>
          </cell>
          <cell r="CW14">
            <v>4.3658247075052401E-3</v>
          </cell>
          <cell r="CY14">
            <v>2.30782617114649E-3</v>
          </cell>
          <cell r="DA14">
            <v>2.2684542358981001E-3</v>
          </cell>
          <cell r="DC14">
            <v>5.68409899854618E-3</v>
          </cell>
          <cell r="DE14">
            <v>-4.98406046703905E-6</v>
          </cell>
          <cell r="DG14">
            <v>3.8620030884469899E-3</v>
          </cell>
          <cell r="DI14">
            <v>2.4292446931393498E-3</v>
          </cell>
          <cell r="DK14">
            <v>3.4775780465645398E-3</v>
          </cell>
          <cell r="DM14">
            <v>7.58796437315035E-3</v>
          </cell>
          <cell r="DO14">
            <v>8.4461526691368902E-2</v>
          </cell>
          <cell r="DQ14">
            <v>0.36060583613504099</v>
          </cell>
          <cell r="DS14">
            <v>2.0409919189244698E-2</v>
          </cell>
          <cell r="DU14">
            <v>0.75053984417374298</v>
          </cell>
          <cell r="DW14">
            <v>14.3531861095713</v>
          </cell>
          <cell r="DY14">
            <v>5.9375993328168702E-2</v>
          </cell>
          <cell r="EA14">
            <v>9.4925509642090705E-2</v>
          </cell>
          <cell r="EC14">
            <v>1.2100453563184999E-2</v>
          </cell>
          <cell r="EE14">
            <v>2.0148827772776602E-3</v>
          </cell>
          <cell r="EF14">
            <v>102.615176521263</v>
          </cell>
          <cell r="EG14">
            <v>88.291083806711598</v>
          </cell>
          <cell r="EH14">
            <v>98.1132456150564</v>
          </cell>
        </row>
        <row r="15">
          <cell r="C15" t="str">
            <v>GY2-032-B  10000x</v>
          </cell>
          <cell r="D15" t="str">
            <v>10000</v>
          </cell>
          <cell r="E15">
            <v>-8.8814674353977704E-2</v>
          </cell>
          <cell r="G15">
            <v>3.4447390539201102E-3</v>
          </cell>
          <cell r="J15">
            <v>1.47084047831967</v>
          </cell>
          <cell r="K15">
            <v>1011.0735441093</v>
          </cell>
          <cell r="M15">
            <v>5.4184423575839601E-2</v>
          </cell>
          <cell r="P15">
            <v>1.0451720164410001</v>
          </cell>
          <cell r="Q15">
            <v>450.18602290591002</v>
          </cell>
          <cell r="S15">
            <v>-1.1447171824629001</v>
          </cell>
          <cell r="V15">
            <v>3.6127316570607002</v>
          </cell>
          <cell r="Y15">
            <v>48.938351448887097</v>
          </cell>
          <cell r="AC15">
            <v>-4.3305599695877897E-2</v>
          </cell>
          <cell r="AE15">
            <v>7.1026697809081996E-2</v>
          </cell>
          <cell r="AG15">
            <v>-0.20990855145607201</v>
          </cell>
          <cell r="AI15">
            <v>-8.7327049272340196E-2</v>
          </cell>
          <cell r="AK15">
            <v>7.67295421134188E-2</v>
          </cell>
          <cell r="AN15">
            <v>-5.8078372604131401E-2</v>
          </cell>
          <cell r="AP15">
            <v>1.69510176050785E-2</v>
          </cell>
          <cell r="AR15">
            <v>0.415668701561408</v>
          </cell>
          <cell r="AT15">
            <v>8.8610039296417697E-2</v>
          </cell>
          <cell r="AV15">
            <v>0.71235051878571898</v>
          </cell>
          <cell r="AX15">
            <v>-1.39199795719927E-2</v>
          </cell>
          <cell r="AZ15">
            <v>-9.1349417075460397E-3</v>
          </cell>
          <cell r="BB15">
            <v>-1.8068043476665501E-2</v>
          </cell>
          <cell r="BF15">
            <v>2.12198034773445E-2</v>
          </cell>
          <cell r="BH15">
            <v>9.6087299094671699E-3</v>
          </cell>
          <cell r="BK15">
            <v>0.76843762261878801</v>
          </cell>
          <cell r="BM15">
            <v>-0.91330570002228595</v>
          </cell>
          <cell r="BO15">
            <v>-3.7287957306229198E-2</v>
          </cell>
          <cell r="BQ15">
            <v>0.14889655472386301</v>
          </cell>
          <cell r="BS15">
            <v>4.0506966187563297E-2</v>
          </cell>
          <cell r="BT15">
            <v>-2.0400825433756899E-2</v>
          </cell>
          <cell r="BW15">
            <v>2.1805949829761698E-2</v>
          </cell>
          <cell r="BY15">
            <v>-2.2091287683219701E-2</v>
          </cell>
          <cell r="CA15">
            <v>-0.118062767940657</v>
          </cell>
          <cell r="CC15">
            <v>-0.39095418359789003</v>
          </cell>
          <cell r="CE15">
            <v>2.6913689762375001E-2</v>
          </cell>
          <cell r="CG15">
            <v>-5.6789519541518198E-4</v>
          </cell>
          <cell r="CI15">
            <v>-7.4077380101081405E-2</v>
          </cell>
          <cell r="CK15">
            <v>1.3971510392317799E-2</v>
          </cell>
          <cell r="CM15">
            <v>-0.12838432517287099</v>
          </cell>
          <cell r="CO15">
            <v>-1.29249516652568E-3</v>
          </cell>
          <cell r="CQ15">
            <v>-1.4957316171124199E-3</v>
          </cell>
          <cell r="CS15">
            <v>2.5838654137725699E-3</v>
          </cell>
          <cell r="CU15">
            <v>-7.9299360778834496E-2</v>
          </cell>
          <cell r="CW15">
            <v>-6.1329812084757497E-3</v>
          </cell>
          <cell r="CY15">
            <v>-1.01476244590471E-2</v>
          </cell>
          <cell r="DA15">
            <v>-9.2866824375115592E-3</v>
          </cell>
          <cell r="DC15">
            <v>-2.54193787220733E-3</v>
          </cell>
          <cell r="DE15">
            <v>-5.9485477960349101E-3</v>
          </cell>
          <cell r="DG15">
            <v>-6.7828090973781497E-3</v>
          </cell>
          <cell r="DI15">
            <v>-1.33095337752769E-2</v>
          </cell>
          <cell r="DK15">
            <v>-8.9315078600280002E-3</v>
          </cell>
          <cell r="DM15">
            <v>-4.1982739494832002E-3</v>
          </cell>
          <cell r="DO15">
            <v>1.4513274243008699E-3</v>
          </cell>
          <cell r="DQ15">
            <v>-0.191444528495264</v>
          </cell>
          <cell r="DS15">
            <v>3.2817724783227001E-3</v>
          </cell>
          <cell r="DU15">
            <v>7.33459525569993E-2</v>
          </cell>
          <cell r="DW15">
            <v>23.921587844734901</v>
          </cell>
          <cell r="DY15">
            <v>4.4594858935534396E-3</v>
          </cell>
          <cell r="EA15">
            <v>8.5007600568359903E-2</v>
          </cell>
          <cell r="EC15">
            <v>-3.5756718711564002E-2</v>
          </cell>
          <cell r="EE15">
            <v>-6.7887694790260897E-3</v>
          </cell>
          <cell r="EF15">
            <v>97.728503299189896</v>
          </cell>
          <cell r="EG15">
            <v>118.56932602310501</v>
          </cell>
          <cell r="EH15">
            <v>100.933060982436</v>
          </cell>
        </row>
        <row r="16">
          <cell r="C16" t="str">
            <v>GY2-032-B  1000x</v>
          </cell>
          <cell r="D16" t="str">
            <v>1000</v>
          </cell>
          <cell r="E16">
            <v>-0.110153518813089</v>
          </cell>
          <cell r="G16">
            <v>3.1064753481102299E-3</v>
          </cell>
          <cell r="J16">
            <v>-0.69731926648379705</v>
          </cell>
          <cell r="K16">
            <v>2217.5471512761701</v>
          </cell>
          <cell r="M16">
            <v>2.8524932187854402E-2</v>
          </cell>
          <cell r="P16">
            <v>0.73372641893295498</v>
          </cell>
          <cell r="Q16">
            <v>477.78841856298698</v>
          </cell>
          <cell r="S16">
            <v>-1.4320423283441299</v>
          </cell>
          <cell r="V16">
            <v>7.2901929694620504</v>
          </cell>
          <cell r="Y16">
            <v>68.135177017049699</v>
          </cell>
          <cell r="AC16">
            <v>-4.73075789558716E-2</v>
          </cell>
          <cell r="AE16">
            <v>-1.52752983373464E-2</v>
          </cell>
          <cell r="AG16">
            <v>-0.20361456922784399</v>
          </cell>
          <cell r="AI16">
            <v>-7.4788447345822504E-2</v>
          </cell>
          <cell r="AK16">
            <v>4.0115790269482601E-2</v>
          </cell>
          <cell r="AN16">
            <v>-1.2253914303926801</v>
          </cell>
          <cell r="AP16">
            <v>1.63459169873705E-2</v>
          </cell>
          <cell r="AR16">
            <v>0.35534486272236199</v>
          </cell>
          <cell r="AT16">
            <v>7.7607286584745694E-2</v>
          </cell>
          <cell r="AV16">
            <v>0.63598589603987299</v>
          </cell>
          <cell r="AX16">
            <v>-1.8497382223664999E-2</v>
          </cell>
          <cell r="AZ16">
            <v>-2.2568940760980101E-2</v>
          </cell>
          <cell r="BB16">
            <v>-3.1999390096703599E-2</v>
          </cell>
          <cell r="BF16">
            <v>4.1787669553921797E-2</v>
          </cell>
          <cell r="BH16">
            <v>1.9468464630913399E-2</v>
          </cell>
          <cell r="BK16">
            <v>0.55113455762380803</v>
          </cell>
          <cell r="BM16">
            <v>-0.94306284124753104</v>
          </cell>
          <cell r="BO16">
            <v>-3.7375535052189601E-2</v>
          </cell>
          <cell r="BQ16">
            <v>5.1734070832044697E-2</v>
          </cell>
          <cell r="BS16">
            <v>-1.2577386259188101E-3</v>
          </cell>
          <cell r="BT16">
            <v>-2.2860600989704199E-2</v>
          </cell>
          <cell r="BW16">
            <v>1.06075591323658E-2</v>
          </cell>
          <cell r="BY16">
            <v>-2.1029005517769199E-2</v>
          </cell>
          <cell r="CA16">
            <v>-0.138496795092272</v>
          </cell>
          <cell r="CC16">
            <v>-0.41787049002892601</v>
          </cell>
          <cell r="CE16">
            <v>1.32390749802276E-2</v>
          </cell>
          <cell r="CG16">
            <v>8.6538218270586003E-5</v>
          </cell>
          <cell r="CI16">
            <v>-9.6875625940170004E-2</v>
          </cell>
          <cell r="CK16">
            <v>4.4298935143361802E-4</v>
          </cell>
          <cell r="CM16">
            <v>-0.12804517627834899</v>
          </cell>
          <cell r="CO16">
            <v>-8.2239766330816804E-4</v>
          </cell>
          <cell r="CQ16">
            <v>-1.3168034005320199E-3</v>
          </cell>
          <cell r="CS16">
            <v>4.50651850903058E-3</v>
          </cell>
          <cell r="CU16">
            <v>-8.4593152382906794E-2</v>
          </cell>
          <cell r="CW16">
            <v>-7.5862387399926196E-3</v>
          </cell>
          <cell r="CY16">
            <v>-1.0468821142329899E-2</v>
          </cell>
          <cell r="DA16">
            <v>-7.6052515326957299E-3</v>
          </cell>
          <cell r="DC16">
            <v>-2.6923212641509998E-3</v>
          </cell>
          <cell r="DE16">
            <v>-5.5443695665044696E-3</v>
          </cell>
          <cell r="DG16">
            <v>-7.2791848209373096E-3</v>
          </cell>
          <cell r="DI16">
            <v>-1.3911778728413E-2</v>
          </cell>
          <cell r="DK16">
            <v>-6.8963387018202999E-3</v>
          </cell>
          <cell r="DM16">
            <v>-5.1626826430807302E-3</v>
          </cell>
          <cell r="DO16">
            <v>-1.7881175930508199E-3</v>
          </cell>
          <cell r="DQ16">
            <v>-0.277218304703226</v>
          </cell>
          <cell r="DS16">
            <v>1.13791699648143E-3</v>
          </cell>
          <cell r="DU16">
            <v>4.18057870867025E-3</v>
          </cell>
          <cell r="DW16">
            <v>4.7136870474339103</v>
          </cell>
          <cell r="DY16">
            <v>-6.6505846387793603E-3</v>
          </cell>
          <cell r="EA16">
            <v>6.7692836782278498E-2</v>
          </cell>
          <cell r="EC16">
            <v>-3.6440294499417998E-2</v>
          </cell>
          <cell r="EE16">
            <v>-6.67223036344145E-3</v>
          </cell>
          <cell r="EF16">
            <v>98.392331882453306</v>
          </cell>
          <cell r="EG16">
            <v>120.704314613725</v>
          </cell>
          <cell r="EH16">
            <v>102.10160858155</v>
          </cell>
        </row>
        <row r="17">
          <cell r="C17" t="str">
            <v>GY2-032-B-dup  1000x</v>
          </cell>
          <cell r="D17" t="str">
            <v>1000</v>
          </cell>
          <cell r="E17">
            <v>-0.124223849182026</v>
          </cell>
          <cell r="G17">
            <v>5.4696335393424696E-4</v>
          </cell>
          <cell r="J17">
            <v>-0.25082254767499901</v>
          </cell>
          <cell r="K17">
            <v>1439.4114404642</v>
          </cell>
          <cell r="M17">
            <v>2.7076500273634101E-2</v>
          </cell>
          <cell r="P17">
            <v>0.594571986957526</v>
          </cell>
          <cell r="Q17">
            <v>475.853109315219</v>
          </cell>
          <cell r="S17">
            <v>-0.81838765836052996</v>
          </cell>
          <cell r="V17">
            <v>45.860940073913298</v>
          </cell>
          <cell r="Y17">
            <v>43.995617956073197</v>
          </cell>
          <cell r="AC17">
            <v>-4.8559312891306002E-2</v>
          </cell>
          <cell r="AE17">
            <v>8.44381315356552E-2</v>
          </cell>
          <cell r="AG17">
            <v>-0.203124018184097</v>
          </cell>
          <cell r="AI17">
            <v>-8.5369883769634197E-2</v>
          </cell>
          <cell r="AK17">
            <v>2.9481023237302999E-2</v>
          </cell>
          <cell r="AN17">
            <v>-1.2668308652851199</v>
          </cell>
          <cell r="AP17">
            <v>1.3921179387700201E-2</v>
          </cell>
          <cell r="AR17">
            <v>0.38808831708739899</v>
          </cell>
          <cell r="AT17">
            <v>8.7312274475172105E-2</v>
          </cell>
          <cell r="AV17">
            <v>0.54015674591566698</v>
          </cell>
          <cell r="AX17">
            <v>-1.6224994953453802E-2</v>
          </cell>
          <cell r="AZ17">
            <v>-2.10481981134415E-2</v>
          </cell>
          <cell r="BB17">
            <v>-6.5931818962873404E-3</v>
          </cell>
          <cell r="BF17">
            <v>0.127418965105281</v>
          </cell>
          <cell r="BH17">
            <v>1.07956717566125E-2</v>
          </cell>
          <cell r="BK17">
            <v>0.51154114250719795</v>
          </cell>
          <cell r="BM17">
            <v>-0.75920340465016101</v>
          </cell>
          <cell r="BO17">
            <v>-3.5778168827168597E-2</v>
          </cell>
          <cell r="BQ17">
            <v>2.2333375805643801E-2</v>
          </cell>
          <cell r="BS17">
            <v>4.2603797960937299E-3</v>
          </cell>
          <cell r="BT17">
            <v>-2.24355652678658E-2</v>
          </cell>
          <cell r="BW17">
            <v>6.0500900211568802E-3</v>
          </cell>
          <cell r="BY17">
            <v>-2.3925199097152901E-2</v>
          </cell>
          <cell r="CA17">
            <v>-0.13800545674242301</v>
          </cell>
          <cell r="CC17">
            <v>-0.40910298294805297</v>
          </cell>
          <cell r="CE17">
            <v>-1.64466204728664E-4</v>
          </cell>
          <cell r="CG17">
            <v>-7.7049160312915599E-4</v>
          </cell>
          <cell r="CI17">
            <v>-0.11161157822881</v>
          </cell>
          <cell r="CK17">
            <v>3.3769543475387802E-4</v>
          </cell>
          <cell r="CM17">
            <v>-0.12783474480057699</v>
          </cell>
          <cell r="CO17">
            <v>-1.36047234254736E-3</v>
          </cell>
          <cell r="CQ17">
            <v>-9.7289100910846001E-4</v>
          </cell>
          <cell r="CS17">
            <v>2.9325651079839198E-3</v>
          </cell>
          <cell r="CU17">
            <v>-7.0843410964161704E-2</v>
          </cell>
          <cell r="CW17">
            <v>-6.9091558253828603E-3</v>
          </cell>
          <cell r="CY17">
            <v>-8.0669979035914701E-3</v>
          </cell>
          <cell r="DA17">
            <v>-1.1865556010045001E-2</v>
          </cell>
          <cell r="DC17">
            <v>-3.2886789625587E-3</v>
          </cell>
          <cell r="DE17">
            <v>-5.2336522955830304E-3</v>
          </cell>
          <cell r="DG17">
            <v>-6.2028616230618196E-3</v>
          </cell>
          <cell r="DI17">
            <v>-1.45868220080188E-2</v>
          </cell>
          <cell r="DK17">
            <v>-8.4529271966771301E-3</v>
          </cell>
          <cell r="DM17">
            <v>-5.9288010788327798E-3</v>
          </cell>
          <cell r="DO17">
            <v>-1.9819872780918002E-3</v>
          </cell>
          <cell r="DQ17">
            <v>-0.29433189858565401</v>
          </cell>
          <cell r="DS17">
            <v>1.4072808446679799E-4</v>
          </cell>
          <cell r="DU17">
            <v>3.5039064337825201E-3</v>
          </cell>
          <cell r="DW17">
            <v>1.25199549781375</v>
          </cell>
          <cell r="DY17">
            <v>-1.13281925262329E-2</v>
          </cell>
          <cell r="EA17">
            <v>6.0146791798414902E-2</v>
          </cell>
          <cell r="EC17">
            <v>-3.6232533399044198E-2</v>
          </cell>
          <cell r="EE17">
            <v>-6.5788350054848902E-3</v>
          </cell>
          <cell r="EF17">
            <v>96.768244920685802</v>
          </cell>
          <cell r="EG17">
            <v>122.061684561052</v>
          </cell>
          <cell r="EH17">
            <v>101.71223863031901</v>
          </cell>
        </row>
        <row r="18">
          <cell r="C18" t="str">
            <v>GY2-032-B  100x</v>
          </cell>
          <cell r="D18" t="str">
            <v>100</v>
          </cell>
          <cell r="E18">
            <v>-0.123003555399793</v>
          </cell>
          <cell r="G18">
            <v>-1.30962216211752E-3</v>
          </cell>
          <cell r="J18">
            <v>-0.39491700189073298</v>
          </cell>
          <cell r="K18">
            <v>3803.9371781389</v>
          </cell>
          <cell r="M18">
            <v>0.288240115159282</v>
          </cell>
          <cell r="P18">
            <v>2.2908874139224902</v>
          </cell>
          <cell r="Q18">
            <v>465.09756371212598</v>
          </cell>
          <cell r="S18">
            <v>-1.1121888114085501</v>
          </cell>
          <cell r="V18">
            <v>626.84830070768396</v>
          </cell>
          <cell r="Y18">
            <v>27.5869595544969</v>
          </cell>
          <cell r="AC18">
            <v>-1.6291898879601901E-2</v>
          </cell>
          <cell r="AE18">
            <v>-7.7418016270052598E-4</v>
          </cell>
          <cell r="AG18">
            <v>-0.19296508148883301</v>
          </cell>
          <cell r="AI18">
            <v>-9.3541309409725104E-2</v>
          </cell>
          <cell r="AK18">
            <v>4.5128941177963698E-2</v>
          </cell>
          <cell r="AN18">
            <v>-0.62178737811033802</v>
          </cell>
          <cell r="AP18">
            <v>1.5557222292892499E-2</v>
          </cell>
          <cell r="AR18">
            <v>0.383269831993372</v>
          </cell>
          <cell r="AT18">
            <v>8.6826379193838205E-2</v>
          </cell>
          <cell r="AV18">
            <v>0.69148893102619302</v>
          </cell>
          <cell r="AX18">
            <v>-1.2806396522171601E-2</v>
          </cell>
          <cell r="AZ18">
            <v>-1.8083745856154899E-2</v>
          </cell>
          <cell r="BB18">
            <v>-2.7985581751339601E-2</v>
          </cell>
          <cell r="BF18">
            <v>0.19186275646923201</v>
          </cell>
          <cell r="BH18">
            <v>2.1826319130512702E-2</v>
          </cell>
          <cell r="BK18">
            <v>0.51022506039198501</v>
          </cell>
          <cell r="BM18">
            <v>-0.72877710297534704</v>
          </cell>
          <cell r="BO18">
            <v>-3.6201585848363901E-2</v>
          </cell>
          <cell r="BQ18">
            <v>-1.7912792400951001E-3</v>
          </cell>
          <cell r="BS18">
            <v>4.72080509842883E-3</v>
          </cell>
          <cell r="BT18">
            <v>-2.4674176945412199E-2</v>
          </cell>
          <cell r="BW18">
            <v>2.18521799716894E-3</v>
          </cell>
          <cell r="BY18">
            <v>-2.45036531788718E-2</v>
          </cell>
          <cell r="CA18">
            <v>-0.12791104228098199</v>
          </cell>
          <cell r="CC18">
            <v>-0.41977558125571501</v>
          </cell>
          <cell r="CE18">
            <v>1.3215381605691899E-2</v>
          </cell>
          <cell r="CG18">
            <v>-4.0768355570871602E-4</v>
          </cell>
          <cell r="CI18">
            <v>-6.6132931066150397E-2</v>
          </cell>
          <cell r="CK18">
            <v>6.3198199116836704E-2</v>
          </cell>
          <cell r="CM18">
            <v>-6.2673239777927506E-2</v>
          </cell>
          <cell r="CO18">
            <v>4.9682976013120501E-2</v>
          </cell>
          <cell r="CQ18">
            <v>5.39607728942256E-2</v>
          </cell>
          <cell r="CS18">
            <v>5.8249995764276301E-2</v>
          </cell>
          <cell r="CU18">
            <v>-2.4962168496054898E-2</v>
          </cell>
          <cell r="CW18">
            <v>4.1335840008472298E-2</v>
          </cell>
          <cell r="CY18">
            <v>4.31210032056265E-2</v>
          </cell>
          <cell r="DA18">
            <v>3.9745286557574901E-2</v>
          </cell>
          <cell r="DC18">
            <v>4.7545341992188198E-2</v>
          </cell>
          <cell r="DE18">
            <v>4.2059718048524902E-2</v>
          </cell>
          <cell r="DG18">
            <v>4.4468703294299902E-2</v>
          </cell>
          <cell r="DI18">
            <v>3.1564499665340702E-2</v>
          </cell>
          <cell r="DK18">
            <v>4.12634396817219E-2</v>
          </cell>
          <cell r="DM18">
            <v>-5.3240900066238101E-3</v>
          </cell>
          <cell r="DO18">
            <v>-2.9886589799031599E-3</v>
          </cell>
          <cell r="DQ18">
            <v>-0.32243247423337001</v>
          </cell>
          <cell r="DS18">
            <v>-9.2624294648332398E-4</v>
          </cell>
          <cell r="DU18">
            <v>2.3728806688068701E-2</v>
          </cell>
          <cell r="DW18">
            <v>-1.0707618512272799E-2</v>
          </cell>
          <cell r="DY18">
            <v>-1.28250149257384E-2</v>
          </cell>
          <cell r="EA18">
            <v>5.3158183807525697E-2</v>
          </cell>
          <cell r="EC18">
            <v>-1.4789973957613899E-2</v>
          </cell>
          <cell r="EE18">
            <v>7.0576000799658098E-3</v>
          </cell>
          <cell r="EF18">
            <v>97.064859423492194</v>
          </cell>
          <cell r="EG18">
            <v>129.43777159474701</v>
          </cell>
          <cell r="EH18">
            <v>101.47319856772</v>
          </cell>
        </row>
        <row r="19">
          <cell r="C19" t="str">
            <v>GY2-032-B  10x</v>
          </cell>
          <cell r="D19" t="str">
            <v>10</v>
          </cell>
          <cell r="E19">
            <v>-0.15163706191795601</v>
          </cell>
          <cell r="G19">
            <v>-2.1502769091531898E-3</v>
          </cell>
          <cell r="J19">
            <v>-0.29724173465780002</v>
          </cell>
          <cell r="K19">
            <v>36263.8433258566</v>
          </cell>
          <cell r="M19">
            <v>2.1392244120430299</v>
          </cell>
          <cell r="P19">
            <v>1.5904122532753999</v>
          </cell>
          <cell r="Q19">
            <v>443.84897737459897</v>
          </cell>
          <cell r="S19">
            <v>-0.75626231959644097</v>
          </cell>
          <cell r="V19">
            <v>6934.7889607152001</v>
          </cell>
          <cell r="Y19">
            <v>102.517311483139</v>
          </cell>
          <cell r="AC19">
            <v>4.2233848039851703E-2</v>
          </cell>
          <cell r="AE19">
            <v>4.3760669288992998E-2</v>
          </cell>
          <cell r="AG19">
            <v>-0.21518931416909101</v>
          </cell>
          <cell r="AI19">
            <v>-7.3110346604462806E-2</v>
          </cell>
          <cell r="AK19">
            <v>0.13793212016489301</v>
          </cell>
          <cell r="AN19">
            <v>-0.54939244092391804</v>
          </cell>
          <cell r="AP19">
            <v>1.8266150239642499E-2</v>
          </cell>
          <cell r="AR19">
            <v>0.366092628118519</v>
          </cell>
          <cell r="AT19">
            <v>0.104551096704185</v>
          </cell>
          <cell r="AV19">
            <v>1.0541850501301</v>
          </cell>
          <cell r="AX19">
            <v>-1.73337192575568E-2</v>
          </cell>
          <cell r="AZ19">
            <v>-1.63260376522152E-2</v>
          </cell>
          <cell r="BB19">
            <v>-5.8232692167425803E-3</v>
          </cell>
          <cell r="BF19">
            <v>0.131297091008165</v>
          </cell>
          <cell r="BH19">
            <v>0.156882407132306</v>
          </cell>
          <cell r="BK19">
            <v>0.80269032298120202</v>
          </cell>
          <cell r="BM19">
            <v>-0.78510016684009198</v>
          </cell>
          <cell r="BO19">
            <v>-3.1956113081042702E-2</v>
          </cell>
          <cell r="BQ19">
            <v>-3.8870898434707202E-3</v>
          </cell>
          <cell r="BS19">
            <v>7.60573195362971E-3</v>
          </cell>
          <cell r="BT19">
            <v>-2.6464175024647901E-2</v>
          </cell>
          <cell r="BW19">
            <v>-2.3267561575423699E-3</v>
          </cell>
          <cell r="BY19">
            <v>-2.63400259130483E-2</v>
          </cell>
          <cell r="CA19">
            <v>-0.13049529935690901</v>
          </cell>
          <cell r="CC19">
            <v>-0.40572196533817401</v>
          </cell>
          <cell r="CE19">
            <v>-1.36024171778508E-2</v>
          </cell>
          <cell r="CG19">
            <v>1.3316492001890799E-2</v>
          </cell>
          <cell r="CI19">
            <v>-8.2332938079097098E-2</v>
          </cell>
          <cell r="CK19">
            <v>9.4604572202393895E-3</v>
          </cell>
          <cell r="CM19">
            <v>-9.2897903256346601E-2</v>
          </cell>
          <cell r="CO19">
            <v>9.4016262910659194E-3</v>
          </cell>
          <cell r="CQ19">
            <v>8.0722672416667293E-3</v>
          </cell>
          <cell r="CS19">
            <v>6.46325643745564E-3</v>
          </cell>
          <cell r="CU19">
            <v>-5.6850539501644301E-2</v>
          </cell>
          <cell r="CW19">
            <v>4.0986102678410198E-4</v>
          </cell>
          <cell r="CY19">
            <v>4.2602750124530499E-3</v>
          </cell>
          <cell r="DA19">
            <v>3.0185554225685002E-3</v>
          </cell>
          <cell r="DC19">
            <v>2.4991195959645301E-3</v>
          </cell>
          <cell r="DE19">
            <v>1.4399371721966201E-3</v>
          </cell>
          <cell r="DG19">
            <v>-9.0046055872159499E-4</v>
          </cell>
          <cell r="DI19">
            <v>-5.5353442990070598E-3</v>
          </cell>
          <cell r="DK19">
            <v>-1.2429824842658699E-3</v>
          </cell>
          <cell r="DM19">
            <v>-2.5035853967717999E-3</v>
          </cell>
          <cell r="DO19">
            <v>-1.97970785301297E-3</v>
          </cell>
          <cell r="DQ19">
            <v>-0.32918265385913598</v>
          </cell>
          <cell r="DS19">
            <v>-1.7141733294941599E-4</v>
          </cell>
          <cell r="DU19">
            <v>1.8828071350358199E-2</v>
          </cell>
          <cell r="DW19">
            <v>-1.2108160943581601</v>
          </cell>
          <cell r="DY19">
            <v>-1.5146351725864E-2</v>
          </cell>
          <cell r="EA19">
            <v>4.94464618213067E-2</v>
          </cell>
          <cell r="EC19">
            <v>1.3217114170256099E-2</v>
          </cell>
          <cell r="EE19">
            <v>4.6907704605180902E-3</v>
          </cell>
          <cell r="EF19">
            <v>93.168244257797198</v>
          </cell>
          <cell r="EG19">
            <v>129.30845946891199</v>
          </cell>
          <cell r="EH19">
            <v>99.686512728762494</v>
          </cell>
        </row>
        <row r="20">
          <cell r="C20" t="str">
            <v>Rinse</v>
          </cell>
          <cell r="E20">
            <v>0.118187109088376</v>
          </cell>
          <cell r="G20">
            <v>1.26497685572009E-3</v>
          </cell>
          <cell r="J20">
            <v>0.13498761310452501</v>
          </cell>
          <cell r="K20">
            <v>9.0623491511670107</v>
          </cell>
          <cell r="M20">
            <v>-8.0085953472985499E-2</v>
          </cell>
          <cell r="P20">
            <v>-0.34605441511700602</v>
          </cell>
          <cell r="Q20">
            <v>15.8505973949924</v>
          </cell>
          <cell r="S20">
            <v>-1.5642006112353199</v>
          </cell>
          <cell r="V20">
            <v>2.1201207607363401</v>
          </cell>
          <cell r="Y20">
            <v>0.52433063149192805</v>
          </cell>
          <cell r="AC20">
            <v>-4.4563753434241203E-2</v>
          </cell>
          <cell r="AE20">
            <v>-5.7488871796342399E-2</v>
          </cell>
          <cell r="AG20">
            <v>4.1648830432591703E-2</v>
          </cell>
          <cell r="AI20">
            <v>-8.6101206964474403E-2</v>
          </cell>
          <cell r="AK20">
            <v>1.4495559993950699E-2</v>
          </cell>
          <cell r="AN20">
            <v>-1.1809106785230199</v>
          </cell>
          <cell r="AP20">
            <v>8.5404634000575501E-4</v>
          </cell>
          <cell r="AR20">
            <v>-2.1513640459062899E-2</v>
          </cell>
          <cell r="AT20">
            <v>-1.2145495145433701E-2</v>
          </cell>
          <cell r="AV20">
            <v>-0.173403631527876</v>
          </cell>
          <cell r="AX20">
            <v>8.9847301197355893E-3</v>
          </cell>
          <cell r="AZ20">
            <v>-4.7289974912550397E-3</v>
          </cell>
          <cell r="BB20">
            <v>5.3977860503493704E-3</v>
          </cell>
          <cell r="BF20">
            <v>0.107438832731725</v>
          </cell>
          <cell r="BH20">
            <v>4.4330599512953699E-2</v>
          </cell>
          <cell r="BK20">
            <v>2.86942932328809E-3</v>
          </cell>
          <cell r="BM20">
            <v>-0.69074661307978003</v>
          </cell>
          <cell r="BO20">
            <v>-1.05219995721684E-2</v>
          </cell>
          <cell r="BQ20">
            <v>9.0501109398101395E-3</v>
          </cell>
          <cell r="BS20">
            <v>3.30543000620349E-2</v>
          </cell>
          <cell r="BT20">
            <v>1.5198650579213199E-2</v>
          </cell>
          <cell r="BW20">
            <v>-8.7663999429159797E-4</v>
          </cell>
          <cell r="BY20">
            <v>2.7654049672200899E-2</v>
          </cell>
          <cell r="CA20">
            <v>-2.3910868796094401E-2</v>
          </cell>
          <cell r="CC20">
            <v>-5.91485805766458E-2</v>
          </cell>
          <cell r="CE20">
            <v>2.7003458240893799E-2</v>
          </cell>
          <cell r="CG20">
            <v>6.6190292962661403E-3</v>
          </cell>
          <cell r="CI20">
            <v>-5.8012127696275999E-2</v>
          </cell>
          <cell r="CK20">
            <v>2.7090184810898E-3</v>
          </cell>
          <cell r="CM20">
            <v>-0.119748627674304</v>
          </cell>
          <cell r="CO20">
            <v>-1.79995709760186E-3</v>
          </cell>
          <cell r="CQ20">
            <v>4.6631243563312703E-3</v>
          </cell>
          <cell r="CS20">
            <v>-8.1790582963538801E-4</v>
          </cell>
          <cell r="CU20">
            <v>-5.77741350218859E-2</v>
          </cell>
          <cell r="CW20">
            <v>-5.1942587182171101E-3</v>
          </cell>
          <cell r="CY20">
            <v>-6.2268902933686797E-3</v>
          </cell>
          <cell r="DA20">
            <v>-1.0900449926030901E-2</v>
          </cell>
          <cell r="DC20">
            <v>-3.0744795885982902E-4</v>
          </cell>
          <cell r="DE20">
            <v>-5.3864072532884199E-3</v>
          </cell>
          <cell r="DG20">
            <v>-4.1678473690606203E-3</v>
          </cell>
          <cell r="DI20">
            <v>-9.5268040583462096E-3</v>
          </cell>
          <cell r="DK20">
            <v>-6.9896415535699603E-3</v>
          </cell>
          <cell r="DM20">
            <v>-2.3176476208639499E-4</v>
          </cell>
          <cell r="DO20">
            <v>5.4858325444942704E-3</v>
          </cell>
          <cell r="DQ20">
            <v>-5.9057367425935599E-2</v>
          </cell>
          <cell r="DS20">
            <v>2.14131241174291E-3</v>
          </cell>
          <cell r="DU20">
            <v>-0.177120896603323</v>
          </cell>
          <cell r="DW20">
            <v>-2.31961827919748</v>
          </cell>
          <cell r="DY20">
            <v>-6.3732783252551002E-3</v>
          </cell>
          <cell r="EA20">
            <v>3.7361882187623E-2</v>
          </cell>
          <cell r="EC20">
            <v>-2.6424537658568201E-2</v>
          </cell>
          <cell r="EE20">
            <v>-5.2503203183692504E-3</v>
          </cell>
          <cell r="EF20">
            <v>100.591468736794</v>
          </cell>
          <cell r="EG20">
            <v>104.91671239924</v>
          </cell>
          <cell r="EH20">
            <v>100.907423251205</v>
          </cell>
        </row>
        <row r="21">
          <cell r="C21" t="str">
            <v>Rinse</v>
          </cell>
          <cell r="E21">
            <v>9.2896856429357105E-2</v>
          </cell>
          <cell r="G21">
            <v>2.03297998385171E-3</v>
          </cell>
          <cell r="J21">
            <v>0.78172937689089905</v>
          </cell>
          <cell r="K21">
            <v>2.3754868292162601</v>
          </cell>
          <cell r="M21">
            <v>-6.3144560536205502E-3</v>
          </cell>
          <cell r="P21">
            <v>0.384806851013336</v>
          </cell>
          <cell r="Q21">
            <v>5.6120705489498297</v>
          </cell>
          <cell r="S21">
            <v>-1.4306488485404201</v>
          </cell>
          <cell r="V21">
            <v>1.7394908071139401</v>
          </cell>
          <cell r="Y21">
            <v>9.9245234790760594E-3</v>
          </cell>
          <cell r="AC21">
            <v>2.8484121845386401E-2</v>
          </cell>
          <cell r="AE21">
            <v>-1.37043734186397E-2</v>
          </cell>
          <cell r="AG21">
            <v>6.7303661842504803E-2</v>
          </cell>
          <cell r="AI21">
            <v>2.0360060452780999E-2</v>
          </cell>
          <cell r="AK21">
            <v>7.8303683403553193E-3</v>
          </cell>
          <cell r="AN21">
            <v>0.11907477806802599</v>
          </cell>
          <cell r="AP21">
            <v>4.4988403292783204E-3</v>
          </cell>
          <cell r="AR21">
            <v>2.7473875813614502E-4</v>
          </cell>
          <cell r="AT21">
            <v>4.0106213560026603E-3</v>
          </cell>
          <cell r="AV21">
            <v>-6.8361908836214805E-2</v>
          </cell>
          <cell r="AX21">
            <v>1.30430551310991E-2</v>
          </cell>
          <cell r="AZ21">
            <v>-5.6620762558587702E-3</v>
          </cell>
          <cell r="BB21">
            <v>-5.5188321115320002E-3</v>
          </cell>
          <cell r="BF21">
            <v>0.110618824171412</v>
          </cell>
          <cell r="BH21">
            <v>1.5633348488263601E-2</v>
          </cell>
          <cell r="BK21">
            <v>2.8666308649294E-3</v>
          </cell>
          <cell r="BM21">
            <v>-1.35667260502031E-2</v>
          </cell>
          <cell r="BO21">
            <v>4.9102770163185396E-3</v>
          </cell>
          <cell r="BQ21">
            <v>4.2539892337361898E-3</v>
          </cell>
          <cell r="BS21">
            <v>1.9833659709526101E-2</v>
          </cell>
          <cell r="BT21">
            <v>1.69357547849092E-3</v>
          </cell>
          <cell r="BW21">
            <v>-1.4686074738239499E-3</v>
          </cell>
          <cell r="BY21">
            <v>3.6929534563976997E-2</v>
          </cell>
          <cell r="CA21">
            <v>1.17201641909627E-2</v>
          </cell>
          <cell r="CC21">
            <v>-7.1410857591667001E-2</v>
          </cell>
          <cell r="CE21">
            <v>6.9468036595586896E-2</v>
          </cell>
          <cell r="CG21">
            <v>3.6253209876355298E-3</v>
          </cell>
          <cell r="CI21">
            <v>-2.38941271155322E-2</v>
          </cell>
          <cell r="CK21">
            <v>-4.8125896995937902E-4</v>
          </cell>
          <cell r="CM21">
            <v>-1.2905135084674299E-3</v>
          </cell>
          <cell r="CO21">
            <v>-1.45021861874533E-3</v>
          </cell>
          <cell r="CQ21">
            <v>-2.1653767706056701E-3</v>
          </cell>
          <cell r="CS21">
            <v>1.2147681455987401E-3</v>
          </cell>
          <cell r="CU21">
            <v>-2.7342522624417098E-3</v>
          </cell>
          <cell r="CW21">
            <v>-4.1098651548844498E-3</v>
          </cell>
          <cell r="CY21">
            <v>-1.21885930284177E-3</v>
          </cell>
          <cell r="DA21">
            <v>-2.6937208827612401E-3</v>
          </cell>
          <cell r="DC21">
            <v>1.8247272932635E-3</v>
          </cell>
          <cell r="DE21">
            <v>-2.6995206198196899E-3</v>
          </cell>
          <cell r="DG21">
            <v>1.7325013631103399E-6</v>
          </cell>
          <cell r="DI21">
            <v>-1.9793877170267101E-3</v>
          </cell>
          <cell r="DK21">
            <v>-9.4317985927779696E-4</v>
          </cell>
          <cell r="DM21">
            <v>-7.91953066105628E-4</v>
          </cell>
          <cell r="DO21">
            <v>4.0008060755459401E-3</v>
          </cell>
          <cell r="DQ21">
            <v>2.28850523967494E-2</v>
          </cell>
          <cell r="DS21">
            <v>1.93561062058842E-3</v>
          </cell>
          <cell r="DU21">
            <v>-0.17936180893089099</v>
          </cell>
          <cell r="DW21">
            <v>-2.2450739513870199</v>
          </cell>
          <cell r="DY21">
            <v>4.3626688257566004E-3</v>
          </cell>
          <cell r="EA21">
            <v>3.1491199757272402E-2</v>
          </cell>
          <cell r="EC21">
            <v>1.06544509400666E-3</v>
          </cell>
          <cell r="EE21">
            <v>1.31063811245559E-3</v>
          </cell>
          <cell r="EF21">
            <v>101.52898509635099</v>
          </cell>
          <cell r="EG21">
            <v>89.195686724789198</v>
          </cell>
          <cell r="EH21">
            <v>98.818071829088396</v>
          </cell>
        </row>
        <row r="22">
          <cell r="C22" t="str">
            <v>GY2-032-D  10000x</v>
          </cell>
          <cell r="D22" t="str">
            <v>10000</v>
          </cell>
          <cell r="E22">
            <v>-0.14169168484896599</v>
          </cell>
          <cell r="G22">
            <v>-1.6705441600925999E-3</v>
          </cell>
          <cell r="J22">
            <v>-1.12777208564584</v>
          </cell>
          <cell r="K22">
            <v>60.108338319153802</v>
          </cell>
          <cell r="M22">
            <v>1.3979714597920301</v>
          </cell>
          <cell r="P22">
            <v>-1.2141540296446999E-3</v>
          </cell>
          <cell r="Q22">
            <v>234.694248790123</v>
          </cell>
          <cell r="S22">
            <v>-3.1793252396116897E-2</v>
          </cell>
          <cell r="V22">
            <v>2.6763606129609601</v>
          </cell>
          <cell r="Y22">
            <v>10.5101153441886</v>
          </cell>
          <cell r="AC22">
            <v>0.18954275918618099</v>
          </cell>
          <cell r="AE22">
            <v>1.4743162873231099E-2</v>
          </cell>
          <cell r="AG22">
            <v>-0.20619815266462699</v>
          </cell>
          <cell r="AI22">
            <v>-9.0138899920331805E-2</v>
          </cell>
          <cell r="AK22">
            <v>2.2813393834128198E-2</v>
          </cell>
          <cell r="AN22">
            <v>-1.27035032453009</v>
          </cell>
          <cell r="AP22">
            <v>2.11721629119438E-2</v>
          </cell>
          <cell r="AR22">
            <v>1.12572833841898E-2</v>
          </cell>
          <cell r="AT22">
            <v>-1.3799090202444299E-2</v>
          </cell>
          <cell r="AV22">
            <v>0.15496686260738801</v>
          </cell>
          <cell r="AX22">
            <v>2.99828472565263E-2</v>
          </cell>
          <cell r="AZ22">
            <v>2.9710260973280001E-3</v>
          </cell>
          <cell r="BB22">
            <v>-1.78954289887337E-2</v>
          </cell>
          <cell r="BF22">
            <v>0.36906060613564401</v>
          </cell>
          <cell r="BH22">
            <v>-4.6108212706533697E-3</v>
          </cell>
          <cell r="BK22">
            <v>0.33281596779600398</v>
          </cell>
          <cell r="BM22">
            <v>-0.21561987541774</v>
          </cell>
          <cell r="BO22">
            <v>-4.0622973492532598E-2</v>
          </cell>
          <cell r="BQ22">
            <v>-4.3072892922165901E-2</v>
          </cell>
          <cell r="BS22">
            <v>-9.8722628946498695E-3</v>
          </cell>
          <cell r="BT22">
            <v>-3.2201994582302801E-2</v>
          </cell>
          <cell r="BW22">
            <v>-5.5151943480359501E-3</v>
          </cell>
          <cell r="BY22">
            <v>-2.65114520678662E-2</v>
          </cell>
          <cell r="CA22">
            <v>-0.145662496645909</v>
          </cell>
          <cell r="CC22">
            <v>-0.43134145005676899</v>
          </cell>
          <cell r="CE22">
            <v>-1.36024171778508E-2</v>
          </cell>
          <cell r="CG22">
            <v>-2.1320788147583501E-3</v>
          </cell>
          <cell r="CI22">
            <v>-0.13124183222743099</v>
          </cell>
          <cell r="CK22">
            <v>0.71462995356806802</v>
          </cell>
          <cell r="CM22">
            <v>0.608318912463928</v>
          </cell>
          <cell r="CO22">
            <v>0.72735867210817695</v>
          </cell>
          <cell r="CQ22">
            <v>0.66723352533776903</v>
          </cell>
          <cell r="CS22">
            <v>0.65722910983221805</v>
          </cell>
          <cell r="CU22">
            <v>0.56609689880198399</v>
          </cell>
          <cell r="CW22">
            <v>0.65965464899237303</v>
          </cell>
          <cell r="CY22">
            <v>0.60856628809226299</v>
          </cell>
          <cell r="DA22">
            <v>0.60717696615126104</v>
          </cell>
          <cell r="DC22">
            <v>0.61037515508894202</v>
          </cell>
          <cell r="DE22">
            <v>0.62363617894438905</v>
          </cell>
          <cell r="DG22">
            <v>0.58240123362680196</v>
          </cell>
          <cell r="DI22">
            <v>0.56979692356072598</v>
          </cell>
          <cell r="DK22">
            <v>0.58796443734128301</v>
          </cell>
          <cell r="DM22">
            <v>-5.4772053062882402E-3</v>
          </cell>
          <cell r="DO22">
            <v>-3.9761315947653099E-3</v>
          </cell>
          <cell r="DQ22">
            <v>-0.32931360546231198</v>
          </cell>
          <cell r="DS22">
            <v>3.6266396485658302E-4</v>
          </cell>
          <cell r="DU22">
            <v>2.0291020176885798E-3</v>
          </cell>
          <cell r="DW22">
            <v>-0.67635785091516398</v>
          </cell>
          <cell r="DY22">
            <v>-3.58072114102976E-2</v>
          </cell>
          <cell r="EA22">
            <v>4.8544465571672399E-2</v>
          </cell>
          <cell r="EC22">
            <v>0.128681481693806</v>
          </cell>
          <cell r="EE22">
            <v>0.38748495728912302</v>
          </cell>
          <cell r="EF22">
            <v>95.852798427527603</v>
          </cell>
          <cell r="EG22">
            <v>122.967102226997</v>
          </cell>
          <cell r="EH22">
            <v>100.12139123479299</v>
          </cell>
        </row>
        <row r="23">
          <cell r="C23" t="str">
            <v>GY2-032-D  1000x</v>
          </cell>
          <cell r="D23" t="str">
            <v>1000</v>
          </cell>
          <cell r="E23">
            <v>-0.13919121402408</v>
          </cell>
          <cell r="G23">
            <v>-3.8055389838741798E-3</v>
          </cell>
          <cell r="J23">
            <v>-0.90772712238055098</v>
          </cell>
          <cell r="K23">
            <v>552.26922547424397</v>
          </cell>
          <cell r="M23">
            <v>2.3906222355433799</v>
          </cell>
          <cell r="P23">
            <v>0.66883172229983401</v>
          </cell>
          <cell r="Q23">
            <v>236.27720309106601</v>
          </cell>
          <cell r="S23">
            <v>-0.193828794408057</v>
          </cell>
          <cell r="V23">
            <v>55.180628419857399</v>
          </cell>
          <cell r="Y23">
            <v>12.3902920126919</v>
          </cell>
          <cell r="AC23">
            <v>1.9660995608959599</v>
          </cell>
          <cell r="AE23">
            <v>4.2731670580029302E-2</v>
          </cell>
          <cell r="AG23">
            <v>-0.198548741304613</v>
          </cell>
          <cell r="AI23">
            <v>-8.9177558319066694E-2</v>
          </cell>
          <cell r="AK23">
            <v>0.11329616930617301</v>
          </cell>
          <cell r="AN23">
            <v>-0.25113664347928499</v>
          </cell>
          <cell r="AP23">
            <v>5.3549684898738098E-2</v>
          </cell>
          <cell r="AR23">
            <v>2.3495877542101799E-2</v>
          </cell>
          <cell r="AT23">
            <v>1.57762822479698E-2</v>
          </cell>
          <cell r="AV23">
            <v>0.25030060625191902</v>
          </cell>
          <cell r="AX23">
            <v>0.14451257429789599</v>
          </cell>
          <cell r="AZ23">
            <v>0.13139450207523601</v>
          </cell>
          <cell r="BB23">
            <v>8.2204299475269693E-2</v>
          </cell>
          <cell r="BF23">
            <v>0.97147660012772097</v>
          </cell>
          <cell r="BH23">
            <v>-2.4602670734812002E-3</v>
          </cell>
          <cell r="BK23">
            <v>0.39956450706409802</v>
          </cell>
          <cell r="BM23">
            <v>1.76296714951599</v>
          </cell>
          <cell r="BO23">
            <v>-3.5013705618469101E-2</v>
          </cell>
          <cell r="BQ23">
            <v>-5.2830837367194398E-2</v>
          </cell>
          <cell r="BS23">
            <v>-1.5856847543347201E-2</v>
          </cell>
          <cell r="BT23">
            <v>-2.8720054251326899E-2</v>
          </cell>
          <cell r="BW23">
            <v>-2.4065378846615899E-3</v>
          </cell>
          <cell r="BY23">
            <v>-2.74303699093708E-2</v>
          </cell>
          <cell r="CA23">
            <v>-0.14443244696055199</v>
          </cell>
          <cell r="CC23">
            <v>-0.427825511002425</v>
          </cell>
          <cell r="CE23">
            <v>-1.36024171778508E-2</v>
          </cell>
          <cell r="CG23">
            <v>-7.3640435243513497E-4</v>
          </cell>
          <cell r="CI23">
            <v>-9.4198419738377503E-2</v>
          </cell>
          <cell r="CK23">
            <v>2.50142818772748</v>
          </cell>
          <cell r="CM23">
            <v>2.3839846836967999</v>
          </cell>
          <cell r="CO23">
            <v>2.5291285362760201</v>
          </cell>
          <cell r="CQ23">
            <v>2.5233060253397701</v>
          </cell>
          <cell r="CS23">
            <v>2.3962867926701201</v>
          </cell>
          <cell r="CU23">
            <v>2.3639884443780601</v>
          </cell>
          <cell r="CW23">
            <v>2.3563629987125201</v>
          </cell>
          <cell r="CY23">
            <v>2.29072362007674</v>
          </cell>
          <cell r="DA23">
            <v>2.30488954119425</v>
          </cell>
          <cell r="DC23">
            <v>2.3104291721166601</v>
          </cell>
          <cell r="DE23">
            <v>2.3570093904998699</v>
          </cell>
          <cell r="DG23">
            <v>2.2339442223949599</v>
          </cell>
          <cell r="DI23">
            <v>2.2618934330229399</v>
          </cell>
          <cell r="DK23">
            <v>2.3360214101529402</v>
          </cell>
          <cell r="DM23">
            <v>-1.86008147126486E-3</v>
          </cell>
          <cell r="DO23">
            <v>-3.3742567339379499E-3</v>
          </cell>
          <cell r="DQ23">
            <v>-0.33591242291224299</v>
          </cell>
          <cell r="DS23">
            <v>1.66787805953816E-3</v>
          </cell>
          <cell r="DU23">
            <v>1.1527441810975999E-2</v>
          </cell>
          <cell r="DW23">
            <v>-2.14100054067963</v>
          </cell>
          <cell r="DY23">
            <v>-3.5053451657182398E-2</v>
          </cell>
          <cell r="EA23">
            <v>4.0589170115325902E-2</v>
          </cell>
          <cell r="EC23">
            <v>1.7003124994491201</v>
          </cell>
          <cell r="EE23">
            <v>1.97948181650657</v>
          </cell>
          <cell r="EF23">
            <v>96.552017209108996</v>
          </cell>
          <cell r="EG23">
            <v>120.315272506973</v>
          </cell>
          <cell r="EH23">
            <v>100.727191496239</v>
          </cell>
        </row>
        <row r="24">
          <cell r="C24" t="str">
            <v>GY2-032-D-dup  1000x</v>
          </cell>
          <cell r="D24" t="str">
            <v>1000</v>
          </cell>
          <cell r="E24">
            <v>-0.14636576573985299</v>
          </cell>
          <cell r="G24">
            <v>-3.27450843963314E-3</v>
          </cell>
          <cell r="J24">
            <v>-0.90507051833222696</v>
          </cell>
          <cell r="K24">
            <v>556.26899091287601</v>
          </cell>
          <cell r="M24">
            <v>1.75158982846361</v>
          </cell>
          <cell r="P24">
            <v>-0.32916135470679297</v>
          </cell>
          <cell r="Q24">
            <v>238.83614252126301</v>
          </cell>
          <cell r="S24">
            <v>0.70172686687956698</v>
          </cell>
          <cell r="V24">
            <v>56.012468568808899</v>
          </cell>
          <cell r="Y24">
            <v>10.279612407815801</v>
          </cell>
          <cell r="AC24">
            <v>1.93892631389013</v>
          </cell>
          <cell r="AE24">
            <v>2.8778773319681299E-2</v>
          </cell>
          <cell r="AG24">
            <v>-0.19341709781125299</v>
          </cell>
          <cell r="AI24">
            <v>-9.19156754825593E-2</v>
          </cell>
          <cell r="AK24">
            <v>4.3264381335349003E-3</v>
          </cell>
          <cell r="AN24">
            <v>-1.4790167616821299</v>
          </cell>
          <cell r="AP24">
            <v>1.3901900877432901E-2</v>
          </cell>
          <cell r="AR24">
            <v>1.07705600587616E-2</v>
          </cell>
          <cell r="AT24">
            <v>-1.45091570079697E-3</v>
          </cell>
          <cell r="AV24">
            <v>0.32411209238363697</v>
          </cell>
          <cell r="AX24">
            <v>0.19192108734983701</v>
          </cell>
          <cell r="AZ24">
            <v>0.157006111967567</v>
          </cell>
          <cell r="BB24">
            <v>9.0360271643536896E-2</v>
          </cell>
          <cell r="BF24">
            <v>1.1688243164915</v>
          </cell>
          <cell r="BH24">
            <v>-2.9862790888744001E-3</v>
          </cell>
          <cell r="BK24">
            <v>0.36023753385335699</v>
          </cell>
          <cell r="BM24">
            <v>1.7122145955322801</v>
          </cell>
          <cell r="BO24">
            <v>-4.1539504124013797E-2</v>
          </cell>
          <cell r="BQ24">
            <v>-5.3156223443322298E-2</v>
          </cell>
          <cell r="BS24">
            <v>-1.3482989106615301E-2</v>
          </cell>
          <cell r="BT24">
            <v>-2.6361257798157799E-2</v>
          </cell>
          <cell r="BW24">
            <v>-4.74886105054711E-3</v>
          </cell>
          <cell r="BY24">
            <v>-2.5187155769686099E-2</v>
          </cell>
          <cell r="CA24">
            <v>-0.14529232621198299</v>
          </cell>
          <cell r="CC24">
            <v>-0.42462466214052302</v>
          </cell>
          <cell r="CE24">
            <v>-1.36024171778508E-2</v>
          </cell>
          <cell r="CG24">
            <v>-3.1940840985081199E-3</v>
          </cell>
          <cell r="CI24">
            <v>-0.14492530378450499</v>
          </cell>
          <cell r="CK24">
            <v>2.5076375611992199</v>
          </cell>
          <cell r="CM24">
            <v>2.4088845525734799</v>
          </cell>
          <cell r="CO24">
            <v>2.5524114460963698</v>
          </cell>
          <cell r="CQ24">
            <v>2.5164438040690298</v>
          </cell>
          <cell r="CS24">
            <v>2.5163780206141899</v>
          </cell>
          <cell r="CU24">
            <v>2.3891006738873601</v>
          </cell>
          <cell r="CW24">
            <v>2.40525907519844</v>
          </cell>
          <cell r="CY24">
            <v>2.3348283167585202</v>
          </cell>
          <cell r="DA24">
            <v>2.3583125391405901</v>
          </cell>
          <cell r="DC24">
            <v>2.3326131930567202</v>
          </cell>
          <cell r="DE24">
            <v>2.3874459167591402</v>
          </cell>
          <cell r="DG24">
            <v>2.2594261051938198</v>
          </cell>
          <cell r="DI24">
            <v>2.2998525720197902</v>
          </cell>
          <cell r="DK24">
            <v>2.3764639954361502</v>
          </cell>
          <cell r="DM24">
            <v>-3.7509000650778898E-3</v>
          </cell>
          <cell r="DO24">
            <v>-2.9124924555863599E-3</v>
          </cell>
          <cell r="DQ24">
            <v>-0.33927713046239999</v>
          </cell>
          <cell r="DS24">
            <v>2.4568425652184301E-3</v>
          </cell>
          <cell r="DU24">
            <v>1.46748932244766E-2</v>
          </cell>
          <cell r="DW24">
            <v>-1.9023822245061699</v>
          </cell>
          <cell r="DY24">
            <v>-3.8893358984509699E-2</v>
          </cell>
          <cell r="EA24">
            <v>3.8307259690814999E-2</v>
          </cell>
          <cell r="EC24">
            <v>1.72667491170383</v>
          </cell>
          <cell r="EE24">
            <v>1.99297955241452</v>
          </cell>
          <cell r="EF24">
            <v>95.485952618501898</v>
          </cell>
          <cell r="EG24">
            <v>121.48082752777</v>
          </cell>
          <cell r="EH24">
            <v>100.527219781151</v>
          </cell>
        </row>
        <row r="25">
          <cell r="C25" t="str">
            <v>GY2-032-D  100x</v>
          </cell>
          <cell r="D25" t="str">
            <v>100</v>
          </cell>
          <cell r="E25">
            <v>-0.15614512024110999</v>
          </cell>
          <cell r="G25">
            <v>-9.9729124294318009E-4</v>
          </cell>
          <cell r="J25">
            <v>-0.75960991731622396</v>
          </cell>
          <cell r="K25">
            <v>5356.2988780958904</v>
          </cell>
          <cell r="M25">
            <v>1.7395978921563799</v>
          </cell>
          <cell r="P25">
            <v>3.5035407721454297E-2</v>
          </cell>
          <cell r="Q25">
            <v>234.147191850799</v>
          </cell>
          <cell r="S25">
            <v>-0.665137783297856</v>
          </cell>
          <cell r="V25">
            <v>576.83520250261199</v>
          </cell>
          <cell r="Y25">
            <v>19.790863612642401</v>
          </cell>
          <cell r="AC25">
            <v>19.999768997152</v>
          </cell>
          <cell r="AE25">
            <v>-1.46304920970129E-2</v>
          </cell>
          <cell r="AG25">
            <v>-0.19665046999893099</v>
          </cell>
          <cell r="AI25">
            <v>-7.7170354820043099E-2</v>
          </cell>
          <cell r="AK25">
            <v>2.6818573487621001E-2</v>
          </cell>
          <cell r="AN25">
            <v>-1.33099400975939</v>
          </cell>
          <cell r="AP25">
            <v>2.84786876417541E-2</v>
          </cell>
          <cell r="AR25">
            <v>2.16130653967628E-2</v>
          </cell>
          <cell r="AT25">
            <v>3.7071627811364E-2</v>
          </cell>
          <cell r="AV25">
            <v>0.29639141976487798</v>
          </cell>
          <cell r="AX25">
            <v>1.44231208753943</v>
          </cell>
          <cell r="AZ25">
            <v>1.2132783982620201</v>
          </cell>
          <cell r="BB25">
            <v>0.74700319617653899</v>
          </cell>
          <cell r="BF25">
            <v>9.0540868725843602</v>
          </cell>
          <cell r="BH25">
            <v>3.0199458183061301E-2</v>
          </cell>
          <cell r="BK25">
            <v>0.57055740873636196</v>
          </cell>
          <cell r="BM25">
            <v>20.9208706078849</v>
          </cell>
          <cell r="BO25">
            <v>-3.9080618208364698E-2</v>
          </cell>
          <cell r="BQ25">
            <v>-6.0418507611747503E-2</v>
          </cell>
          <cell r="BS25">
            <v>6.2040467155727599E-2</v>
          </cell>
          <cell r="BT25">
            <v>-2.9034883655872899E-2</v>
          </cell>
          <cell r="BW25">
            <v>-6.3356101904378298E-3</v>
          </cell>
          <cell r="BY25">
            <v>-2.4909635155429301E-2</v>
          </cell>
          <cell r="CA25">
            <v>-0.14709622463424499</v>
          </cell>
          <cell r="CC25">
            <v>-0.424798117363136</v>
          </cell>
          <cell r="CE25">
            <v>-4.2472166598759699E-5</v>
          </cell>
          <cell r="CG25">
            <v>-1.4440879491815801E-3</v>
          </cell>
          <cell r="CI25">
            <v>-2.3423293120967699E-2</v>
          </cell>
          <cell r="CK25">
            <v>20.5221819482698</v>
          </cell>
          <cell r="CM25">
            <v>20.5105799524646</v>
          </cell>
          <cell r="CO25">
            <v>20.831682852547701</v>
          </cell>
          <cell r="CQ25">
            <v>20.545468255046401</v>
          </cell>
          <cell r="CS25">
            <v>20.708985447149502</v>
          </cell>
          <cell r="CU25">
            <v>20.451767652300401</v>
          </cell>
          <cell r="CW25">
            <v>20.0275290051719</v>
          </cell>
          <cell r="CY25">
            <v>19.9604420128797</v>
          </cell>
          <cell r="DA25">
            <v>19.6663031477411</v>
          </cell>
          <cell r="DC25">
            <v>19.973205758379901</v>
          </cell>
          <cell r="DE25">
            <v>19.9391355677101</v>
          </cell>
          <cell r="DG25">
            <v>19.667964709863401</v>
          </cell>
          <cell r="DI25">
            <v>19.7557786192544</v>
          </cell>
          <cell r="DK25">
            <v>20.816020691299101</v>
          </cell>
          <cell r="DM25">
            <v>1.29565845305184E-2</v>
          </cell>
          <cell r="DO25">
            <v>1.10450453332488E-2</v>
          </cell>
          <cell r="DQ25">
            <v>-0.32223287971522901</v>
          </cell>
          <cell r="DS25">
            <v>2.9979659472886298E-2</v>
          </cell>
          <cell r="DU25">
            <v>9.9050361989612996E-3</v>
          </cell>
          <cell r="DW25">
            <v>-2.1246237338183902</v>
          </cell>
          <cell r="DY25">
            <v>-3.2900226930668103E-2</v>
          </cell>
          <cell r="EA25">
            <v>3.1277233151139602E-2</v>
          </cell>
          <cell r="EC25">
            <v>19.146513082807299</v>
          </cell>
          <cell r="EE25">
            <v>19.456508577602701</v>
          </cell>
          <cell r="EF25">
            <v>98.561982636324501</v>
          </cell>
          <cell r="EG25">
            <v>125.880756993883</v>
          </cell>
          <cell r="EH25">
            <v>100.919695366461</v>
          </cell>
        </row>
        <row r="26">
          <cell r="C26" t="str">
            <v>GY2-032-D  10x</v>
          </cell>
          <cell r="D26" t="str">
            <v>10</v>
          </cell>
          <cell r="E26">
            <v>-0.171444896569411</v>
          </cell>
          <cell r="G26">
            <v>-2.3952028625072999E-3</v>
          </cell>
          <cell r="J26">
            <v>0.46630633642694402</v>
          </cell>
          <cell r="K26">
            <v>56798.847425453103</v>
          </cell>
          <cell r="M26">
            <v>1.99382085645886</v>
          </cell>
          <cell r="P26">
            <v>0.32142298523351698</v>
          </cell>
          <cell r="Q26">
            <v>236.01931270169101</v>
          </cell>
          <cell r="S26">
            <v>0.23528522940375901</v>
          </cell>
          <cell r="V26">
            <v>5916.64351554322</v>
          </cell>
          <cell r="Y26">
            <v>99.959090613595095</v>
          </cell>
          <cell r="AC26">
            <v>214.07592513968299</v>
          </cell>
          <cell r="AE26">
            <v>2.9859624002857799E-2</v>
          </cell>
          <cell r="AG26">
            <v>-0.21510273619224199</v>
          </cell>
          <cell r="AI26">
            <v>-2.1593777856873098E-2</v>
          </cell>
          <cell r="AK26">
            <v>3.7285576824642799E-2</v>
          </cell>
          <cell r="AN26">
            <v>-1.0058076315582201</v>
          </cell>
          <cell r="AP26">
            <v>4.9772404726443502E-2</v>
          </cell>
          <cell r="AR26">
            <v>3.1680387283638298E-2</v>
          </cell>
          <cell r="AT26">
            <v>3.4456013416347499E-2</v>
          </cell>
          <cell r="AV26">
            <v>0.38484236280537298</v>
          </cell>
          <cell r="AX26">
            <v>15.579297898001901</v>
          </cell>
          <cell r="AZ26">
            <v>12.763816196934901</v>
          </cell>
          <cell r="BB26">
            <v>8.5714366536992905</v>
          </cell>
          <cell r="BF26">
            <v>94.736808826416905</v>
          </cell>
          <cell r="BH26">
            <v>0.37729159991112199</v>
          </cell>
          <cell r="BK26">
            <v>2.6903303589007299</v>
          </cell>
          <cell r="BM26">
            <v>218.578765008093</v>
          </cell>
          <cell r="BO26">
            <v>-2.4102120688860199E-2</v>
          </cell>
          <cell r="BQ26">
            <v>-5.2542453185844197E-2</v>
          </cell>
          <cell r="BS26">
            <v>-4.5733152926161298E-3</v>
          </cell>
          <cell r="BT26">
            <v>-2.4929143983674702E-2</v>
          </cell>
          <cell r="BW26">
            <v>1.7049787443136799E-3</v>
          </cell>
          <cell r="BY26">
            <v>-2.6612701412224601E-2</v>
          </cell>
          <cell r="CA26">
            <v>-0.13435298369538201</v>
          </cell>
          <cell r="CC26">
            <v>-0.41174156117216199</v>
          </cell>
          <cell r="CE26">
            <v>4.15624583522681E-2</v>
          </cell>
          <cell r="CG26">
            <v>2.1731153173730898E-3</v>
          </cell>
          <cell r="CI26">
            <v>-0.104226548672157</v>
          </cell>
          <cell r="CK26">
            <v>206.87895935896901</v>
          </cell>
          <cell r="CM26">
            <v>206.430309065578</v>
          </cell>
          <cell r="CO26">
            <v>210.38082647645899</v>
          </cell>
          <cell r="CQ26">
            <v>212.26581696956799</v>
          </cell>
          <cell r="CS26">
            <v>215.78492056113899</v>
          </cell>
          <cell r="CU26">
            <v>210.803406700978</v>
          </cell>
          <cell r="CW26">
            <v>206.950458250872</v>
          </cell>
          <cell r="CY26">
            <v>202.785914921428</v>
          </cell>
          <cell r="DA26">
            <v>204.53911307580501</v>
          </cell>
          <cell r="DC26">
            <v>202.972440352446</v>
          </cell>
          <cell r="DE26">
            <v>207.89940760299999</v>
          </cell>
          <cell r="DG26">
            <v>199.91924444479699</v>
          </cell>
          <cell r="DI26">
            <v>205.939032978386</v>
          </cell>
          <cell r="DK26">
            <v>213.44046631008999</v>
          </cell>
          <cell r="DM26">
            <v>0.20682039591825099</v>
          </cell>
          <cell r="DO26">
            <v>0.173958539291418</v>
          </cell>
          <cell r="DQ26">
            <v>-6.5606503555082296E-2</v>
          </cell>
          <cell r="DS26">
            <v>0.29837608680827798</v>
          </cell>
          <cell r="DU26">
            <v>8.8486519864395194E-2</v>
          </cell>
          <cell r="DW26">
            <v>-2.2970977589003501</v>
          </cell>
          <cell r="DY26">
            <v>-2.5078303852181801E-2</v>
          </cell>
          <cell r="EA26">
            <v>3.3833445978796603E-2</v>
          </cell>
          <cell r="EC26">
            <v>198.079527816633</v>
          </cell>
          <cell r="EE26">
            <v>197.040232924305</v>
          </cell>
          <cell r="EF26">
            <v>93.184358420312194</v>
          </cell>
          <cell r="EG26">
            <v>129.76215763858099</v>
          </cell>
          <cell r="EH26">
            <v>99.148556105065694</v>
          </cell>
        </row>
        <row r="27">
          <cell r="C27" t="str">
            <v>Rinse</v>
          </cell>
          <cell r="E27">
            <v>1.9586353717382602E-3</v>
          </cell>
          <cell r="G27">
            <v>-8.1109951507697599E-4</v>
          </cell>
          <cell r="J27">
            <v>-7.8373229779286999E-2</v>
          </cell>
          <cell r="K27">
            <v>15.2402198307175</v>
          </cell>
          <cell r="M27">
            <v>-7.4026282822833106E-2</v>
          </cell>
          <cell r="P27">
            <v>-0.34052958267316402</v>
          </cell>
          <cell r="Q27">
            <v>8.7303203672880993</v>
          </cell>
          <cell r="S27">
            <v>-2.1544843344860301</v>
          </cell>
          <cell r="V27">
            <v>1.05561540034698</v>
          </cell>
          <cell r="Y27">
            <v>-2.84287833885249E-3</v>
          </cell>
          <cell r="AC27">
            <v>8.0413020668794805E-5</v>
          </cell>
          <cell r="AE27">
            <v>1.4634233904811601E-2</v>
          </cell>
          <cell r="AG27">
            <v>3.8014697900836201E-3</v>
          </cell>
          <cell r="AI27">
            <v>-8.5998992456263204E-2</v>
          </cell>
          <cell r="AK27">
            <v>2.8675676822000101E-6</v>
          </cell>
          <cell r="AN27">
            <v>-1.18333623194282</v>
          </cell>
          <cell r="AP27">
            <v>3.2232089934528901E-4</v>
          </cell>
          <cell r="AR27">
            <v>-2.3447243227116998E-2</v>
          </cell>
          <cell r="AT27">
            <v>-1.54876885837219E-2</v>
          </cell>
          <cell r="AV27">
            <v>-0.27556566469116101</v>
          </cell>
          <cell r="AX27">
            <v>1.59481594308975E-5</v>
          </cell>
          <cell r="AZ27">
            <v>4.4935467866073098E-3</v>
          </cell>
          <cell r="BB27">
            <v>-4.0034312335407501E-3</v>
          </cell>
          <cell r="BF27">
            <v>6.5122249667180707E-2</v>
          </cell>
          <cell r="BH27">
            <v>4.53746097394414E-2</v>
          </cell>
          <cell r="BK27">
            <v>3.05060343928059E-3</v>
          </cell>
          <cell r="BM27">
            <v>-0.67156509440782197</v>
          </cell>
          <cell r="BO27">
            <v>-1.0879274464318901E-2</v>
          </cell>
          <cell r="BQ27">
            <v>-3.7679877999151401E-2</v>
          </cell>
          <cell r="BS27">
            <v>2.4454190755313E-2</v>
          </cell>
          <cell r="BT27">
            <v>5.0601864753431003E-3</v>
          </cell>
          <cell r="BW27">
            <v>-5.5272250745475801E-3</v>
          </cell>
          <cell r="BY27">
            <v>7.5991988209428898E-3</v>
          </cell>
          <cell r="CA27">
            <v>-2.18357917042384E-2</v>
          </cell>
          <cell r="CC27">
            <v>-0.121215815193359</v>
          </cell>
          <cell r="CE27">
            <v>1.3604482297062501E-2</v>
          </cell>
          <cell r="CG27">
            <v>8.4562373994390792E-3</v>
          </cell>
          <cell r="CI27">
            <v>-4.6958499408675303E-2</v>
          </cell>
          <cell r="CK27">
            <v>2.0493610254420199E-2</v>
          </cell>
          <cell r="CM27">
            <v>-9.9901420303371499E-2</v>
          </cell>
          <cell r="CO27">
            <v>1.6025805654214999E-2</v>
          </cell>
          <cell r="CQ27">
            <v>1.6862076745346601E-2</v>
          </cell>
          <cell r="CS27">
            <v>8.3449750714589595E-3</v>
          </cell>
          <cell r="CU27">
            <v>-4.7045679392237402E-2</v>
          </cell>
          <cell r="CW27">
            <v>5.9213934826161004E-3</v>
          </cell>
          <cell r="CY27">
            <v>7.2352787906400798E-3</v>
          </cell>
          <cell r="DA27">
            <v>1.3798011976805E-3</v>
          </cell>
          <cell r="DC27">
            <v>8.8540899658331104E-3</v>
          </cell>
          <cell r="DE27">
            <v>4.3605038743036E-3</v>
          </cell>
          <cell r="DG27">
            <v>4.8373854958446601E-3</v>
          </cell>
          <cell r="DI27">
            <v>-1.5094902414929899E-3</v>
          </cell>
          <cell r="DK27">
            <v>6.0233496323401604E-4</v>
          </cell>
          <cell r="DM27">
            <v>-9.5227317554266602E-4</v>
          </cell>
          <cell r="DO27">
            <v>1.45673672530797E-4</v>
          </cell>
          <cell r="DQ27">
            <v>-7.6161321965203893E-2</v>
          </cell>
          <cell r="DS27">
            <v>1.01959164322575E-3</v>
          </cell>
          <cell r="DU27">
            <v>-0.25095063188391797</v>
          </cell>
          <cell r="DW27">
            <v>-2.5851171442893399</v>
          </cell>
          <cell r="DY27">
            <v>-2.4635820225084301E-2</v>
          </cell>
          <cell r="EA27">
            <v>1.69655669547716E-2</v>
          </cell>
          <cell r="EC27">
            <v>6.3789958518711401E-2</v>
          </cell>
          <cell r="EE27">
            <v>-2.00061829446676E-3</v>
          </cell>
          <cell r="EF27">
            <v>101.60219677065299</v>
          </cell>
          <cell r="EG27">
            <v>102.32895677937201</v>
          </cell>
          <cell r="EH27">
            <v>100.05156911428401</v>
          </cell>
        </row>
        <row r="28">
          <cell r="C28" t="str">
            <v>Rinse</v>
          </cell>
          <cell r="E28">
            <v>-1.1737330140996099E-2</v>
          </cell>
          <cell r="G28">
            <v>-3.20456061506819E-4</v>
          </cell>
          <cell r="J28">
            <v>-0.58281039660105705</v>
          </cell>
          <cell r="K28">
            <v>4.9201029454507097</v>
          </cell>
          <cell r="M28">
            <v>-9.0812906463756796E-2</v>
          </cell>
          <cell r="P28">
            <v>-0.28374644028795498</v>
          </cell>
          <cell r="Q28">
            <v>2.8002791967240102</v>
          </cell>
          <cell r="S28">
            <v>-2.65678756413842</v>
          </cell>
          <cell r="V28">
            <v>1.7856272556916399</v>
          </cell>
          <cell r="Y28">
            <v>-0.34885774161341898</v>
          </cell>
          <cell r="AC28">
            <v>-3.8875505413827303E-2</v>
          </cell>
          <cell r="AE28">
            <v>-5.7488871796342399E-2</v>
          </cell>
          <cell r="AG28">
            <v>1.7703540022625301E-2</v>
          </cell>
          <cell r="AI28">
            <v>-8.4369555005522803E-2</v>
          </cell>
          <cell r="AK28">
            <v>-4.5010247217085698E-3</v>
          </cell>
          <cell r="AN28">
            <v>-1.18606225243386</v>
          </cell>
          <cell r="AP28">
            <v>-2.5017205387640502E-4</v>
          </cell>
          <cell r="AR28">
            <v>-1.8339951010610599E-2</v>
          </cell>
          <cell r="AT28">
            <v>-2.2940786748489098E-2</v>
          </cell>
          <cell r="AV28">
            <v>-0.132266414795186</v>
          </cell>
          <cell r="AX28">
            <v>1.52558258502077E-3</v>
          </cell>
          <cell r="AZ28">
            <v>-8.4666610447196797E-3</v>
          </cell>
          <cell r="BB28">
            <v>2.8441794610549699E-3</v>
          </cell>
          <cell r="BF28">
            <v>0.17860851781123299</v>
          </cell>
          <cell r="BH28">
            <v>1.27384915835173E-2</v>
          </cell>
          <cell r="BK28">
            <v>-2.7540622452368602E-3</v>
          </cell>
          <cell r="BM28">
            <v>-0.67671550523631196</v>
          </cell>
          <cell r="BO28">
            <v>-1.16238546902581E-2</v>
          </cell>
          <cell r="BQ28">
            <v>-3.5772187037421202E-2</v>
          </cell>
          <cell r="BS28">
            <v>2.5010044075765299E-2</v>
          </cell>
          <cell r="BT28">
            <v>1.8339861006166701E-3</v>
          </cell>
          <cell r="BW28">
            <v>-2.1739094101432201E-3</v>
          </cell>
          <cell r="BY28">
            <v>2.43829873782537E-3</v>
          </cell>
          <cell r="CA28">
            <v>-4.00256694920645E-2</v>
          </cell>
          <cell r="CC28">
            <v>-0.13321154032244401</v>
          </cell>
          <cell r="CE28">
            <v>7.0072744153767394E-2</v>
          </cell>
          <cell r="CG28">
            <v>3.6793552660832401E-3</v>
          </cell>
          <cell r="CI28">
            <v>-6.3642192000558998E-2</v>
          </cell>
          <cell r="CK28">
            <v>5.4723229365202103E-3</v>
          </cell>
          <cell r="CM28">
            <v>0.15066078861631199</v>
          </cell>
          <cell r="CO28">
            <v>-2.8158962048241399E-3</v>
          </cell>
          <cell r="CQ28">
            <v>1.9506616416899399E-5</v>
          </cell>
          <cell r="CS28">
            <v>-9.4943981896735601E-4</v>
          </cell>
          <cell r="CU28">
            <v>-5.9183913046697199E-2</v>
          </cell>
          <cell r="CW28">
            <v>-1.38637934800444E-3</v>
          </cell>
          <cell r="CY28">
            <v>-2.3928415421392599E-3</v>
          </cell>
          <cell r="DA28">
            <v>-4.2644730675787303E-3</v>
          </cell>
          <cell r="DC28">
            <v>3.95929902806597E-4</v>
          </cell>
          <cell r="DE28">
            <v>5.6514622428858205E-4</v>
          </cell>
          <cell r="DG28">
            <v>-2.9094042618061202E-3</v>
          </cell>
          <cell r="DI28">
            <v>-9.9822075905115996E-3</v>
          </cell>
          <cell r="DK28">
            <v>-6.20580786659142E-3</v>
          </cell>
          <cell r="DM28">
            <v>-1.7233732882533401E-3</v>
          </cell>
          <cell r="DO28">
            <v>-6.7552603584676899E-4</v>
          </cell>
          <cell r="DQ28">
            <v>-6.8887518998875102E-2</v>
          </cell>
          <cell r="DS28">
            <v>1.7538241655056701E-4</v>
          </cell>
          <cell r="DU28">
            <v>-0.25075608013998901</v>
          </cell>
          <cell r="DW28">
            <v>-2.5329906615866098</v>
          </cell>
          <cell r="DY28">
            <v>-2.6409559847599101E-2</v>
          </cell>
          <cell r="EA28">
            <v>1.4920151785838401E-2</v>
          </cell>
          <cell r="EC28">
            <v>-2.9274415118460502E-3</v>
          </cell>
          <cell r="EE28">
            <v>-4.8306591626224599E-3</v>
          </cell>
          <cell r="EF28">
            <v>101.004040705023</v>
          </cell>
          <cell r="EG28">
            <v>88.871591662335902</v>
          </cell>
          <cell r="EH28">
            <v>98.122560216398298</v>
          </cell>
        </row>
        <row r="29">
          <cell r="C29" t="str">
            <v>10 ppb QC</v>
          </cell>
          <cell r="E29">
            <v>10.5345293435673</v>
          </cell>
          <cell r="G29">
            <v>10.5123190249909</v>
          </cell>
          <cell r="J29">
            <v>18.921858099890201</v>
          </cell>
          <cell r="K29">
            <v>42.286885429600197</v>
          </cell>
          <cell r="M29">
            <v>20.551031107135099</v>
          </cell>
          <cell r="P29">
            <v>15.7531255813499</v>
          </cell>
          <cell r="Q29">
            <v>18.5560260768512</v>
          </cell>
          <cell r="S29">
            <v>11.7995985824843</v>
          </cell>
          <cell r="V29">
            <v>15.5474306255743</v>
          </cell>
          <cell r="Y29">
            <v>19.078906561777501</v>
          </cell>
          <cell r="AC29">
            <v>10.8854010076923</v>
          </cell>
          <cell r="AE29">
            <v>10.1757866215384</v>
          </cell>
          <cell r="AG29">
            <v>10.8574617700642</v>
          </cell>
          <cell r="AI29">
            <v>11.0760019698807</v>
          </cell>
          <cell r="AK29">
            <v>10.933097851365099</v>
          </cell>
          <cell r="AN29">
            <v>19.955108664565699</v>
          </cell>
          <cell r="AP29">
            <v>10.9435449502189</v>
          </cell>
          <cell r="AR29">
            <v>10.549322283346401</v>
          </cell>
          <cell r="AT29">
            <v>11.352465073115701</v>
          </cell>
          <cell r="AV29">
            <v>11.025419353321199</v>
          </cell>
          <cell r="AX29">
            <v>10.5967714109802</v>
          </cell>
          <cell r="AZ29">
            <v>10.2112186761325</v>
          </cell>
          <cell r="BB29">
            <v>10.872356547780299</v>
          </cell>
          <cell r="BF29">
            <v>10.874579130648099</v>
          </cell>
          <cell r="BH29">
            <v>11.079706318323399</v>
          </cell>
          <cell r="BK29">
            <v>10.7277778395593</v>
          </cell>
          <cell r="BM29">
            <v>12.0842139480316</v>
          </cell>
          <cell r="BO29">
            <v>10.9389920673175</v>
          </cell>
          <cell r="BQ29">
            <v>10.4718489151099</v>
          </cell>
          <cell r="BS29">
            <v>11.041358688362401</v>
          </cell>
          <cell r="BT29">
            <v>14.740636933612601</v>
          </cell>
          <cell r="BW29">
            <v>10.8742770464973</v>
          </cell>
          <cell r="BY29">
            <v>10.9317443336243</v>
          </cell>
          <cell r="CA29">
            <v>10.688878691739999</v>
          </cell>
          <cell r="CC29">
            <v>10.6548918621091</v>
          </cell>
          <cell r="CE29">
            <v>10.277036899995499</v>
          </cell>
          <cell r="CG29">
            <v>10.5916156079963</v>
          </cell>
          <cell r="CI29">
            <v>11.0740634862207</v>
          </cell>
          <cell r="CK29">
            <v>10.7960790877819</v>
          </cell>
          <cell r="CM29">
            <v>10.8075825199709</v>
          </cell>
          <cell r="CO29">
            <v>10.643568137463101</v>
          </cell>
          <cell r="CQ29">
            <v>10.696548493706</v>
          </cell>
          <cell r="CS29">
            <v>10.5777154203612</v>
          </cell>
          <cell r="CU29">
            <v>10.728691161182899</v>
          </cell>
          <cell r="CW29">
            <v>10.547525756943999</v>
          </cell>
          <cell r="CY29">
            <v>10.5279954205143</v>
          </cell>
          <cell r="DA29">
            <v>10.508873369006899</v>
          </cell>
          <cell r="DC29">
            <v>10.471949763392599</v>
          </cell>
          <cell r="DE29">
            <v>10.4851061148958</v>
          </cell>
          <cell r="DG29">
            <v>10.6618399882804</v>
          </cell>
          <cell r="DI29">
            <v>10.460062284558299</v>
          </cell>
          <cell r="DK29">
            <v>10.377622149044299</v>
          </cell>
          <cell r="DM29">
            <v>10.2401269570256</v>
          </cell>
          <cell r="DO29">
            <v>4.9157445109678202</v>
          </cell>
          <cell r="DQ29">
            <v>9.7854573820492003</v>
          </cell>
          <cell r="DS29">
            <v>10.443780445053999</v>
          </cell>
          <cell r="DU29">
            <v>9.9003826746877408</v>
          </cell>
          <cell r="DW29">
            <v>9.0275512025858493</v>
          </cell>
          <cell r="DY29">
            <v>10.3109757382308</v>
          </cell>
          <cell r="EA29">
            <v>10.4191997686313</v>
          </cell>
          <cell r="EC29">
            <v>10.8212982459334</v>
          </cell>
          <cell r="EE29">
            <v>10.8580730077159</v>
          </cell>
          <cell r="EF29">
            <v>100.44145737224601</v>
          </cell>
          <cell r="EG29">
            <v>84.019942699946398</v>
          </cell>
          <cell r="EH29">
            <v>98.243298572013501</v>
          </cell>
        </row>
        <row r="30">
          <cell r="C30" t="str">
            <v>200 ppb QC</v>
          </cell>
          <cell r="E30">
            <v>207.02499858326399</v>
          </cell>
          <cell r="G30">
            <v>209.17006782140399</v>
          </cell>
          <cell r="J30">
            <v>198.96129861362601</v>
          </cell>
          <cell r="K30">
            <v>228.22557901432799</v>
          </cell>
          <cell r="M30">
            <v>220.225325264009</v>
          </cell>
          <cell r="P30">
            <v>220.64027506122201</v>
          </cell>
          <cell r="Q30">
            <v>240.065780260705</v>
          </cell>
          <cell r="S30">
            <v>218.3748723123</v>
          </cell>
          <cell r="V30">
            <v>217.48876107567</v>
          </cell>
          <cell r="Y30">
            <v>206.67793555270401</v>
          </cell>
          <cell r="AC30">
            <v>219.58035781946401</v>
          </cell>
          <cell r="AE30">
            <v>218.67839256755701</v>
          </cell>
          <cell r="AG30">
            <v>219.41625099675699</v>
          </cell>
          <cell r="AI30">
            <v>218.44116907911999</v>
          </cell>
          <cell r="AK30">
            <v>216.99509261402099</v>
          </cell>
          <cell r="AN30">
            <v>210.20843801188499</v>
          </cell>
          <cell r="AP30">
            <v>218.30471347681299</v>
          </cell>
          <cell r="AR30">
            <v>223.53933562301</v>
          </cell>
          <cell r="AT30">
            <v>222.387558666427</v>
          </cell>
          <cell r="AV30">
            <v>219.69116275666701</v>
          </cell>
          <cell r="AX30">
            <v>209.95188984628399</v>
          </cell>
          <cell r="AZ30">
            <v>213.89730467214599</v>
          </cell>
          <cell r="BB30">
            <v>215.21949701887399</v>
          </cell>
          <cell r="BF30">
            <v>220.41356002964099</v>
          </cell>
          <cell r="BH30">
            <v>220.07565933927199</v>
          </cell>
          <cell r="BK30">
            <v>213.94944037376399</v>
          </cell>
          <cell r="BM30">
            <v>215.70394331079601</v>
          </cell>
          <cell r="BO30">
            <v>215.91453186275101</v>
          </cell>
          <cell r="BQ30">
            <v>204.36700184421099</v>
          </cell>
          <cell r="BS30">
            <v>221.02372428713099</v>
          </cell>
          <cell r="BT30">
            <v>297.67691624178599</v>
          </cell>
          <cell r="BW30">
            <v>220.14434107372099</v>
          </cell>
          <cell r="BY30">
            <v>214.76537143821901</v>
          </cell>
          <cell r="CA30">
            <v>218.81903711989401</v>
          </cell>
          <cell r="CC30">
            <v>216.41075420231701</v>
          </cell>
          <cell r="CE30">
            <v>216.800132527492</v>
          </cell>
          <cell r="CG30">
            <v>214.16562476197299</v>
          </cell>
          <cell r="CI30">
            <v>211.86247771362699</v>
          </cell>
          <cell r="CK30">
            <v>216.300606632279</v>
          </cell>
          <cell r="CM30">
            <v>216.37416612098599</v>
          </cell>
          <cell r="CO30">
            <v>215.457323332404</v>
          </cell>
          <cell r="CQ30">
            <v>218.65017497390301</v>
          </cell>
          <cell r="CS30">
            <v>217.82517107210501</v>
          </cell>
          <cell r="CU30">
            <v>216.49723427365399</v>
          </cell>
          <cell r="CW30">
            <v>218.984748187436</v>
          </cell>
          <cell r="CY30">
            <v>216.44476240409699</v>
          </cell>
          <cell r="DA30">
            <v>217.7462684219</v>
          </cell>
          <cell r="DC30">
            <v>216.10253716729099</v>
          </cell>
          <cell r="DE30">
            <v>217.41006456755099</v>
          </cell>
          <cell r="DG30">
            <v>217.08473569940799</v>
          </cell>
          <cell r="DI30">
            <v>218.332394803309</v>
          </cell>
          <cell r="DK30">
            <v>215.102358650849</v>
          </cell>
          <cell r="DM30">
            <v>217.35111836682199</v>
          </cell>
          <cell r="DO30">
            <v>205.136060729886</v>
          </cell>
          <cell r="DQ30">
            <v>220.84063532283699</v>
          </cell>
          <cell r="DS30">
            <v>219.36022830959499</v>
          </cell>
          <cell r="DU30">
            <v>220.52359727007399</v>
          </cell>
          <cell r="DW30">
            <v>220.88332806342501</v>
          </cell>
          <cell r="DY30">
            <v>221.44843131997601</v>
          </cell>
          <cell r="EA30">
            <v>221.14998398824</v>
          </cell>
          <cell r="EC30">
            <v>217.86220153107399</v>
          </cell>
          <cell r="EE30">
            <v>220.253458382079</v>
          </cell>
          <cell r="EF30">
            <v>100.73497027476</v>
          </cell>
          <cell r="EG30">
            <v>83.762191392421599</v>
          </cell>
          <cell r="EH30">
            <v>96.5944222972999</v>
          </cell>
        </row>
        <row r="31">
          <cell r="C31" t="str">
            <v>Rinse</v>
          </cell>
          <cell r="E31">
            <v>0.19873053382716799</v>
          </cell>
          <cell r="G31">
            <v>3.4064775178687702E-3</v>
          </cell>
          <cell r="J31">
            <v>1.5530896300019701</v>
          </cell>
          <cell r="K31">
            <v>1.76300567405639</v>
          </cell>
          <cell r="M31">
            <v>-9.5977166421141999E-2</v>
          </cell>
          <cell r="P31">
            <v>-0.22197874703408199</v>
          </cell>
          <cell r="Q31">
            <v>11.1624239770525</v>
          </cell>
          <cell r="S31">
            <v>-3.23436408104007</v>
          </cell>
          <cell r="V31">
            <v>-1.73656575189694</v>
          </cell>
          <cell r="Y31">
            <v>-0.15259732155481701</v>
          </cell>
          <cell r="AC31">
            <v>-3.9801643713662703E-2</v>
          </cell>
          <cell r="AE31">
            <v>1.77777642469009E-2</v>
          </cell>
          <cell r="AG31">
            <v>-2.9374597479888801E-2</v>
          </cell>
          <cell r="AI31">
            <v>-9.2765619918832004E-2</v>
          </cell>
          <cell r="AK31">
            <v>-3.5825384935574901E-3</v>
          </cell>
          <cell r="AN31">
            <v>-1.14685373638331</v>
          </cell>
          <cell r="AP31">
            <v>2.0084898770245498E-3</v>
          </cell>
          <cell r="AR31">
            <v>-1.7829179347683501E-2</v>
          </cell>
          <cell r="AT31">
            <v>-1.4915059620758699E-2</v>
          </cell>
          <cell r="AV31">
            <v>-0.18694603896923701</v>
          </cell>
          <cell r="AX31">
            <v>1.04655984411316E-2</v>
          </cell>
          <cell r="AZ31">
            <v>4.5125971718716603E-3</v>
          </cell>
          <cell r="BB31">
            <v>4.9389882800756998E-2</v>
          </cell>
          <cell r="BF31">
            <v>0.139405510132837</v>
          </cell>
          <cell r="BH31">
            <v>3.7055514639977701E-2</v>
          </cell>
          <cell r="BK31">
            <v>2.5605860701704E-3</v>
          </cell>
          <cell r="BM31">
            <v>-0.69037845347848803</v>
          </cell>
          <cell r="BO31">
            <v>2.3959067513108102E-2</v>
          </cell>
          <cell r="BQ31">
            <v>0.33950016987584503</v>
          </cell>
          <cell r="BS31">
            <v>0.110213618937194</v>
          </cell>
          <cell r="BT31">
            <v>3.3445362430244201E-2</v>
          </cell>
          <cell r="BW31">
            <v>1.9430822265123399E-2</v>
          </cell>
          <cell r="BY31">
            <v>3.6796461800984101E-2</v>
          </cell>
          <cell r="CA31">
            <v>6.18279544077458E-2</v>
          </cell>
          <cell r="CC31">
            <v>-5.6366759986815E-2</v>
          </cell>
          <cell r="CE31">
            <v>7.1946067843738401E-2</v>
          </cell>
          <cell r="CG31">
            <v>1.0328997265120401E-2</v>
          </cell>
          <cell r="CI31">
            <v>-2.39363944710459E-2</v>
          </cell>
          <cell r="CK31">
            <v>1.1087872091678301E-2</v>
          </cell>
          <cell r="CM31">
            <v>-0.11415675973202299</v>
          </cell>
          <cell r="CO31">
            <v>3.5878703447037598E-3</v>
          </cell>
          <cell r="CQ31">
            <v>-1.64232939199455E-3</v>
          </cell>
          <cell r="CS31">
            <v>2.9753785707903801E-4</v>
          </cell>
          <cell r="CU31">
            <v>-5.0240021679517403E-2</v>
          </cell>
          <cell r="CW31">
            <v>-6.1157120420123902E-4</v>
          </cell>
          <cell r="CY31">
            <v>-9.9606850326051694E-4</v>
          </cell>
          <cell r="DA31">
            <v>-5.1994050438864299E-3</v>
          </cell>
          <cell r="DC31">
            <v>3.13187943944211E-3</v>
          </cell>
          <cell r="DE31">
            <v>3.9265685746544101E-3</v>
          </cell>
          <cell r="DG31">
            <v>-1.9064208523242199E-3</v>
          </cell>
          <cell r="DI31">
            <v>-6.9302714132602602E-3</v>
          </cell>
          <cell r="DK31">
            <v>-4.6774754906252101E-3</v>
          </cell>
          <cell r="DM31">
            <v>1.8903861206095701E-2</v>
          </cell>
          <cell r="DO31">
            <v>8.4886464921230503E-2</v>
          </cell>
          <cell r="DQ31">
            <v>0.27251151068869101</v>
          </cell>
          <cell r="DS31">
            <v>1.7342438259763199E-2</v>
          </cell>
          <cell r="DU31">
            <v>0.14396530941511301</v>
          </cell>
          <cell r="DW31">
            <v>8.2422615799021095</v>
          </cell>
          <cell r="DY31">
            <v>-1.04904627059427E-3</v>
          </cell>
          <cell r="EA31">
            <v>5.5490142196956901E-2</v>
          </cell>
          <cell r="EC31">
            <v>-1.5832898221986798E-2</v>
          </cell>
          <cell r="EE31">
            <v>-2.3225916622485201E-3</v>
          </cell>
          <cell r="EF31">
            <v>99.462714055296104</v>
          </cell>
          <cell r="EG31">
            <v>76.8392205656329</v>
          </cell>
          <cell r="EH31">
            <v>95.866852303705201</v>
          </cell>
        </row>
        <row r="32">
          <cell r="C32" t="str">
            <v>Blank</v>
          </cell>
          <cell r="E32">
            <v>9.7482977206769503E-2</v>
          </cell>
          <cell r="G32">
            <v>1.2050644704521801E-3</v>
          </cell>
          <cell r="J32">
            <v>1.1630092479665499</v>
          </cell>
          <cell r="K32">
            <v>0.43204131166006499</v>
          </cell>
          <cell r="M32">
            <v>1.2786089986617601E-2</v>
          </cell>
          <cell r="P32">
            <v>8.6369897256675002E-2</v>
          </cell>
          <cell r="Q32">
            <v>3.1202810731184898</v>
          </cell>
          <cell r="S32">
            <v>-2.2897150124328598</v>
          </cell>
          <cell r="V32">
            <v>0.84321877036724202</v>
          </cell>
          <cell r="Y32">
            <v>0.21558878901383699</v>
          </cell>
          <cell r="AC32">
            <v>2.01718393307539E-2</v>
          </cell>
          <cell r="AE32">
            <v>-2.73319692080367E-2</v>
          </cell>
          <cell r="AG32">
            <v>-1.8127582375286399E-2</v>
          </cell>
          <cell r="AI32">
            <v>9.5273884497130701E-3</v>
          </cell>
          <cell r="AK32">
            <v>1.1242328948264501E-3</v>
          </cell>
          <cell r="AN32">
            <v>-5.3865579537418502E-2</v>
          </cell>
          <cell r="AP32">
            <v>9.9312744256926607E-4</v>
          </cell>
          <cell r="AR32">
            <v>1.83754995554977E-2</v>
          </cell>
          <cell r="AT32">
            <v>6.1716086667259603E-3</v>
          </cell>
          <cell r="AV32">
            <v>-2.3207780243934099E-2</v>
          </cell>
          <cell r="AX32">
            <v>6.7910446704559698E-3</v>
          </cell>
          <cell r="AZ32">
            <v>7.6000206594054997E-3</v>
          </cell>
          <cell r="BB32">
            <v>-4.3505718964816599E-3</v>
          </cell>
          <cell r="BF32">
            <v>0.11608346992395401</v>
          </cell>
          <cell r="BH32">
            <v>1.19580167248902E-2</v>
          </cell>
          <cell r="BK32">
            <v>1.4434764532361901E-3</v>
          </cell>
          <cell r="BM32">
            <v>-1.46688540856323E-2</v>
          </cell>
          <cell r="BO32">
            <v>8.7396333147384802E-3</v>
          </cell>
          <cell r="BQ32">
            <v>0.14375630331459599</v>
          </cell>
          <cell r="BS32">
            <v>3.9645271538183299E-2</v>
          </cell>
          <cell r="BT32">
            <v>5.7147394257305601E-3</v>
          </cell>
          <cell r="BW32">
            <v>1.2852428940319301E-2</v>
          </cell>
          <cell r="BY32">
            <v>1.6143331902943901E-2</v>
          </cell>
          <cell r="CA32">
            <v>3.0584668575475E-2</v>
          </cell>
          <cell r="CC32">
            <v>-5.9472824029093499E-2</v>
          </cell>
          <cell r="CE32">
            <v>7.1881493452707404E-2</v>
          </cell>
          <cell r="CG32">
            <v>4.2276575165117198E-3</v>
          </cell>
          <cell r="CI32">
            <v>-3.0251009227146901E-2</v>
          </cell>
          <cell r="CK32">
            <v>5.9339704406154701E-4</v>
          </cell>
          <cell r="CM32">
            <v>2.82454536261022E-3</v>
          </cell>
          <cell r="CO32">
            <v>-2.0025976565165199E-4</v>
          </cell>
          <cell r="CQ32">
            <v>1.43393181185676E-3</v>
          </cell>
          <cell r="CS32">
            <v>-4.5559017721647204E-3</v>
          </cell>
          <cell r="CU32">
            <v>6.3484031791488605E-4</v>
          </cell>
          <cell r="CW32">
            <v>8.2878715237514505E-4</v>
          </cell>
          <cell r="CY32">
            <v>-1.01993757310667E-3</v>
          </cell>
          <cell r="DA32">
            <v>-8.4515405775811999E-4</v>
          </cell>
          <cell r="DC32">
            <v>2.6477353105839501E-3</v>
          </cell>
          <cell r="DE32">
            <v>8.2511764861264796E-4</v>
          </cell>
          <cell r="DG32">
            <v>4.3367081910771702E-4</v>
          </cell>
          <cell r="DI32">
            <v>1.4285113476513E-3</v>
          </cell>
          <cell r="DK32">
            <v>2.91345341855995E-3</v>
          </cell>
          <cell r="DM32">
            <v>8.0015226745431094E-3</v>
          </cell>
          <cell r="DO32">
            <v>2.9170235637721399E-2</v>
          </cell>
          <cell r="DQ32">
            <v>0.132843689122425</v>
          </cell>
          <cell r="DS32">
            <v>3.0079872847862299E-3</v>
          </cell>
          <cell r="DU32">
            <v>-3.5271581591910503E-2</v>
          </cell>
          <cell r="DW32">
            <v>2.7100064912185702</v>
          </cell>
          <cell r="DY32">
            <v>1.78771822597457E-3</v>
          </cell>
          <cell r="EA32">
            <v>3.3960431295943803E-2</v>
          </cell>
          <cell r="EC32">
            <v>6.3416695345424202E-3</v>
          </cell>
          <cell r="EE32">
            <v>1.4657743476704399E-3</v>
          </cell>
          <cell r="EF32">
            <v>99.264176868077897</v>
          </cell>
          <cell r="EG32">
            <v>75.545633737079697</v>
          </cell>
          <cell r="EH32">
            <v>95.964451700907304</v>
          </cell>
        </row>
        <row r="33">
          <cell r="C33" t="str">
            <v>GY2-032-A  10000x</v>
          </cell>
          <cell r="D33" t="str">
            <v>10000</v>
          </cell>
          <cell r="E33">
            <v>-0.15325317600744101</v>
          </cell>
          <cell r="G33">
            <v>-9.9571947951879506E-4</v>
          </cell>
          <cell r="J33">
            <v>-0.675973202358775</v>
          </cell>
          <cell r="K33">
            <v>5106.4738213046703</v>
          </cell>
          <cell r="M33">
            <v>4.9714148613947202</v>
          </cell>
          <cell r="P33">
            <v>0.89190458501847303</v>
          </cell>
          <cell r="Q33">
            <v>467.93165261073602</v>
          </cell>
          <cell r="S33">
            <v>0.92964098755525404</v>
          </cell>
          <cell r="V33">
            <v>1886.6155686985101</v>
          </cell>
          <cell r="Y33">
            <v>152.344434465033</v>
          </cell>
          <cell r="AC33">
            <v>-5.09847517021653E-2</v>
          </cell>
          <cell r="AE33">
            <v>4.3738522988466998E-2</v>
          </cell>
          <cell r="AG33">
            <v>-0.21283143568840501</v>
          </cell>
          <cell r="AI33">
            <v>-7.8155003130281994E-2</v>
          </cell>
          <cell r="AK33">
            <v>8.5955761329566394E-2</v>
          </cell>
          <cell r="AN33">
            <v>-0.73573145331078305</v>
          </cell>
          <cell r="AP33">
            <v>1.3133505841441399E-2</v>
          </cell>
          <cell r="AR33">
            <v>0.48684998388726197</v>
          </cell>
          <cell r="AT33">
            <v>2.5921914696132599E-3</v>
          </cell>
          <cell r="AV33">
            <v>0.72985088508438001</v>
          </cell>
          <cell r="AX33">
            <v>4.2921959629362398E-2</v>
          </cell>
          <cell r="AZ33">
            <v>-2.3798728564144101E-2</v>
          </cell>
          <cell r="BB33">
            <v>-1.9723187398755001E-2</v>
          </cell>
          <cell r="BF33">
            <v>2.2014587160192702E-2</v>
          </cell>
          <cell r="BH33">
            <v>4.3688493287921001E-2</v>
          </cell>
          <cell r="BK33">
            <v>0.87794558132916301</v>
          </cell>
          <cell r="BM33">
            <v>0.20731206660667401</v>
          </cell>
          <cell r="BO33">
            <v>-3.9241035770636097E-2</v>
          </cell>
          <cell r="BQ33">
            <v>3.78007862692845E-2</v>
          </cell>
          <cell r="BS33">
            <v>7.1707284629219104E-3</v>
          </cell>
          <cell r="BT33">
            <v>-2.8257318258677399E-2</v>
          </cell>
          <cell r="BW33">
            <v>6.9889830095786197E-5</v>
          </cell>
          <cell r="BY33">
            <v>-2.6943829424679398E-2</v>
          </cell>
          <cell r="CA33">
            <v>-0.12784750063537101</v>
          </cell>
          <cell r="CC33">
            <v>-0.37531673426189199</v>
          </cell>
          <cell r="CE33">
            <v>-1.36024171778508E-2</v>
          </cell>
          <cell r="CG33">
            <v>-8.79220220317613E-4</v>
          </cell>
          <cell r="CI33">
            <v>-6.7036372716623702E-2</v>
          </cell>
          <cell r="CK33">
            <v>2.3527573735490401</v>
          </cell>
          <cell r="CM33">
            <v>1.9382870695563601</v>
          </cell>
          <cell r="CO33">
            <v>-3.8440486228382602E-3</v>
          </cell>
          <cell r="CQ33">
            <v>-7.4089093411436801E-3</v>
          </cell>
          <cell r="CS33">
            <v>3.52171245233842E-3</v>
          </cell>
          <cell r="CU33">
            <v>3.42781196226404E-2</v>
          </cell>
          <cell r="CW33">
            <v>-2.1256512564121798E-3</v>
          </cell>
          <cell r="CY33">
            <v>0.712842642967082</v>
          </cell>
          <cell r="DA33">
            <v>-1.20612815868341E-2</v>
          </cell>
          <cell r="DC33">
            <v>-2.39787686689499E-3</v>
          </cell>
          <cell r="DE33">
            <v>-4.0392175931083301E-3</v>
          </cell>
          <cell r="DG33">
            <v>-7.2091968333083296E-3</v>
          </cell>
          <cell r="DI33">
            <v>-1.21303559874982E-2</v>
          </cell>
          <cell r="DK33">
            <v>-5.13930990689122E-3</v>
          </cell>
          <cell r="DM33">
            <v>-4.42350502226589E-3</v>
          </cell>
          <cell r="DO33">
            <v>-3.2083379991591902E-3</v>
          </cell>
          <cell r="DQ33">
            <v>-0.29211766857684701</v>
          </cell>
          <cell r="DS33">
            <v>3.1223875326457198E-4</v>
          </cell>
          <cell r="DU33">
            <v>1.76012240953012</v>
          </cell>
          <cell r="DW33">
            <v>3.1361289082559698</v>
          </cell>
          <cell r="DY33">
            <v>-7.1836640270245399E-3</v>
          </cell>
          <cell r="EA33">
            <v>5.3573577890051502E-2</v>
          </cell>
          <cell r="EC33">
            <v>-3.6678067741676798E-2</v>
          </cell>
          <cell r="EE33">
            <v>-6.2874970024487603E-3</v>
          </cell>
          <cell r="EF33">
            <v>96.051089376115002</v>
          </cell>
          <cell r="EG33">
            <v>121.286917535295</v>
          </cell>
          <cell r="EH33">
            <v>99.758779263425296</v>
          </cell>
        </row>
        <row r="34">
          <cell r="C34" t="str">
            <v>GY2-032-A  1000x</v>
          </cell>
          <cell r="D34" t="str">
            <v>1000</v>
          </cell>
          <cell r="E34">
            <v>-0.144612866928749</v>
          </cell>
          <cell r="G34">
            <v>-3.6832618271828701E-3</v>
          </cell>
          <cell r="J34">
            <v>-0.41209030181053002</v>
          </cell>
          <cell r="K34">
            <v>50253.000902594402</v>
          </cell>
          <cell r="M34">
            <v>4.7234974512371304</v>
          </cell>
          <cell r="P34">
            <v>1.3817885860494801</v>
          </cell>
          <cell r="Q34">
            <v>511.45569592330202</v>
          </cell>
          <cell r="S34">
            <v>0.44651885968989602</v>
          </cell>
          <cell r="V34">
            <v>18566.126003948601</v>
          </cell>
          <cell r="Y34">
            <v>1385.6178210297101</v>
          </cell>
          <cell r="AC34">
            <v>-4.3892185397074401E-2</v>
          </cell>
          <cell r="AE34">
            <v>0.14853808324453999</v>
          </cell>
          <cell r="AG34">
            <v>-0.214779482708151</v>
          </cell>
          <cell r="AI34">
            <v>-7.6487672446940505E-2</v>
          </cell>
          <cell r="AK34">
            <v>6.7953975169452702E-2</v>
          </cell>
          <cell r="AN34">
            <v>9.1208242090004596E-2</v>
          </cell>
          <cell r="AP34">
            <v>1.61305238369365E-2</v>
          </cell>
          <cell r="AR34">
            <v>0.39261571724608302</v>
          </cell>
          <cell r="AT34">
            <v>9.1460451718556792E-3</v>
          </cell>
          <cell r="AV34">
            <v>0.70177851268898095</v>
          </cell>
          <cell r="AX34">
            <v>-4.3470867523722296E-3</v>
          </cell>
          <cell r="AZ34">
            <v>-2.0435663789083201E-2</v>
          </cell>
          <cell r="BB34">
            <v>-2.6887357920935499E-2</v>
          </cell>
          <cell r="BF34">
            <v>0.135654945305934</v>
          </cell>
          <cell r="BH34">
            <v>0.45861827361128799</v>
          </cell>
          <cell r="BK34">
            <v>1.9811461669102199</v>
          </cell>
          <cell r="BM34">
            <v>-0.91832844136511904</v>
          </cell>
          <cell r="BO34">
            <v>-3.6080567662250103E-2</v>
          </cell>
          <cell r="BQ34">
            <v>-5.3889380098001202E-3</v>
          </cell>
          <cell r="BS34">
            <v>-4.6601233244659103E-3</v>
          </cell>
          <cell r="BT34">
            <v>-2.8138582519492601E-2</v>
          </cell>
          <cell r="BW34">
            <v>-1.29850220147477E-3</v>
          </cell>
          <cell r="BY34">
            <v>-2.6977800490302802E-2</v>
          </cell>
          <cell r="CA34">
            <v>-0.127074730244018</v>
          </cell>
          <cell r="CC34">
            <v>-0.422435781795714</v>
          </cell>
          <cell r="CE34">
            <v>1.4029675969106601E-2</v>
          </cell>
          <cell r="CG34">
            <v>3.5988262633159501E-3</v>
          </cell>
          <cell r="CI34">
            <v>-8.5523000889350206E-2</v>
          </cell>
          <cell r="CK34">
            <v>3.4489102060515902E-3</v>
          </cell>
          <cell r="CM34">
            <v>-0.12132385555078801</v>
          </cell>
          <cell r="CO34">
            <v>1.9598960665711301E-4</v>
          </cell>
          <cell r="CQ34">
            <v>5.1210047333486103E-3</v>
          </cell>
          <cell r="CS34">
            <v>7.1792669315683903E-3</v>
          </cell>
          <cell r="CU34">
            <v>-7.7412184479151297E-2</v>
          </cell>
          <cell r="CW34">
            <v>-5.6603427017553097E-3</v>
          </cell>
          <cell r="CY34">
            <v>-5.3022597307753501E-3</v>
          </cell>
          <cell r="DA34">
            <v>-6.0154353487691303E-3</v>
          </cell>
          <cell r="DC34">
            <v>-1.77594379109858E-3</v>
          </cell>
          <cell r="DE34">
            <v>-4.3077672247793198E-3</v>
          </cell>
          <cell r="DG34">
            <v>-6.3411557790993096E-3</v>
          </cell>
          <cell r="DI34">
            <v>-1.3008618257467301E-2</v>
          </cell>
          <cell r="DK34">
            <v>-5.7964455710228296E-3</v>
          </cell>
          <cell r="DM34">
            <v>-3.0931040762058599E-3</v>
          </cell>
          <cell r="DO34">
            <v>-4.27063642730568E-3</v>
          </cell>
          <cell r="DQ34">
            <v>-0.32856946008101401</v>
          </cell>
          <cell r="DS34">
            <v>-4.6774264507389198E-4</v>
          </cell>
          <cell r="DU34">
            <v>0.98772915428781405</v>
          </cell>
          <cell r="DW34">
            <v>-1.7573478558436399</v>
          </cell>
          <cell r="DY34">
            <v>-1.94337833434064E-2</v>
          </cell>
          <cell r="EA34">
            <v>5.62240581117344E-2</v>
          </cell>
          <cell r="EC34">
            <v>-3.49856650299444E-2</v>
          </cell>
          <cell r="EE34">
            <v>-6.97295226256476E-3</v>
          </cell>
          <cell r="EF34">
            <v>94.592946207464706</v>
          </cell>
          <cell r="EG34">
            <v>124.262725925219</v>
          </cell>
          <cell r="EH34">
            <v>97.130195946125397</v>
          </cell>
        </row>
        <row r="35">
          <cell r="C35" t="str">
            <v>GY2-032-A-dup  1000x</v>
          </cell>
          <cell r="D35" t="str">
            <v>1000</v>
          </cell>
          <cell r="E35">
            <v>-0.136322689877865</v>
          </cell>
          <cell r="G35">
            <v>-3.5966054740654602E-3</v>
          </cell>
          <cell r="J35">
            <v>-0.75443651319678995</v>
          </cell>
          <cell r="K35">
            <v>50309.946232723298</v>
          </cell>
          <cell r="M35">
            <v>7.2256476775749698</v>
          </cell>
          <cell r="P35">
            <v>0.86614795119376098</v>
          </cell>
          <cell r="Q35">
            <v>500.04678422776402</v>
          </cell>
          <cell r="S35">
            <v>1.1641924585494201</v>
          </cell>
          <cell r="V35">
            <v>18617.1665942859</v>
          </cell>
          <cell r="Y35">
            <v>1391.80683335555</v>
          </cell>
          <cell r="AC35">
            <v>-5.1050600673080399E-2</v>
          </cell>
          <cell r="AE35">
            <v>0.20165723334750801</v>
          </cell>
          <cell r="AG35">
            <v>-0.216453628684558</v>
          </cell>
          <cell r="AI35">
            <v>-8.6839376338699106E-2</v>
          </cell>
          <cell r="AK35">
            <v>0.15563342423836299</v>
          </cell>
          <cell r="AN35">
            <v>1.6851477406411099</v>
          </cell>
          <cell r="AP35">
            <v>2.9987402600917801E-2</v>
          </cell>
          <cell r="AR35">
            <v>0.38792356712752701</v>
          </cell>
          <cell r="AT35">
            <v>1.2155759100780599E-2</v>
          </cell>
          <cell r="AV35">
            <v>1.10519607479174</v>
          </cell>
          <cell r="AX35">
            <v>-1.7341868343275599E-2</v>
          </cell>
          <cell r="AZ35">
            <v>-2.53622634413605E-2</v>
          </cell>
          <cell r="BB35">
            <v>-1.9895864575172999E-2</v>
          </cell>
          <cell r="BF35">
            <v>0.129924153861014</v>
          </cell>
          <cell r="BH35">
            <v>0.45108282837302099</v>
          </cell>
          <cell r="BK35">
            <v>2.1870358528745899</v>
          </cell>
          <cell r="BM35">
            <v>-0.90806688523379997</v>
          </cell>
          <cell r="BO35">
            <v>-3.5440529066466497E-2</v>
          </cell>
          <cell r="BQ35">
            <v>-1.6548862295430001E-2</v>
          </cell>
          <cell r="BS35">
            <v>-7.5404113154944304E-3</v>
          </cell>
          <cell r="BT35">
            <v>-2.6170455146016E-2</v>
          </cell>
          <cell r="BW35">
            <v>-3.1614905979802199E-3</v>
          </cell>
          <cell r="BY35">
            <v>-2.71194856466692E-2</v>
          </cell>
          <cell r="CA35">
            <v>-0.142174077296393</v>
          </cell>
          <cell r="CC35">
            <v>-0.41859651971188999</v>
          </cell>
          <cell r="CE35">
            <v>1.3585118604809701E-2</v>
          </cell>
          <cell r="CG35">
            <v>1.0397165546620301E-3</v>
          </cell>
          <cell r="CI35">
            <v>-7.4337083511514995E-2</v>
          </cell>
          <cell r="CK35">
            <v>3.18666232687053E-3</v>
          </cell>
          <cell r="CM35">
            <v>-0.123293923468397</v>
          </cell>
          <cell r="CO35">
            <v>1.81013415951271E-3</v>
          </cell>
          <cell r="CQ35">
            <v>2.1148848786490702E-3</v>
          </cell>
          <cell r="CS35">
            <v>8.5139940074452202E-3</v>
          </cell>
          <cell r="CU35">
            <v>-7.8146325872204506E-2</v>
          </cell>
          <cell r="CW35">
            <v>-6.6270454004542199E-3</v>
          </cell>
          <cell r="CY35">
            <v>-6.6693645999986997E-3</v>
          </cell>
          <cell r="DA35">
            <v>-7.8840501032925499E-3</v>
          </cell>
          <cell r="DC35">
            <v>-9.5090723569430996E-4</v>
          </cell>
          <cell r="DE35">
            <v>-8.0683712298743604E-3</v>
          </cell>
          <cell r="DG35">
            <v>-6.9960805649123704E-3</v>
          </cell>
          <cell r="DI35">
            <v>-1.2661524354827E-2</v>
          </cell>
          <cell r="DK35">
            <v>-9.2673873789480606E-3</v>
          </cell>
          <cell r="DM35">
            <v>-2.4438966564010998E-3</v>
          </cell>
          <cell r="DO35">
            <v>-4.33615348876737E-3</v>
          </cell>
          <cell r="DQ35">
            <v>-0.32876655273000899</v>
          </cell>
          <cell r="DS35">
            <v>-1.21168486917611E-3</v>
          </cell>
          <cell r="DU35">
            <v>0.72637243559726505</v>
          </cell>
          <cell r="DW35">
            <v>-1.9566693074747501</v>
          </cell>
          <cell r="DY35">
            <v>-1.3481355467514E-2</v>
          </cell>
          <cell r="EA35">
            <v>4.8283810780106899E-2</v>
          </cell>
          <cell r="EC35">
            <v>-3.7300409269215497E-2</v>
          </cell>
          <cell r="EE35">
            <v>-5.8629318685808002E-3</v>
          </cell>
          <cell r="EF35">
            <v>96.845104197706604</v>
          </cell>
          <cell r="EG35">
            <v>130.34406220483601</v>
          </cell>
          <cell r="EH35">
            <v>100.33232039081</v>
          </cell>
        </row>
        <row r="36">
          <cell r="C36" t="str">
            <v>GY2-032-A  100x</v>
          </cell>
          <cell r="D36" t="str">
            <v>100</v>
          </cell>
          <cell r="E36">
            <v>0.18677867009105301</v>
          </cell>
          <cell r="G36">
            <v>6.3427468713919402E-3</v>
          </cell>
          <cell r="J36">
            <v>-0.45698266878185201</v>
          </cell>
          <cell r="K36" t="str">
            <v>OR</v>
          </cell>
          <cell r="M36">
            <v>22.664981509516402</v>
          </cell>
          <cell r="P36">
            <v>2.7025194296200001</v>
          </cell>
          <cell r="Q36">
            <v>568.81610669144197</v>
          </cell>
          <cell r="S36">
            <v>7.7324753562627704</v>
          </cell>
          <cell r="V36">
            <v>217170.42544464799</v>
          </cell>
          <cell r="Y36">
            <v>15881.9865394272</v>
          </cell>
          <cell r="AC36">
            <v>-3.3880028299428301E-2</v>
          </cell>
          <cell r="AE36">
            <v>6.6238191715241201E-2</v>
          </cell>
          <cell r="AG36">
            <v>-0.20666054516997001</v>
          </cell>
          <cell r="AI36">
            <v>-6.3744955251941293E-2</v>
          </cell>
          <cell r="AK36">
            <v>0.37631204563193699</v>
          </cell>
          <cell r="AN36">
            <v>13.746243921345499</v>
          </cell>
          <cell r="AP36">
            <v>2.4748203070915801E-2</v>
          </cell>
          <cell r="AR36">
            <v>0.41617363037301902</v>
          </cell>
          <cell r="AT36">
            <v>2.0199094877220901E-2</v>
          </cell>
          <cell r="AV36">
            <v>0.86498573785755495</v>
          </cell>
          <cell r="AX36">
            <v>-6.1638913736881597E-3</v>
          </cell>
          <cell r="AZ36">
            <v>-2.1698927992777301E-2</v>
          </cell>
          <cell r="BB36">
            <v>-2.44844685484727E-2</v>
          </cell>
          <cell r="BF36">
            <v>0.16761747943559699</v>
          </cell>
          <cell r="BH36">
            <v>4.8249717162803698</v>
          </cell>
          <cell r="BK36">
            <v>16.304496381999101</v>
          </cell>
          <cell r="BM36">
            <v>-0.75468345786123603</v>
          </cell>
          <cell r="BO36">
            <v>-3.2077283232470402E-2</v>
          </cell>
          <cell r="BQ36">
            <v>-3.0038524695854898E-2</v>
          </cell>
          <cell r="BS36">
            <v>-2.6535916799316E-3</v>
          </cell>
          <cell r="BT36">
            <v>1.2028491324202299E-2</v>
          </cell>
          <cell r="BW36">
            <v>7.8463171773266002E-4</v>
          </cell>
          <cell r="BY36">
            <v>-2.5085224486267599E-2</v>
          </cell>
          <cell r="CA36">
            <v>-8.7955604221234301E-2</v>
          </cell>
          <cell r="CC36">
            <v>-0.35564920579424297</v>
          </cell>
          <cell r="CE36">
            <v>3.0277813170103599E-2</v>
          </cell>
          <cell r="CG36">
            <v>9.6988714983206895E-2</v>
          </cell>
          <cell r="CI36">
            <v>0.11596532902963499</v>
          </cell>
          <cell r="CK36">
            <v>1.7918389141876899E-2</v>
          </cell>
          <cell r="CM36">
            <v>-0.104635834549097</v>
          </cell>
          <cell r="CO36">
            <v>2.6697129724776E-3</v>
          </cell>
          <cell r="CQ36">
            <v>2.12926289935791E-3</v>
          </cell>
          <cell r="CS36">
            <v>-1.18313073502602E-3</v>
          </cell>
          <cell r="CU36">
            <v>-4.1920457418212202E-2</v>
          </cell>
          <cell r="CW36">
            <v>1.53945993629495E-3</v>
          </cell>
          <cell r="CY36">
            <v>2.5792650064449898E-3</v>
          </cell>
          <cell r="DA36">
            <v>2.38981955655092E-3</v>
          </cell>
          <cell r="DC36">
            <v>-1.9905408943135601E-3</v>
          </cell>
          <cell r="DE36">
            <v>-3.6570069018952299E-3</v>
          </cell>
          <cell r="DG36">
            <v>-5.25532214379604E-3</v>
          </cell>
          <cell r="DI36">
            <v>-1.18646976469422E-2</v>
          </cell>
          <cell r="DK36">
            <v>-5.7221809874462501E-3</v>
          </cell>
          <cell r="DM36">
            <v>2.4587554441821498E-3</v>
          </cell>
          <cell r="DO36">
            <v>-5.7868512445882097E-4</v>
          </cell>
          <cell r="DQ36">
            <v>-0.33319228681169299</v>
          </cell>
          <cell r="DS36">
            <v>2.1040365418695801E-3</v>
          </cell>
          <cell r="DU36">
            <v>-3.4923774299339003E-2</v>
          </cell>
          <cell r="DW36">
            <v>-2.45621393445531</v>
          </cell>
          <cell r="DY36">
            <v>8.4413941765274003E-2</v>
          </cell>
          <cell r="EA36">
            <v>0.12909363676590099</v>
          </cell>
          <cell r="EC36">
            <v>-3.5485342567162501E-2</v>
          </cell>
          <cell r="EE36">
            <v>-6.0792538246835903E-3</v>
          </cell>
          <cell r="EF36">
            <v>82.804043815658503</v>
          </cell>
          <cell r="EG36">
            <v>146.19672785617101</v>
          </cell>
          <cell r="EH36">
            <v>93.651125906535697</v>
          </cell>
        </row>
        <row r="37">
          <cell r="C37" t="str">
            <v>Rinse</v>
          </cell>
          <cell r="E37">
            <v>0.101403910123689</v>
          </cell>
          <cell r="G37">
            <v>-4.5135321377998902E-3</v>
          </cell>
          <cell r="J37">
            <v>0.24958369317866999</v>
          </cell>
          <cell r="K37">
            <v>101.1448200942</v>
          </cell>
          <cell r="M37">
            <v>-6.1212904244877603E-2</v>
          </cell>
          <cell r="P37">
            <v>2.82258014854572E-2</v>
          </cell>
          <cell r="Q37">
            <v>14.590376983403999</v>
          </cell>
          <cell r="S37">
            <v>-0.12992082351686801</v>
          </cell>
          <cell r="V37">
            <v>3.6748802669044802</v>
          </cell>
          <cell r="Y37">
            <v>0.36789208156216902</v>
          </cell>
          <cell r="AC37">
            <v>-4.82996428754204E-2</v>
          </cell>
          <cell r="AE37">
            <v>-2.8038848590158101E-2</v>
          </cell>
          <cell r="AG37">
            <v>-8.9967460041476002E-2</v>
          </cell>
          <cell r="AI37">
            <v>-0.10358728258113201</v>
          </cell>
          <cell r="AK37">
            <v>1.50623915467173E-2</v>
          </cell>
          <cell r="AN37">
            <v>-1.14581373311579</v>
          </cell>
          <cell r="AP37">
            <v>6.2589983303760104E-3</v>
          </cell>
          <cell r="AR37">
            <v>-2.3432908576499399E-2</v>
          </cell>
          <cell r="AT37">
            <v>8.4061714750690394E-2</v>
          </cell>
          <cell r="AV37">
            <v>-0.18041960944006999</v>
          </cell>
          <cell r="AX37">
            <v>-6.8103910496685504E-3</v>
          </cell>
          <cell r="AZ37">
            <v>-1.47027119527281E-2</v>
          </cell>
          <cell r="BB37">
            <v>-1.35141352867124E-2</v>
          </cell>
          <cell r="BF37">
            <v>-4.3013794157326597E-2</v>
          </cell>
          <cell r="BH37">
            <v>5.3609711137737902E-2</v>
          </cell>
          <cell r="BK37">
            <v>-7.0849257770474504E-3</v>
          </cell>
          <cell r="BM37">
            <v>-0.65203197381233202</v>
          </cell>
          <cell r="BO37">
            <v>-6.1213881884986899E-3</v>
          </cell>
          <cell r="BQ37">
            <v>-1.8169792130468501E-2</v>
          </cell>
          <cell r="BS37">
            <v>2.6681623379381399E-2</v>
          </cell>
          <cell r="BT37">
            <v>2.44086240217305E-2</v>
          </cell>
          <cell r="BW37">
            <v>-6.23148676808369E-3</v>
          </cell>
          <cell r="BY37">
            <v>-4.0138459882801897E-3</v>
          </cell>
          <cell r="CA37">
            <v>-1.29431688722767E-2</v>
          </cell>
          <cell r="CC37">
            <v>-0.101583450704495</v>
          </cell>
          <cell r="CE37">
            <v>2.7878382927092899E-2</v>
          </cell>
          <cell r="CG37">
            <v>1.1217296370463999E-3</v>
          </cell>
          <cell r="CI37">
            <v>-4.6269628304801101E-2</v>
          </cell>
          <cell r="CK37">
            <v>3.9968715096221899E-3</v>
          </cell>
          <cell r="CM37">
            <v>-0.120142997107394</v>
          </cell>
          <cell r="CO37">
            <v>-1.9180911809624601E-3</v>
          </cell>
          <cell r="CQ37">
            <v>-3.418010350773E-3</v>
          </cell>
          <cell r="CS37">
            <v>-3.1780224687111801E-3</v>
          </cell>
          <cell r="CU37">
            <v>-6.0592807861081302E-2</v>
          </cell>
          <cell r="CW37">
            <v>-3.9171723230914798E-3</v>
          </cell>
          <cell r="CY37">
            <v>-6.17997645426685E-3</v>
          </cell>
          <cell r="DA37">
            <v>-5.1503843384635298E-3</v>
          </cell>
          <cell r="DC37">
            <v>-1.5126396454524199E-3</v>
          </cell>
          <cell r="DE37">
            <v>-3.2399735310985299E-3</v>
          </cell>
          <cell r="DG37">
            <v>-3.7168231961215098E-3</v>
          </cell>
          <cell r="DI37">
            <v>-1.0141573479018701E-2</v>
          </cell>
          <cell r="DK37">
            <v>-6.0251684782474399E-3</v>
          </cell>
          <cell r="DM37">
            <v>2.5572216598493801E-3</v>
          </cell>
          <cell r="DO37">
            <v>3.0325750641801699E-3</v>
          </cell>
          <cell r="DQ37">
            <v>-6.9963212408940004E-2</v>
          </cell>
          <cell r="DS37">
            <v>4.6260418561160001E-3</v>
          </cell>
          <cell r="DU37">
            <v>-0.25970812979616198</v>
          </cell>
          <cell r="DW37">
            <v>-2.4707913425618901</v>
          </cell>
          <cell r="DY37">
            <v>-2.00069053304406E-2</v>
          </cell>
          <cell r="EA37">
            <v>0.13066169638290601</v>
          </cell>
          <cell r="EC37">
            <v>-2.6796602792701799E-2</v>
          </cell>
          <cell r="EE37">
            <v>-4.2254352374552599E-3</v>
          </cell>
          <cell r="EF37">
            <v>101.15180229711</v>
          </cell>
          <cell r="EG37">
            <v>112.874994980571</v>
          </cell>
          <cell r="EH37">
            <v>98.782414847183503</v>
          </cell>
        </row>
        <row r="38">
          <cell r="C38" t="str">
            <v>Rinse</v>
          </cell>
          <cell r="E38">
            <v>4.9489880075474701E-3</v>
          </cell>
          <cell r="G38">
            <v>-2.9006324191891602E-3</v>
          </cell>
          <cell r="J38">
            <v>-0.24389053587235299</v>
          </cell>
          <cell r="K38">
            <v>23.598436898527702</v>
          </cell>
          <cell r="M38">
            <v>-6.3683479548509198E-2</v>
          </cell>
          <cell r="P38">
            <v>-0.345213529066286</v>
          </cell>
          <cell r="Q38">
            <v>8.5317660532423201</v>
          </cell>
          <cell r="S38">
            <v>-1.22776173605549</v>
          </cell>
          <cell r="V38">
            <v>-4.5063203521358801</v>
          </cell>
          <cell r="Y38">
            <v>3.0996209705078701E-2</v>
          </cell>
          <cell r="AC38">
            <v>-4.7991119860669403E-2</v>
          </cell>
          <cell r="AE38">
            <v>-1.25403441545949E-2</v>
          </cell>
          <cell r="AG38">
            <v>-7.6281928836460094E-2</v>
          </cell>
          <cell r="AI38">
            <v>-9.2451753266623998E-2</v>
          </cell>
          <cell r="AK38">
            <v>-1.5626589559899801E-4</v>
          </cell>
          <cell r="AN38">
            <v>-1.1679472526827399</v>
          </cell>
          <cell r="AP38">
            <v>-1.14422513474503E-3</v>
          </cell>
          <cell r="AR38">
            <v>-3.3158680151146397E-2</v>
          </cell>
          <cell r="AT38">
            <v>4.2787021868207903E-2</v>
          </cell>
          <cell r="AV38">
            <v>-0.27129805714580801</v>
          </cell>
          <cell r="AX38">
            <v>-5.2319669915611901E-3</v>
          </cell>
          <cell r="AZ38">
            <v>-9.4807392559054498E-3</v>
          </cell>
          <cell r="BB38">
            <v>-4.3931886404553998E-3</v>
          </cell>
          <cell r="BF38">
            <v>0.116712516334729</v>
          </cell>
          <cell r="BH38">
            <v>-4.5961763872786102E-4</v>
          </cell>
          <cell r="BK38">
            <v>-3.89071883724856E-3</v>
          </cell>
          <cell r="BM38">
            <v>-0.66440234920800501</v>
          </cell>
          <cell r="BO38">
            <v>-1.3698393741748799E-2</v>
          </cell>
          <cell r="BQ38">
            <v>-2.5013912405763099E-2</v>
          </cell>
          <cell r="BS38">
            <v>2.77433236664444E-2</v>
          </cell>
          <cell r="BT38">
            <v>1.79644375669527E-2</v>
          </cell>
          <cell r="BW38">
            <v>-5.2818665093367703E-3</v>
          </cell>
          <cell r="BY38">
            <v>-7.4136328585557802E-3</v>
          </cell>
          <cell r="CA38">
            <v>-3.6304022664551697E-2</v>
          </cell>
          <cell r="CC38">
            <v>-0.141581291956838</v>
          </cell>
          <cell r="CE38">
            <v>4.3100490145655597E-2</v>
          </cell>
          <cell r="CG38">
            <v>-1.94835282814835E-4</v>
          </cell>
          <cell r="CI38">
            <v>-3.99373464589362E-2</v>
          </cell>
          <cell r="CK38">
            <v>2.8393219678366998E-3</v>
          </cell>
          <cell r="CM38">
            <v>-0.118166364176072</v>
          </cell>
          <cell r="CO38">
            <v>-8.6569670049808998E-4</v>
          </cell>
          <cell r="CQ38">
            <v>-2.64058827875657E-3</v>
          </cell>
          <cell r="CS38">
            <v>-4.8445877534545401E-3</v>
          </cell>
          <cell r="CU38">
            <v>-5.4402191764935298E-2</v>
          </cell>
          <cell r="CW38">
            <v>-3.7064290243669301E-3</v>
          </cell>
          <cell r="CY38">
            <v>-6.7280937889742402E-3</v>
          </cell>
          <cell r="DA38">
            <v>-8.2489149274758596E-3</v>
          </cell>
          <cell r="DC38">
            <v>-8.0710325151044798E-4</v>
          </cell>
          <cell r="DE38">
            <v>-1.74380076715529E-3</v>
          </cell>
          <cell r="DG38">
            <v>-1.7877902933914299E-3</v>
          </cell>
          <cell r="DI38">
            <v>-1.27780504277476E-2</v>
          </cell>
          <cell r="DK38">
            <v>-5.2447743002370199E-3</v>
          </cell>
          <cell r="DM38">
            <v>5.8884966667671905E-4</v>
          </cell>
          <cell r="DO38">
            <v>1.6730630669536E-3</v>
          </cell>
          <cell r="DQ38">
            <v>-7.9072263675202703E-2</v>
          </cell>
          <cell r="DS38">
            <v>3.8941547237128999E-3</v>
          </cell>
          <cell r="DU38">
            <v>-0.27220881004657699</v>
          </cell>
          <cell r="DW38">
            <v>-2.4531480536382202</v>
          </cell>
          <cell r="DY38">
            <v>-2.56255260880228E-2</v>
          </cell>
          <cell r="EA38">
            <v>0.111550071292372</v>
          </cell>
          <cell r="EC38">
            <v>-2.7791560759169599E-2</v>
          </cell>
          <cell r="EE38">
            <v>-3.9989911266389098E-3</v>
          </cell>
          <cell r="EF38">
            <v>96.765448345208895</v>
          </cell>
          <cell r="EG38">
            <v>107.699658329662</v>
          </cell>
          <cell r="EH38">
            <v>95.872952841254303</v>
          </cell>
        </row>
        <row r="39">
          <cell r="C39" t="str">
            <v>GY2-032-C  10000x</v>
          </cell>
          <cell r="D39" t="str">
            <v>10000</v>
          </cell>
          <cell r="E39">
            <v>-0.206849288721871</v>
          </cell>
          <cell r="G39">
            <v>-6.9137213842165E-3</v>
          </cell>
          <cell r="J39">
            <v>-1.2039058885539</v>
          </cell>
          <cell r="K39">
            <v>4747.0365616988902</v>
          </cell>
          <cell r="M39">
            <v>1.9118806139312401</v>
          </cell>
          <cell r="P39">
            <v>0.16710487471350799</v>
          </cell>
          <cell r="Q39">
            <v>13.298940162714</v>
          </cell>
          <cell r="S39">
            <v>1.5587305214967599</v>
          </cell>
          <cell r="V39">
            <v>1635.1096790577801</v>
          </cell>
          <cell r="Y39">
            <v>137.33981604063001</v>
          </cell>
          <cell r="AC39">
            <v>0.16688672658169501</v>
          </cell>
          <cell r="AE39">
            <v>3.0039000868775999E-2</v>
          </cell>
          <cell r="AG39">
            <v>-0.21281656053148401</v>
          </cell>
          <cell r="AI39">
            <v>-0.107106697101316</v>
          </cell>
          <cell r="AK39">
            <v>2.7681224903097702E-2</v>
          </cell>
          <cell r="AN39">
            <v>-1.3596174152978699</v>
          </cell>
          <cell r="AP39">
            <v>2.9629680713069099E-2</v>
          </cell>
          <cell r="AR39">
            <v>-1.0409040972761401E-2</v>
          </cell>
          <cell r="AT39">
            <v>6.5060321782873702E-3</v>
          </cell>
          <cell r="AV39">
            <v>2.5162949403910999E-2</v>
          </cell>
          <cell r="AX39">
            <v>1.85494734925877E-2</v>
          </cell>
          <cell r="AZ39">
            <v>1.94299368228553E-2</v>
          </cell>
          <cell r="BB39">
            <v>-1.38681651048573E-2</v>
          </cell>
          <cell r="BF39">
            <v>0.50360498988322899</v>
          </cell>
          <cell r="BH39">
            <v>3.4088643979167998E-2</v>
          </cell>
          <cell r="BK39">
            <v>0.51271205309770296</v>
          </cell>
          <cell r="BM39">
            <v>-8.3252802890071503E-2</v>
          </cell>
          <cell r="BO39">
            <v>-2.9434876308447499E-2</v>
          </cell>
          <cell r="BQ39">
            <v>-5.5868673295728997E-2</v>
          </cell>
          <cell r="BS39">
            <v>-1.42240255749373E-2</v>
          </cell>
          <cell r="BT39">
            <v>-2.8135694286364001E-2</v>
          </cell>
          <cell r="BW39">
            <v>-9.4509418445476098E-3</v>
          </cell>
          <cell r="BY39">
            <v>-2.7985457853008201E-2</v>
          </cell>
          <cell r="CA39">
            <v>-0.14029171650380801</v>
          </cell>
          <cell r="CC39">
            <v>-0.42926687834718202</v>
          </cell>
          <cell r="CE39">
            <v>-1.36024171778508E-2</v>
          </cell>
          <cell r="CG39">
            <v>-1.946981296422E-3</v>
          </cell>
          <cell r="CI39">
            <v>-0.12337289033134199</v>
          </cell>
          <cell r="CK39">
            <v>0.72303313989439</v>
          </cell>
          <cell r="CM39">
            <v>0.622341600570683</v>
          </cell>
          <cell r="CO39">
            <v>0.734467432468489</v>
          </cell>
          <cell r="CQ39">
            <v>0.72794941353334597</v>
          </cell>
          <cell r="CS39">
            <v>0.64580258030961002</v>
          </cell>
          <cell r="CU39">
            <v>0.58032411859567901</v>
          </cell>
          <cell r="CW39">
            <v>0.64101723279511402</v>
          </cell>
          <cell r="CY39">
            <v>0.62092758929849201</v>
          </cell>
          <cell r="DA39">
            <v>0.60347158241015697</v>
          </cell>
          <cell r="DC39">
            <v>0.62102553386091996</v>
          </cell>
          <cell r="DE39">
            <v>0.61846047487939504</v>
          </cell>
          <cell r="DG39">
            <v>0.57837557048869703</v>
          </cell>
          <cell r="DI39">
            <v>0.56165193091723398</v>
          </cell>
          <cell r="DK39">
            <v>0.60479078078179704</v>
          </cell>
          <cell r="DM39">
            <v>-5.1117673224942003E-3</v>
          </cell>
          <cell r="DO39">
            <v>-5.1197572842602299E-3</v>
          </cell>
          <cell r="DQ39">
            <v>-0.34585641305626502</v>
          </cell>
          <cell r="DS39">
            <v>-2.9239551492117702E-4</v>
          </cell>
          <cell r="DU39">
            <v>0.73441688902026503</v>
          </cell>
          <cell r="DW39">
            <v>-1.8157761411198099</v>
          </cell>
          <cell r="DY39">
            <v>-4.5062870424837101E-2</v>
          </cell>
          <cell r="EA39">
            <v>9.7015404451140694E-2</v>
          </cell>
          <cell r="EC39">
            <v>0.131154189901424</v>
          </cell>
          <cell r="EE39">
            <v>0.37782463566479102</v>
          </cell>
          <cell r="EF39">
            <v>92.325220171504</v>
          </cell>
          <cell r="EG39">
            <v>122.386536175096</v>
          </cell>
          <cell r="EH39">
            <v>99.627902010554905</v>
          </cell>
        </row>
        <row r="40">
          <cell r="C40" t="str">
            <v>GY2-032-C  1000x</v>
          </cell>
          <cell r="D40" t="str">
            <v>1000</v>
          </cell>
          <cell r="E40">
            <v>-0.211124688180273</v>
          </cell>
          <cell r="G40">
            <v>-8.8241469555442494E-3</v>
          </cell>
          <cell r="J40">
            <v>-0.89385546236630897</v>
          </cell>
          <cell r="K40">
            <v>50216.413125069601</v>
          </cell>
          <cell r="M40">
            <v>2.84231019458444</v>
          </cell>
          <cell r="P40">
            <v>-3.0620212576266199E-2</v>
          </cell>
          <cell r="Q40">
            <v>16.019051948719</v>
          </cell>
          <cell r="S40">
            <v>2.7782917579754298</v>
          </cell>
          <cell r="V40">
            <v>16457.398389935599</v>
          </cell>
          <cell r="Y40">
            <v>1249.0172760110299</v>
          </cell>
          <cell r="AC40">
            <v>2.2428456546706399</v>
          </cell>
          <cell r="AE40">
            <v>3.0189632673078101E-2</v>
          </cell>
          <cell r="AG40">
            <v>-0.21140403343861999</v>
          </cell>
          <cell r="AI40">
            <v>-9.0395749644116299E-2</v>
          </cell>
          <cell r="AK40">
            <v>3.9743663783372303E-2</v>
          </cell>
          <cell r="AN40">
            <v>-1.32199227466245</v>
          </cell>
          <cell r="AP40">
            <v>2.7004348820835002E-2</v>
          </cell>
          <cell r="AR40">
            <v>-4.9658793134890597E-3</v>
          </cell>
          <cell r="AT40">
            <v>1.1044080729273599E-2</v>
          </cell>
          <cell r="AV40">
            <v>4.0501470670150599E-2</v>
          </cell>
          <cell r="AX40">
            <v>0.20072678301368699</v>
          </cell>
          <cell r="AZ40">
            <v>0.13514130709452701</v>
          </cell>
          <cell r="BB40">
            <v>6.6951307858176295E-2</v>
          </cell>
          <cell r="BF40">
            <v>1.3030086285615099</v>
          </cell>
          <cell r="BH40">
            <v>0.42195286520941999</v>
          </cell>
          <cell r="BK40">
            <v>1.8367334307404499</v>
          </cell>
          <cell r="BM40">
            <v>2.0499322060453302</v>
          </cell>
          <cell r="BO40">
            <v>-3.50117247814987E-2</v>
          </cell>
          <cell r="BQ40">
            <v>-6.1168043592732799E-2</v>
          </cell>
          <cell r="BS40">
            <v>-1.05110877950493E-2</v>
          </cell>
          <cell r="BT40">
            <v>-2.5686114927725701E-2</v>
          </cell>
          <cell r="BW40">
            <v>-1.0229691103723E-2</v>
          </cell>
          <cell r="BY40">
            <v>-2.7503553240383598E-2</v>
          </cell>
          <cell r="CA40">
            <v>-0.13830574173882501</v>
          </cell>
          <cell r="CC40">
            <v>-0.42475337199676699</v>
          </cell>
          <cell r="CE40">
            <v>-1.36024171778508E-2</v>
          </cell>
          <cell r="CG40">
            <v>-1.7445332786944099E-3</v>
          </cell>
          <cell r="CI40">
            <v>-9.0074881438426596E-2</v>
          </cell>
          <cell r="CK40">
            <v>2.6105499723349102</v>
          </cell>
          <cell r="CM40">
            <v>2.4964394576793199</v>
          </cell>
          <cell r="CO40">
            <v>2.6628926205769599</v>
          </cell>
          <cell r="CQ40">
            <v>2.63715402087545</v>
          </cell>
          <cell r="CS40">
            <v>2.6228952246100401</v>
          </cell>
          <cell r="CU40">
            <v>2.5290045437434299</v>
          </cell>
          <cell r="CW40">
            <v>2.4852808920889902</v>
          </cell>
          <cell r="CY40">
            <v>2.4439669932355299</v>
          </cell>
          <cell r="DA40">
            <v>2.43388329972076</v>
          </cell>
          <cell r="DC40">
            <v>2.4458367467053099</v>
          </cell>
          <cell r="DE40">
            <v>2.5027704618390199</v>
          </cell>
          <cell r="DG40">
            <v>2.3651774400868302</v>
          </cell>
          <cell r="DI40">
            <v>2.3832977179325501</v>
          </cell>
          <cell r="DK40">
            <v>2.50255350673336</v>
          </cell>
          <cell r="DM40">
            <v>-1.6602763333612299E-3</v>
          </cell>
          <cell r="DO40">
            <v>-3.72719840428042E-3</v>
          </cell>
          <cell r="DQ40">
            <v>-0.34084724851438802</v>
          </cell>
          <cell r="DS40">
            <v>2.4910473009065498E-3</v>
          </cell>
          <cell r="DU40">
            <v>0.559059628925342</v>
          </cell>
          <cell r="DW40">
            <v>-2.3422003195887098</v>
          </cell>
          <cell r="DY40">
            <v>-3.33796288667563E-2</v>
          </cell>
          <cell r="EA40">
            <v>9.1086258317355104E-2</v>
          </cell>
          <cell r="EC40">
            <v>1.77366517205144</v>
          </cell>
          <cell r="EE40">
            <v>2.0474990650396698</v>
          </cell>
          <cell r="EF40">
            <v>90.299625853724507</v>
          </cell>
          <cell r="EG40">
            <v>135.71406539981101</v>
          </cell>
          <cell r="EH40">
            <v>98.5572376816597</v>
          </cell>
        </row>
        <row r="41">
          <cell r="C41" t="str">
            <v>GY2-032-C-dup  1000x</v>
          </cell>
          <cell r="D41" t="str">
            <v>1000</v>
          </cell>
          <cell r="E41">
            <v>-0.210035674983268</v>
          </cell>
          <cell r="G41">
            <v>-7.4242202295601196E-3</v>
          </cell>
          <cell r="J41">
            <v>-0.661152189740564</v>
          </cell>
          <cell r="K41">
            <v>49592.756313505597</v>
          </cell>
          <cell r="M41">
            <v>2.6360311080568302</v>
          </cell>
          <cell r="P41">
            <v>-0.14872857515291099</v>
          </cell>
          <cell r="Q41">
            <v>26.642631549644001</v>
          </cell>
          <cell r="S41">
            <v>2.0989844927144099</v>
          </cell>
          <cell r="V41">
            <v>16833.157146330599</v>
          </cell>
          <cell r="Y41">
            <v>1307.2543509407401</v>
          </cell>
          <cell r="AC41">
            <v>2.17133928573032</v>
          </cell>
          <cell r="AE41">
            <v>3.0527490409307901E-2</v>
          </cell>
          <cell r="AG41">
            <v>-0.20493928122798999</v>
          </cell>
          <cell r="AI41">
            <v>-6.9872896567543794E-2</v>
          </cell>
          <cell r="AK41">
            <v>1.2778681780156301E-2</v>
          </cell>
          <cell r="AN41">
            <v>-1.4552505811963301</v>
          </cell>
          <cell r="AP41">
            <v>1.3847294799757499E-2</v>
          </cell>
          <cell r="AR41">
            <v>2.0852949203081501E-3</v>
          </cell>
          <cell r="AT41">
            <v>4.0771403737723403E-3</v>
          </cell>
          <cell r="AV41">
            <v>4.16778802057267E-2</v>
          </cell>
          <cell r="AX41">
            <v>0.163935420385415</v>
          </cell>
          <cell r="AZ41">
            <v>0.146214952766657</v>
          </cell>
          <cell r="BB41">
            <v>4.3109274990674899E-2</v>
          </cell>
          <cell r="BF41">
            <v>1.0865310788858999</v>
          </cell>
          <cell r="BH41">
            <v>0.410994923638695</v>
          </cell>
          <cell r="BK41">
            <v>1.7424799929621899</v>
          </cell>
          <cell r="BM41">
            <v>1.9261841160406199</v>
          </cell>
          <cell r="BO41">
            <v>-3.8227716372731799E-2</v>
          </cell>
          <cell r="BQ41">
            <v>-6.3706421925123199E-2</v>
          </cell>
          <cell r="BS41">
            <v>-1.607060295581E-2</v>
          </cell>
          <cell r="BT41">
            <v>-2.69335822325051E-2</v>
          </cell>
          <cell r="BW41">
            <v>-8.6280791412207108E-3</v>
          </cell>
          <cell r="BY41">
            <v>-2.7029962011667501E-2</v>
          </cell>
          <cell r="CA41">
            <v>-0.142279585018212</v>
          </cell>
          <cell r="CC41">
            <v>-0.42941668846097503</v>
          </cell>
          <cell r="CE41">
            <v>3.4885159915010899E-4</v>
          </cell>
          <cell r="CG41">
            <v>-2.8117759948838401E-3</v>
          </cell>
          <cell r="CI41">
            <v>-0.12705800007590201</v>
          </cell>
          <cell r="CK41">
            <v>2.5967884007108601</v>
          </cell>
          <cell r="CM41">
            <v>2.5006297286032599</v>
          </cell>
          <cell r="CO41">
            <v>2.6884037604433599</v>
          </cell>
          <cell r="CQ41">
            <v>2.6654566695637198</v>
          </cell>
          <cell r="CS41">
            <v>2.58796514348247</v>
          </cell>
          <cell r="CU41">
            <v>2.49135196604793</v>
          </cell>
          <cell r="CW41">
            <v>2.4942429427721899</v>
          </cell>
          <cell r="CY41">
            <v>2.45616290992335</v>
          </cell>
          <cell r="DA41">
            <v>2.47898309770838</v>
          </cell>
          <cell r="DC41">
            <v>2.44818613398443</v>
          </cell>
          <cell r="DE41">
            <v>2.5058763814925502</v>
          </cell>
          <cell r="DG41">
            <v>2.36331712117354</v>
          </cell>
          <cell r="DI41">
            <v>2.4060817878295202</v>
          </cell>
          <cell r="DK41">
            <v>2.50178755675703</v>
          </cell>
          <cell r="DM41">
            <v>-5.7494444042188297E-4</v>
          </cell>
          <cell r="DO41">
            <v>-3.54164393960356E-3</v>
          </cell>
          <cell r="DQ41">
            <v>-0.34351878714420703</v>
          </cell>
          <cell r="DS41">
            <v>2.9467301048783198E-3</v>
          </cell>
          <cell r="DU41">
            <v>0.55386847657056604</v>
          </cell>
          <cell r="DW41">
            <v>-2.4329482811355301</v>
          </cell>
          <cell r="DY41">
            <v>-4.0280468894258799E-2</v>
          </cell>
          <cell r="EA41">
            <v>9.0916095203289499E-2</v>
          </cell>
          <cell r="EC41">
            <v>1.78200868646365</v>
          </cell>
          <cell r="EE41">
            <v>2.0342932667763201</v>
          </cell>
          <cell r="EF41">
            <v>93.457197456764604</v>
          </cell>
          <cell r="EG41">
            <v>137.914524801216</v>
          </cell>
          <cell r="EH41">
            <v>98.211651476229406</v>
          </cell>
        </row>
        <row r="42">
          <cell r="C42" t="str">
            <v>GY2-032-C  100x</v>
          </cell>
          <cell r="D42" t="str">
            <v>100</v>
          </cell>
          <cell r="E42">
            <v>-2.3550430918120799E-2</v>
          </cell>
          <cell r="G42">
            <v>-3.1495939964905801E-4</v>
          </cell>
          <cell r="J42">
            <v>-1.1793982626130799</v>
          </cell>
          <cell r="K42" t="str">
            <v>OR</v>
          </cell>
          <cell r="M42">
            <v>22.2776974813168</v>
          </cell>
          <cell r="P42">
            <v>0.102578182288988</v>
          </cell>
          <cell r="Q42">
            <v>295.72930524187899</v>
          </cell>
          <cell r="S42">
            <v>6.1829163081572904</v>
          </cell>
          <cell r="V42">
            <v>203518.58395176099</v>
          </cell>
          <cell r="Y42">
            <v>14946.3727312552</v>
          </cell>
          <cell r="AC42">
            <v>21.8737506191836</v>
          </cell>
          <cell r="AE42">
            <v>9.49486611000665E-2</v>
          </cell>
          <cell r="AG42">
            <v>-0.210606742095377</v>
          </cell>
          <cell r="AI42">
            <v>-6.5187905358191203E-2</v>
          </cell>
          <cell r="AK42">
            <v>2.6228399264537201E-2</v>
          </cell>
          <cell r="AN42">
            <v>-1.23377528455921</v>
          </cell>
          <cell r="AP42">
            <v>2.9399346670464802E-2</v>
          </cell>
          <cell r="AR42">
            <v>2.6388910061198999E-2</v>
          </cell>
          <cell r="AT42">
            <v>4.68346283432933E-2</v>
          </cell>
          <cell r="AV42">
            <v>0.48310809887024297</v>
          </cell>
          <cell r="AX42">
            <v>1.72904512941441</v>
          </cell>
          <cell r="AZ42">
            <v>1.3787636536907599</v>
          </cell>
          <cell r="BB42">
            <v>0.89877833282561104</v>
          </cell>
          <cell r="BF42">
            <v>9.9040433391472096</v>
          </cell>
          <cell r="BH42">
            <v>4.4056294771856903</v>
          </cell>
          <cell r="BK42">
            <v>15.282456070858901</v>
          </cell>
          <cell r="BM42">
            <v>20.8543849774913</v>
          </cell>
          <cell r="BO42">
            <v>-3.09818378764899E-2</v>
          </cell>
          <cell r="BQ42">
            <v>-5.9260035229254403E-2</v>
          </cell>
          <cell r="BS42">
            <v>-7.8342396478889593E-3</v>
          </cell>
          <cell r="BT42">
            <v>-9.9101582296525301E-3</v>
          </cell>
          <cell r="BW42">
            <v>-3.5223966349356801E-3</v>
          </cell>
          <cell r="BY42">
            <v>-2.59209433534319E-2</v>
          </cell>
          <cell r="CA42">
            <v>-0.13086066375653099</v>
          </cell>
          <cell r="CC42">
            <v>-0.38263070542709898</v>
          </cell>
          <cell r="CE42">
            <v>2.9512158261083402E-2</v>
          </cell>
          <cell r="CG42">
            <v>6.9736502807071204E-3</v>
          </cell>
          <cell r="CI42">
            <v>0.116466178220247</v>
          </cell>
          <cell r="CK42">
            <v>20.249341166503299</v>
          </cell>
          <cell r="CM42">
            <v>20.190667110781401</v>
          </cell>
          <cell r="CO42">
            <v>20.025717454415499</v>
          </cell>
          <cell r="CQ42">
            <v>20.581134484371301</v>
          </cell>
          <cell r="CS42">
            <v>20.9371437436244</v>
          </cell>
          <cell r="CU42">
            <v>20.387166005769</v>
          </cell>
          <cell r="CW42">
            <v>20.562396161816299</v>
          </cell>
          <cell r="CY42">
            <v>20.0085433080102</v>
          </cell>
          <cell r="DA42">
            <v>20.6358747279154</v>
          </cell>
          <cell r="DC42">
            <v>20.1216129096568</v>
          </cell>
          <cell r="DE42">
            <v>20.8407267066248</v>
          </cell>
          <cell r="DG42">
            <v>20.591017287627398</v>
          </cell>
          <cell r="DI42">
            <v>19.530876212446302</v>
          </cell>
          <cell r="DK42">
            <v>21.6912672472758</v>
          </cell>
          <cell r="DM42">
            <v>2.3337453445195399E-2</v>
          </cell>
          <cell r="DO42">
            <v>1.6479701277411801E-2</v>
          </cell>
          <cell r="DQ42">
            <v>-0.29562934249677802</v>
          </cell>
          <cell r="DS42">
            <v>3.8004859848593898E-2</v>
          </cell>
          <cell r="DU42">
            <v>-0.112947281877714</v>
          </cell>
          <cell r="DW42">
            <v>-2.61601922892048</v>
          </cell>
          <cell r="DY42">
            <v>7.3483315174763197E-2</v>
          </cell>
          <cell r="EA42">
            <v>0.16943988354490599</v>
          </cell>
          <cell r="EC42">
            <v>20.230516485834301</v>
          </cell>
          <cell r="EE42">
            <v>20.149458233239201</v>
          </cell>
          <cell r="EF42">
            <v>82.034350348477204</v>
          </cell>
          <cell r="EG42">
            <v>138.23815429345899</v>
          </cell>
          <cell r="EH42">
            <v>94.345455434018604</v>
          </cell>
        </row>
        <row r="43">
          <cell r="C43" t="str">
            <v>Rinse</v>
          </cell>
          <cell r="E43">
            <v>-5.2767101524610199E-2</v>
          </cell>
          <cell r="G43">
            <v>-5.0674840698194503E-3</v>
          </cell>
          <cell r="J43">
            <v>-0.32896517649361201</v>
          </cell>
          <cell r="K43">
            <v>84.709089983483906</v>
          </cell>
          <cell r="M43">
            <v>-6.6976131031857594E-2</v>
          </cell>
          <cell r="P43">
            <v>-0.42598711858969202</v>
          </cell>
          <cell r="Q43">
            <v>10.511238403596799</v>
          </cell>
          <cell r="S43">
            <v>-4.6836461797518401E-2</v>
          </cell>
          <cell r="V43">
            <v>4.6340603126581197</v>
          </cell>
          <cell r="Y43">
            <v>-0.156978184739929</v>
          </cell>
          <cell r="AC43">
            <v>-2.35576377407564E-2</v>
          </cell>
          <cell r="AE43">
            <v>2.3304940263461798E-3</v>
          </cell>
          <cell r="AG43">
            <v>-7.6528753567686306E-2</v>
          </cell>
          <cell r="AI43">
            <v>-7.86114266224439E-2</v>
          </cell>
          <cell r="AK43">
            <v>5.1494401838994303E-3</v>
          </cell>
          <cell r="AN43">
            <v>-1.16826019847983</v>
          </cell>
          <cell r="AP43">
            <v>3.4461313910421698E-3</v>
          </cell>
          <cell r="AR43">
            <v>-1.7622746230716298E-2</v>
          </cell>
          <cell r="AT43">
            <v>7.0787014644172502E-2</v>
          </cell>
          <cell r="AV43">
            <v>-0.269896025861801</v>
          </cell>
          <cell r="AX43">
            <v>-1.6838679824703301E-3</v>
          </cell>
          <cell r="AZ43">
            <v>-1.2593123658934001E-2</v>
          </cell>
          <cell r="BB43">
            <v>-3.1287248513223301E-2</v>
          </cell>
          <cell r="BF43">
            <v>-2.03734490961959E-2</v>
          </cell>
          <cell r="BH43">
            <v>2.7103807594994001E-3</v>
          </cell>
          <cell r="BK43">
            <v>3.0224477439742901E-4</v>
          </cell>
          <cell r="BM43">
            <v>-0.66447076927048199</v>
          </cell>
          <cell r="BO43">
            <v>-6.9399198380467701E-3</v>
          </cell>
          <cell r="BQ43">
            <v>-4.08986118720421E-2</v>
          </cell>
          <cell r="BS43">
            <v>3.7448132881566301E-2</v>
          </cell>
          <cell r="BT43">
            <v>4.6006526867813702E-2</v>
          </cell>
          <cell r="BW43">
            <v>-8.5728778814313095E-3</v>
          </cell>
          <cell r="BY43">
            <v>-8.4360045886617899E-3</v>
          </cell>
          <cell r="CA43">
            <v>-1.2038378223989199E-2</v>
          </cell>
          <cell r="CC43">
            <v>-0.14306597495939899</v>
          </cell>
          <cell r="CE43">
            <v>5.0029601219102001E-4</v>
          </cell>
          <cell r="CG43">
            <v>5.2552610828993096E-4</v>
          </cell>
          <cell r="CI43">
            <v>-5.9852132438823903E-2</v>
          </cell>
          <cell r="CK43">
            <v>2.5704515413006298E-3</v>
          </cell>
          <cell r="CM43">
            <v>-0.11773405484317399</v>
          </cell>
          <cell r="CO43">
            <v>-2.2652812176420399E-3</v>
          </cell>
          <cell r="CQ43">
            <v>-3.8358931964827402E-3</v>
          </cell>
          <cell r="CS43">
            <v>-4.6040575621890296E-3</v>
          </cell>
          <cell r="CU43">
            <v>-5.27210058866232E-2</v>
          </cell>
          <cell r="CW43">
            <v>8.9255173757991598E-4</v>
          </cell>
          <cell r="CY43">
            <v>-2.4973618333439499E-3</v>
          </cell>
          <cell r="DA43">
            <v>-5.7076969781320501E-3</v>
          </cell>
          <cell r="DC43">
            <v>1.1713145551231099E-3</v>
          </cell>
          <cell r="DE43">
            <v>-8.5355537464343995E-4</v>
          </cell>
          <cell r="DG43">
            <v>-3.8900471794762101E-3</v>
          </cell>
          <cell r="DI43">
            <v>-1.1266986774344999E-2</v>
          </cell>
          <cell r="DK43">
            <v>-4.8298069103417697E-3</v>
          </cell>
          <cell r="DM43">
            <v>-9.8660272424896207E-4</v>
          </cell>
          <cell r="DO43">
            <v>-1.46004766538124E-3</v>
          </cell>
          <cell r="DQ43">
            <v>-7.3320014097264505E-2</v>
          </cell>
          <cell r="DS43">
            <v>9.6334389940967591E-3</v>
          </cell>
          <cell r="DU43">
            <v>-0.28145792211132598</v>
          </cell>
          <cell r="DW43">
            <v>-2.6176588137382599</v>
          </cell>
          <cell r="DY43">
            <v>-3.7214601160131901E-2</v>
          </cell>
          <cell r="EA43">
            <v>0.250944292158223</v>
          </cell>
          <cell r="EC43">
            <v>-8.2611196995912E-5</v>
          </cell>
          <cell r="EE43">
            <v>-3.1641868697843299E-3</v>
          </cell>
          <cell r="EF43">
            <v>99.536896730980203</v>
          </cell>
          <cell r="EG43">
            <v>114.621639819755</v>
          </cell>
          <cell r="EH43">
            <v>96.311472514856504</v>
          </cell>
        </row>
        <row r="44">
          <cell r="C44" t="str">
            <v>Rinse</v>
          </cell>
          <cell r="E44">
            <v>-6.1070449173249303E-2</v>
          </cell>
          <cell r="G44">
            <v>-5.9854044297295399E-3</v>
          </cell>
          <cell r="J44">
            <v>0.119156163587744</v>
          </cell>
          <cell r="K44">
            <v>25.727877132761101</v>
          </cell>
          <cell r="M44">
            <v>1.54919044487608E-2</v>
          </cell>
          <cell r="P44">
            <v>3.9828241798129903E-2</v>
          </cell>
          <cell r="Q44">
            <v>4.9555320668449498</v>
          </cell>
          <cell r="S44">
            <v>0.14024101305558001</v>
          </cell>
          <cell r="V44">
            <v>-5.1690351117801301</v>
          </cell>
          <cell r="Y44">
            <v>-0.13699333177680301</v>
          </cell>
          <cell r="AC44">
            <v>7.2132069778846801E-3</v>
          </cell>
          <cell r="AE44">
            <v>4.5787565555290496E-3</v>
          </cell>
          <cell r="AG44">
            <v>-7.6044968548384897E-2</v>
          </cell>
          <cell r="AI44">
            <v>8.3334517818673993E-3</v>
          </cell>
          <cell r="AK44">
            <v>2.5042624282524701E-2</v>
          </cell>
          <cell r="AN44">
            <v>2.59570152242324E-2</v>
          </cell>
          <cell r="AP44">
            <v>1.22212655690688E-3</v>
          </cell>
          <cell r="AR44">
            <v>-6.5874612879070499E-3</v>
          </cell>
          <cell r="AT44">
            <v>7.5597617110771204E-2</v>
          </cell>
          <cell r="AV44">
            <v>-0.16340657521544</v>
          </cell>
          <cell r="AX44">
            <v>-1.0817501553981701E-3</v>
          </cell>
          <cell r="AZ44">
            <v>-3.8958362709364701E-3</v>
          </cell>
          <cell r="BB44">
            <v>-1.80029218227938E-2</v>
          </cell>
          <cell r="BF44">
            <v>2.8400528979947499E-2</v>
          </cell>
          <cell r="BH44">
            <v>-3.9072012873026E-3</v>
          </cell>
          <cell r="BK44">
            <v>5.0274520548859499E-3</v>
          </cell>
          <cell r="BM44">
            <v>6.5923323181911894E-2</v>
          </cell>
          <cell r="BO44">
            <v>6.5802041349578497E-3</v>
          </cell>
          <cell r="BQ44">
            <v>-2.7343788548762901E-2</v>
          </cell>
          <cell r="BS44">
            <v>6.8336579177446597E-3</v>
          </cell>
          <cell r="BT44">
            <v>2.7008214167250699E-2</v>
          </cell>
          <cell r="BW44">
            <v>-7.6414565462620404E-3</v>
          </cell>
          <cell r="BY44">
            <v>-1.6490639528166401E-2</v>
          </cell>
          <cell r="CA44">
            <v>-5.8113120438842E-3</v>
          </cell>
          <cell r="CC44">
            <v>-9.2123768824125193E-2</v>
          </cell>
          <cell r="CE44">
            <v>4.51772021947121E-2</v>
          </cell>
          <cell r="CG44">
            <v>-2.71455811700958E-4</v>
          </cell>
          <cell r="CI44">
            <v>-1.1583385863266299E-3</v>
          </cell>
          <cell r="CK44">
            <v>-7.2653094958375697E-4</v>
          </cell>
          <cell r="CM44">
            <v>6.0894324224837299E-3</v>
          </cell>
          <cell r="CO44">
            <v>-7.3825838600678295E-4</v>
          </cell>
          <cell r="CQ44">
            <v>-4.0210792664661498E-3</v>
          </cell>
          <cell r="CS44">
            <v>-3.71238826538981E-4</v>
          </cell>
          <cell r="CU44">
            <v>6.6750104033217903E-3</v>
          </cell>
          <cell r="CW44">
            <v>-2.9552384663004798E-3</v>
          </cell>
          <cell r="CY44">
            <v>-4.0177959071871798E-4</v>
          </cell>
          <cell r="DA44">
            <v>4.4002880057050698E-6</v>
          </cell>
          <cell r="DC44">
            <v>2.8836725473338799E-3</v>
          </cell>
          <cell r="DE44">
            <v>2.3553015478528501E-3</v>
          </cell>
          <cell r="DG44">
            <v>1.20365417011641E-4</v>
          </cell>
          <cell r="DI44">
            <v>-4.84222627029718E-4</v>
          </cell>
          <cell r="DK44">
            <v>2.8625481964954101E-3</v>
          </cell>
          <cell r="DM44">
            <v>-2.1067712460629001E-4</v>
          </cell>
          <cell r="DO44">
            <v>-5.33238934227641E-4</v>
          </cell>
          <cell r="DQ44">
            <v>2.97364828148379E-2</v>
          </cell>
          <cell r="DS44">
            <v>5.7921463985341802E-3</v>
          </cell>
          <cell r="DU44">
            <v>-0.28759380039532501</v>
          </cell>
          <cell r="DW44">
            <v>-2.5957983062448799</v>
          </cell>
          <cell r="DY44">
            <v>-2.18264410441175E-2</v>
          </cell>
          <cell r="EA44">
            <v>0.20698239625394499</v>
          </cell>
          <cell r="EC44">
            <v>1.1525567807004001E-2</v>
          </cell>
          <cell r="EE44">
            <v>2.2750911823646601E-4</v>
          </cell>
          <cell r="EF44">
            <v>93.236530816371797</v>
          </cell>
          <cell r="EG44">
            <v>101.293586828553</v>
          </cell>
          <cell r="EH44">
            <v>92.958241341602601</v>
          </cell>
        </row>
        <row r="45">
          <cell r="C45" t="str">
            <v>GY2-032-A  10x</v>
          </cell>
          <cell r="D45" t="str">
            <v>10</v>
          </cell>
          <cell r="E45">
            <v>1.3048389523202899</v>
          </cell>
          <cell r="G45">
            <v>3.1526380943559897E-2</v>
          </cell>
          <cell r="J45">
            <v>1.7273977299177601</v>
          </cell>
          <cell r="K45" t="str">
            <v>OR</v>
          </cell>
          <cell r="M45">
            <v>183.047023090376</v>
          </cell>
          <cell r="P45">
            <v>2.5312944781559699</v>
          </cell>
          <cell r="Q45">
            <v>618.83421331830402</v>
          </cell>
          <cell r="S45">
            <v>19.170010242910699</v>
          </cell>
          <cell r="V45">
            <v>3382742.2460853201</v>
          </cell>
          <cell r="Y45">
            <v>219004.886836547</v>
          </cell>
          <cell r="AC45">
            <v>4.9689527952593397E-2</v>
          </cell>
          <cell r="AE45">
            <v>0.67807673083434195</v>
          </cell>
          <cell r="AG45">
            <v>2.0995481841224101E-2</v>
          </cell>
          <cell r="AI45">
            <v>7.4046693790085993E-2</v>
          </cell>
          <cell r="AK45">
            <v>0.58478497600997004</v>
          </cell>
          <cell r="AN45">
            <v>42.202182837115899</v>
          </cell>
          <cell r="AP45">
            <v>4.5526457242628902E-2</v>
          </cell>
          <cell r="AR45">
            <v>0.59546702460419398</v>
          </cell>
          <cell r="AT45">
            <v>1.6970528918318799</v>
          </cell>
          <cell r="AV45">
            <v>0.76242110212643799</v>
          </cell>
          <cell r="AX45">
            <v>2.4701247286668299E-2</v>
          </cell>
          <cell r="AZ45">
            <v>1.0574196877860299E-2</v>
          </cell>
          <cell r="BB45">
            <v>0.15479788093090899</v>
          </cell>
          <cell r="BF45">
            <v>0.84025570065794097</v>
          </cell>
          <cell r="BH45">
            <v>54.073015708082998</v>
          </cell>
          <cell r="BK45">
            <v>195.40575770183901</v>
          </cell>
          <cell r="BM45">
            <v>-0.81376777586071003</v>
          </cell>
          <cell r="BO45">
            <v>-2.2018570097420701E-2</v>
          </cell>
          <cell r="BQ45">
            <v>-5.2924525177790602E-2</v>
          </cell>
          <cell r="BS45">
            <v>6.4718077345172799E-3</v>
          </cell>
          <cell r="BT45">
            <v>0.34427727686044801</v>
          </cell>
          <cell r="BW45">
            <v>3.8878751236602199E-2</v>
          </cell>
          <cell r="BY45">
            <v>3.5349259556226399E-2</v>
          </cell>
          <cell r="CA45">
            <v>-1.5945824597755599E-2</v>
          </cell>
          <cell r="CC45">
            <v>-9.6958991687586801E-2</v>
          </cell>
          <cell r="CE45">
            <v>0.404279536462888</v>
          </cell>
          <cell r="CG45">
            <v>0.18747764886604701</v>
          </cell>
          <cell r="CI45">
            <v>2.3774934076207801</v>
          </cell>
          <cell r="CK45">
            <v>0.16252875471049799</v>
          </cell>
          <cell r="CM45">
            <v>7.3156567933162997E-2</v>
          </cell>
          <cell r="CO45">
            <v>0.23792938507089401</v>
          </cell>
          <cell r="CQ45">
            <v>0.25066934100803601</v>
          </cell>
          <cell r="CS45">
            <v>1.06488554117623E-2</v>
          </cell>
          <cell r="CU45">
            <v>0.22359953569452701</v>
          </cell>
          <cell r="CW45">
            <v>-4.1557231636903001E-3</v>
          </cell>
          <cell r="CY45">
            <v>0.30483158544134498</v>
          </cell>
          <cell r="DA45">
            <v>0.32852805904728399</v>
          </cell>
          <cell r="DC45">
            <v>-2.0008623178758502E-3</v>
          </cell>
          <cell r="DE45">
            <v>-3.0048399441290601E-3</v>
          </cell>
          <cell r="DG45">
            <v>-6.8918209035577303E-3</v>
          </cell>
          <cell r="DI45">
            <v>-1.36733190166487E-2</v>
          </cell>
          <cell r="DK45">
            <v>-7.3320209532478902E-3</v>
          </cell>
          <cell r="DM45">
            <v>-3.8302758282554002E-3</v>
          </cell>
          <cell r="DO45">
            <v>-1.56380203618554E-3</v>
          </cell>
          <cell r="DQ45">
            <v>-0.18819904433398699</v>
          </cell>
          <cell r="DS45">
            <v>-5.0541245095342695E-4</v>
          </cell>
          <cell r="DU45">
            <v>-0.326579443255129</v>
          </cell>
          <cell r="DW45">
            <v>-2.5750434698571798</v>
          </cell>
          <cell r="DY45">
            <v>0.72739769168586799</v>
          </cell>
          <cell r="EA45">
            <v>0.10072550909668999</v>
          </cell>
          <cell r="EC45">
            <v>-1.98263821333317E-2</v>
          </cell>
          <cell r="EE45">
            <v>-9.0178147877474097E-3</v>
          </cell>
          <cell r="EF45">
            <v>46.000160925465799</v>
          </cell>
          <cell r="EG45">
            <v>101.164274702719</v>
          </cell>
          <cell r="EH45">
            <v>51.259416588547403</v>
          </cell>
        </row>
        <row r="46">
          <cell r="C46" t="str">
            <v>GY2-032-C  10x</v>
          </cell>
          <cell r="D46" t="str">
            <v>10</v>
          </cell>
          <cell r="E46">
            <v>0.27973379726967401</v>
          </cell>
          <cell r="G46">
            <v>-2.5553604306928698E-3</v>
          </cell>
          <cell r="J46">
            <v>0.35259461524087199</v>
          </cell>
          <cell r="K46" t="str">
            <v>OR</v>
          </cell>
          <cell r="M46">
            <v>120.41753567847201</v>
          </cell>
          <cell r="P46">
            <v>1.5499462217886599</v>
          </cell>
          <cell r="Q46">
            <v>221.80672876998699</v>
          </cell>
          <cell r="S46">
            <v>-0.97812401055661402</v>
          </cell>
          <cell r="V46">
            <v>2959635.4122477402</v>
          </cell>
          <cell r="Y46">
            <v>194152.898413371</v>
          </cell>
          <cell r="AC46">
            <v>349.69502082424702</v>
          </cell>
          <cell r="AE46">
            <v>2.6645229573873199</v>
          </cell>
          <cell r="AG46">
            <v>-2.9908685630823498E-2</v>
          </cell>
          <cell r="AI46">
            <v>0.24341932846384201</v>
          </cell>
          <cell r="AK46">
            <v>0.13492393298212199</v>
          </cell>
          <cell r="AN46">
            <v>1.21999718652212</v>
          </cell>
          <cell r="AP46">
            <v>6.3874855734366298E-2</v>
          </cell>
          <cell r="AR46">
            <v>0.277298973264268</v>
          </cell>
          <cell r="AT46">
            <v>0.42597203135022799</v>
          </cell>
          <cell r="AV46">
            <v>0.62088660970213205</v>
          </cell>
          <cell r="AX46">
            <v>12.5498663171453</v>
          </cell>
          <cell r="AZ46">
            <v>10.594974844903</v>
          </cell>
          <cell r="BB46">
            <v>7.0513501589616201</v>
          </cell>
          <cell r="BF46">
            <v>68.216128331870294</v>
          </cell>
          <cell r="BH46">
            <v>52.822800807892598</v>
          </cell>
          <cell r="BK46">
            <v>173.69006041866399</v>
          </cell>
          <cell r="BM46">
            <v>307.94300808347299</v>
          </cell>
          <cell r="BO46">
            <v>-1.30193640792394E-2</v>
          </cell>
          <cell r="BQ46">
            <v>-5.3178898448055803E-2</v>
          </cell>
          <cell r="BS46">
            <v>7.7354619996189804E-3</v>
          </cell>
          <cell r="BT46">
            <v>2.5800792551835299E-2</v>
          </cell>
          <cell r="BW46">
            <v>1.39281001063462E-2</v>
          </cell>
          <cell r="BY46">
            <v>-1.3815273190201101E-2</v>
          </cell>
          <cell r="CA46">
            <v>-7.0493733873958006E-2</v>
          </cell>
          <cell r="CC46">
            <v>-0.25560551579410801</v>
          </cell>
          <cell r="CE46">
            <v>0.14238867949547801</v>
          </cell>
          <cell r="CG46">
            <v>6.4815117877798895E-2</v>
          </cell>
          <cell r="CI46">
            <v>2.0094707532054601</v>
          </cell>
          <cell r="CK46">
            <v>217.09361131586601</v>
          </cell>
          <cell r="CM46">
            <v>204.67891707254799</v>
          </cell>
          <cell r="CO46">
            <v>200.92086887809899</v>
          </cell>
          <cell r="CQ46">
            <v>194.06484940023</v>
          </cell>
          <cell r="CS46">
            <v>201.733044886041</v>
          </cell>
          <cell r="CU46">
            <v>198.75964879514001</v>
          </cell>
          <cell r="CW46">
            <v>201.10401418242199</v>
          </cell>
          <cell r="CY46">
            <v>182.29292451545601</v>
          </cell>
          <cell r="DA46">
            <v>186.599766751028</v>
          </cell>
          <cell r="DC46">
            <v>181.89130514919</v>
          </cell>
          <cell r="DE46">
            <v>187.90986223861</v>
          </cell>
          <cell r="DG46">
            <v>175.97902645385199</v>
          </cell>
          <cell r="DI46">
            <v>179.635600921437</v>
          </cell>
          <cell r="DK46">
            <v>176.76358190603401</v>
          </cell>
          <cell r="DM46">
            <v>0.193874506470437</v>
          </cell>
          <cell r="DO46">
            <v>0.16490441242905099</v>
          </cell>
          <cell r="DQ46">
            <v>0.13670614092019601</v>
          </cell>
          <cell r="DS46">
            <v>0.25594337878718199</v>
          </cell>
          <cell r="DU46">
            <v>-0.33838889864842597</v>
          </cell>
          <cell r="DW46">
            <v>-2.5731377571705401</v>
          </cell>
          <cell r="DY46">
            <v>0.69511785697014805</v>
          </cell>
          <cell r="EA46">
            <v>5.2709967774291003E-2</v>
          </cell>
          <cell r="EC46">
            <v>137.497343380628</v>
          </cell>
          <cell r="EE46">
            <v>125.97365641848501</v>
          </cell>
          <cell r="EF46">
            <v>27.681111832586399</v>
          </cell>
          <cell r="EG46">
            <v>26.9040221192407</v>
          </cell>
          <cell r="EH46">
            <v>34.894297365561798</v>
          </cell>
        </row>
        <row r="47">
          <cell r="C47" t="str">
            <v>Rinse</v>
          </cell>
          <cell r="E47">
            <v>-6.6287099074011993E-2</v>
          </cell>
          <cell r="G47">
            <v>-2.4200624289042899E-3</v>
          </cell>
          <cell r="J47">
            <v>-0.66009535801791397</v>
          </cell>
          <cell r="K47">
            <v>2412.04967600289</v>
          </cell>
          <cell r="M47">
            <v>3.1739250059228202E-2</v>
          </cell>
          <cell r="P47">
            <v>-0.35608412601815798</v>
          </cell>
          <cell r="Q47">
            <v>11.173048636376601</v>
          </cell>
          <cell r="S47">
            <v>1.7632035645437401</v>
          </cell>
          <cell r="V47">
            <v>643.04293523166405</v>
          </cell>
          <cell r="Y47">
            <v>1.4618922694227501</v>
          </cell>
          <cell r="AC47">
            <v>-8.4828173324003105E-3</v>
          </cell>
          <cell r="AE47">
            <v>-3.3917971727953099E-2</v>
          </cell>
          <cell r="AG47">
            <v>4.9572490037928602E-2</v>
          </cell>
          <cell r="AI47">
            <v>-6.8855865412612599E-2</v>
          </cell>
          <cell r="AK47">
            <v>-9.0718478475752297E-3</v>
          </cell>
          <cell r="AN47">
            <v>-0.77071382737668304</v>
          </cell>
          <cell r="AP47">
            <v>3.2175828851947101E-3</v>
          </cell>
          <cell r="AR47">
            <v>-3.4348450497888497E-2</v>
          </cell>
          <cell r="AT47">
            <v>0.57967645167237003</v>
          </cell>
          <cell r="AV47">
            <v>-0.20397051070086</v>
          </cell>
          <cell r="AX47">
            <v>-1.00286197936443E-2</v>
          </cell>
          <cell r="AZ47">
            <v>1.09515723003523E-2</v>
          </cell>
          <cell r="BB47">
            <v>6.51925681650313E-3</v>
          </cell>
          <cell r="BF47">
            <v>0.113045572599846</v>
          </cell>
          <cell r="BH47">
            <v>0.13783121981650401</v>
          </cell>
          <cell r="BK47">
            <v>5.1254465395315198E-3</v>
          </cell>
          <cell r="BM47">
            <v>-0.58944758029134703</v>
          </cell>
          <cell r="BO47">
            <v>-5.5016637867286999E-3</v>
          </cell>
          <cell r="BQ47">
            <v>-4.5723972438760398E-2</v>
          </cell>
          <cell r="BS47">
            <v>3.1561989944223101E-2</v>
          </cell>
          <cell r="BT47">
            <v>0.25389314856206802</v>
          </cell>
          <cell r="BW47">
            <v>-6.5304381627279799E-3</v>
          </cell>
          <cell r="BY47">
            <v>-1.9395760676104799E-2</v>
          </cell>
          <cell r="CA47">
            <v>-3.2530830372681299E-2</v>
          </cell>
          <cell r="CC47">
            <v>-0.214812931637264</v>
          </cell>
          <cell r="CE47">
            <v>5.3364304658244502E-2</v>
          </cell>
          <cell r="CG47">
            <v>1.6696414286482601E-2</v>
          </cell>
          <cell r="CI47">
            <v>-3.0734714159067901E-2</v>
          </cell>
          <cell r="CK47">
            <v>8.0329189379129695E-3</v>
          </cell>
          <cell r="CM47">
            <v>-0.11599503266174301</v>
          </cell>
          <cell r="CO47">
            <v>1.44324450658958E-3</v>
          </cell>
          <cell r="CQ47">
            <v>1.27735476917596E-3</v>
          </cell>
          <cell r="CS47">
            <v>-4.4931948617205801E-3</v>
          </cell>
          <cell r="CU47">
            <v>-5.3392871842213203E-2</v>
          </cell>
          <cell r="CW47">
            <v>-8.5204273685524296E-4</v>
          </cell>
          <cell r="CY47">
            <v>-4.2752831030758998E-3</v>
          </cell>
          <cell r="DA47">
            <v>-4.8671577724678002E-3</v>
          </cell>
          <cell r="DC47">
            <v>1.5039250414284101E-3</v>
          </cell>
          <cell r="DE47">
            <v>-8.5665962902672704E-4</v>
          </cell>
          <cell r="DG47">
            <v>-2.14568210634517E-3</v>
          </cell>
          <cell r="DI47">
            <v>-9.0143226936735908E-3</v>
          </cell>
          <cell r="DK47">
            <v>-6.4854061621047298E-3</v>
          </cell>
          <cell r="DM47">
            <v>-1.3634958646337801E-3</v>
          </cell>
          <cell r="DO47">
            <v>-3.2734008993515499E-3</v>
          </cell>
          <cell r="DQ47">
            <v>-0.131048225514558</v>
          </cell>
          <cell r="DS47">
            <v>8.3765387513611306E-3</v>
          </cell>
          <cell r="DU47">
            <v>-0.33092089519557899</v>
          </cell>
          <cell r="DW47">
            <v>-2.6137282187307598</v>
          </cell>
          <cell r="DY47">
            <v>-4.9738296845458801E-2</v>
          </cell>
          <cell r="EA47">
            <v>1.34720845158172E-2</v>
          </cell>
          <cell r="EC47">
            <v>2.9245869975987999E-2</v>
          </cell>
          <cell r="EE47">
            <v>-2.7843829595003001E-3</v>
          </cell>
          <cell r="EF47">
            <v>120.59845905466</v>
          </cell>
          <cell r="EG47">
            <v>111.062879330603</v>
          </cell>
          <cell r="EH47">
            <v>122.68287427624701</v>
          </cell>
        </row>
        <row r="48">
          <cell r="C48" t="str">
            <v>Rinse</v>
          </cell>
          <cell r="E48">
            <v>-0.16188541180813601</v>
          </cell>
          <cell r="G48">
            <v>-3.2522941751754499E-3</v>
          </cell>
          <cell r="J48">
            <v>-9.8789150729293396E-2</v>
          </cell>
          <cell r="K48">
            <v>2052.9483852921398</v>
          </cell>
          <cell r="M48">
            <v>-6.2018527236691198E-2</v>
          </cell>
          <cell r="P48">
            <v>-0.56331910304903798</v>
          </cell>
          <cell r="Q48">
            <v>9.49586742655117</v>
          </cell>
          <cell r="S48">
            <v>2.1006117566784401</v>
          </cell>
          <cell r="V48">
            <v>521.62839399403504</v>
          </cell>
          <cell r="Y48">
            <v>-8.1190097133529995E-2</v>
          </cell>
          <cell r="AC48">
            <v>-2.9563754044059001E-2</v>
          </cell>
          <cell r="AE48">
            <v>-1.8886081526038798E-2</v>
          </cell>
          <cell r="AG48">
            <v>6.6308836011119504E-2</v>
          </cell>
          <cell r="AI48">
            <v>-8.2327788325469706E-2</v>
          </cell>
          <cell r="AK48">
            <v>-1.29165899110147E-2</v>
          </cell>
          <cell r="AN48">
            <v>-0.95860694350084197</v>
          </cell>
          <cell r="AP48">
            <v>1.8946329855057901E-3</v>
          </cell>
          <cell r="AR48">
            <v>-3.6444735054772297E-2</v>
          </cell>
          <cell r="AT48">
            <v>0.179083217577237</v>
          </cell>
          <cell r="AV48">
            <v>-0.20359293324619901</v>
          </cell>
          <cell r="AX48">
            <v>-4.0660411497965296E-3</v>
          </cell>
          <cell r="AZ48">
            <v>1.49640238000095E-2</v>
          </cell>
          <cell r="BB48">
            <v>5.8035585138031904E-3</v>
          </cell>
          <cell r="BF48">
            <v>7.0611300012317496E-2</v>
          </cell>
          <cell r="BH48">
            <v>0.17742086387182299</v>
          </cell>
          <cell r="BK48">
            <v>-4.6817031325249898E-3</v>
          </cell>
          <cell r="BM48">
            <v>-0.60902255510029901</v>
          </cell>
          <cell r="BO48">
            <v>-7.1153319434223601E-3</v>
          </cell>
          <cell r="BQ48">
            <v>-4.3273525324209701E-2</v>
          </cell>
          <cell r="BS48">
            <v>3.0985072335371299E-2</v>
          </cell>
          <cell r="BT48">
            <v>0.11130925174905699</v>
          </cell>
          <cell r="BW48">
            <v>-8.9370267376955199E-3</v>
          </cell>
          <cell r="BY48">
            <v>-2.05878534153895E-2</v>
          </cell>
          <cell r="CA48">
            <v>-2.2592540084089899E-2</v>
          </cell>
          <cell r="CC48">
            <v>-0.19373380257995801</v>
          </cell>
          <cell r="CE48">
            <v>5.9086177321521598E-2</v>
          </cell>
          <cell r="CG48">
            <v>2.1650267700344901E-2</v>
          </cell>
          <cell r="CI48">
            <v>-3.9004596536889098E-2</v>
          </cell>
          <cell r="CK48">
            <v>7.6642482564631296E-3</v>
          </cell>
          <cell r="CM48">
            <v>-0.12069617393325099</v>
          </cell>
          <cell r="CO48">
            <v>-3.6096912307674099E-3</v>
          </cell>
          <cell r="CQ48">
            <v>-2.34259736792159E-3</v>
          </cell>
          <cell r="CS48">
            <v>-3.3047724086821099E-3</v>
          </cell>
          <cell r="CU48">
            <v>-5.4433626817093198E-2</v>
          </cell>
          <cell r="CW48">
            <v>-1.9598582381340399E-3</v>
          </cell>
          <cell r="CY48">
            <v>-6.1584100166374202E-3</v>
          </cell>
          <cell r="DA48">
            <v>-7.8518362002068694E-3</v>
          </cell>
          <cell r="DC48">
            <v>-1.2485871544325299E-3</v>
          </cell>
          <cell r="DE48">
            <v>-3.4041580108606002E-3</v>
          </cell>
          <cell r="DG48">
            <v>-6.04933626700036E-3</v>
          </cell>
          <cell r="DI48">
            <v>-1.36772258598105E-2</v>
          </cell>
          <cell r="DK48">
            <v>-7.49468316413111E-3</v>
          </cell>
          <cell r="DM48">
            <v>-9.1664421605702501E-4</v>
          </cell>
          <cell r="DO48">
            <v>-1.9946010662234099E-3</v>
          </cell>
          <cell r="DQ48">
            <v>-9.4225191758311094E-2</v>
          </cell>
          <cell r="DS48">
            <v>6.00123705837983E-3</v>
          </cell>
          <cell r="DU48">
            <v>-0.32164895535011001</v>
          </cell>
          <cell r="DW48">
            <v>-2.5994724428408502</v>
          </cell>
          <cell r="DY48">
            <v>-4.7406957312069398E-2</v>
          </cell>
          <cell r="EA48">
            <v>2.21224743265175E-2</v>
          </cell>
          <cell r="EC48">
            <v>-1.4183769384493099E-2</v>
          </cell>
          <cell r="EE48">
            <v>-4.9910967201731299E-3</v>
          </cell>
          <cell r="EF48">
            <v>115.499634496895</v>
          </cell>
          <cell r="EG48">
            <v>89.325115243176</v>
          </cell>
          <cell r="EH48">
            <v>112.099416633185</v>
          </cell>
        </row>
        <row r="49">
          <cell r="C49" t="str">
            <v>10 ppb QC</v>
          </cell>
          <cell r="E49">
            <v>9.3139534430017292</v>
          </cell>
          <cell r="G49">
            <v>9.1163472875288498</v>
          </cell>
          <cell r="J49">
            <v>18.293292632314699</v>
          </cell>
          <cell r="K49">
            <v>1026.6045785363999</v>
          </cell>
          <cell r="M49">
            <v>20.289950708046199</v>
          </cell>
          <cell r="P49">
            <v>15.8914686537229</v>
          </cell>
          <cell r="Q49">
            <v>20.170798803595002</v>
          </cell>
          <cell r="S49">
            <v>15.744956549979401</v>
          </cell>
          <cell r="V49">
            <v>280.77924620509702</v>
          </cell>
          <cell r="Y49">
            <v>23.5297797036317</v>
          </cell>
          <cell r="AC49">
            <v>11.187750915215499</v>
          </cell>
          <cell r="AE49">
            <v>10.5309115957412</v>
          </cell>
          <cell r="AG49">
            <v>11.2847545780727</v>
          </cell>
          <cell r="AI49">
            <v>11.233564481754501</v>
          </cell>
          <cell r="AK49">
            <v>11.0939126655012</v>
          </cell>
          <cell r="AN49">
            <v>19.8670964577022</v>
          </cell>
          <cell r="AP49">
            <v>11.158018781841699</v>
          </cell>
          <cell r="AR49">
            <v>10.578707347240099</v>
          </cell>
          <cell r="AT49">
            <v>11.2983252790753</v>
          </cell>
          <cell r="AV49">
            <v>11.1993170957912</v>
          </cell>
          <cell r="AX49">
            <v>10.7950809148653</v>
          </cell>
          <cell r="AZ49">
            <v>11.215739004029</v>
          </cell>
          <cell r="BB49">
            <v>11.0996677845345</v>
          </cell>
          <cell r="BF49">
            <v>10.8471431497072</v>
          </cell>
          <cell r="BH49">
            <v>11.440083498286199</v>
          </cell>
          <cell r="BK49">
            <v>11.2053543271465</v>
          </cell>
          <cell r="BM49">
            <v>12.357701033253599</v>
          </cell>
          <cell r="BO49">
            <v>11.1692247924634</v>
          </cell>
          <cell r="BQ49">
            <v>10.73898603886</v>
          </cell>
          <cell r="BS49">
            <v>11.033098555972501</v>
          </cell>
          <cell r="BT49">
            <v>14.2377017755173</v>
          </cell>
          <cell r="BW49">
            <v>10.9937927020299</v>
          </cell>
          <cell r="BY49">
            <v>11.0533656776279</v>
          </cell>
          <cell r="CA49">
            <v>11.1277701377221</v>
          </cell>
          <cell r="CC49">
            <v>10.8839486207784</v>
          </cell>
          <cell r="CE49">
            <v>11.0348685902113</v>
          </cell>
          <cell r="CG49">
            <v>10.7206568010333</v>
          </cell>
          <cell r="CI49">
            <v>10.9925666394939</v>
          </cell>
          <cell r="CK49">
            <v>10.958376763120199</v>
          </cell>
          <cell r="CM49">
            <v>10.8594474807854</v>
          </cell>
          <cell r="CO49">
            <v>10.4735063328939</v>
          </cell>
          <cell r="CQ49">
            <v>10.4918715474089</v>
          </cell>
          <cell r="CS49">
            <v>10.5447681937277</v>
          </cell>
          <cell r="CU49">
            <v>10.7127328314598</v>
          </cell>
          <cell r="CW49">
            <v>10.4966356512044</v>
          </cell>
          <cell r="CY49">
            <v>10.134978063305301</v>
          </cell>
          <cell r="DA49">
            <v>10.259279232985101</v>
          </cell>
          <cell r="DC49">
            <v>10.4023457851773</v>
          </cell>
          <cell r="DE49">
            <v>10.179082634366599</v>
          </cell>
          <cell r="DG49">
            <v>10.5465815446448</v>
          </cell>
          <cell r="DI49">
            <v>10.1211571579721</v>
          </cell>
          <cell r="DK49">
            <v>9.9172721818256804</v>
          </cell>
          <cell r="DM49">
            <v>9.7107941838112808</v>
          </cell>
          <cell r="DO49">
            <v>4.6892340810486903</v>
          </cell>
          <cell r="DQ49">
            <v>9.3702855250525108</v>
          </cell>
          <cell r="DS49">
            <v>10.0462942904597</v>
          </cell>
          <cell r="DU49">
            <v>9.1895151302856792</v>
          </cell>
          <cell r="DW49">
            <v>8.4405390849795001</v>
          </cell>
          <cell r="DY49">
            <v>9.8851881217192492</v>
          </cell>
          <cell r="EA49">
            <v>9.9765557619520795</v>
          </cell>
          <cell r="EC49">
            <v>10.330320828415999</v>
          </cell>
          <cell r="EE49">
            <v>10.2916887744638</v>
          </cell>
          <cell r="EF49">
            <v>113.58483040749999</v>
          </cell>
          <cell r="EG49">
            <v>93.271579324725295</v>
          </cell>
          <cell r="EH49">
            <v>109.658964046064</v>
          </cell>
        </row>
        <row r="50">
          <cell r="C50" t="str">
            <v>200 ppb QC</v>
          </cell>
          <cell r="E50">
            <v>215.73311848991801</v>
          </cell>
          <cell r="G50">
            <v>201.06405790948301</v>
          </cell>
          <cell r="J50">
            <v>174.268454792158</v>
          </cell>
          <cell r="K50">
            <v>1071.23343469414</v>
          </cell>
          <cell r="M50">
            <v>213.49190813271301</v>
          </cell>
          <cell r="P50">
            <v>197.42141289030999</v>
          </cell>
          <cell r="Q50">
            <v>240.38772647151001</v>
          </cell>
          <cell r="S50">
            <v>212.5149820755</v>
          </cell>
          <cell r="V50">
            <v>412.04401676494501</v>
          </cell>
          <cell r="Y50">
            <v>181.53443683320199</v>
          </cell>
          <cell r="AC50">
            <v>200.14074697543299</v>
          </cell>
          <cell r="AE50">
            <v>197.20826744792799</v>
          </cell>
          <cell r="AG50">
            <v>207.574387835126</v>
          </cell>
          <cell r="AI50">
            <v>201.39900809346199</v>
          </cell>
          <cell r="AK50">
            <v>202.513440501557</v>
          </cell>
          <cell r="AN50">
            <v>191.647375373063</v>
          </cell>
          <cell r="AP50">
            <v>208.458777457092</v>
          </cell>
          <cell r="AR50">
            <v>204.27289113785801</v>
          </cell>
          <cell r="AT50">
            <v>207.255240099481</v>
          </cell>
          <cell r="AV50">
            <v>207.49519457749901</v>
          </cell>
          <cell r="AX50">
            <v>202.706125369848</v>
          </cell>
          <cell r="AZ50">
            <v>212.40508890000299</v>
          </cell>
          <cell r="BB50">
            <v>208.984445320232</v>
          </cell>
          <cell r="BF50">
            <v>202.54595468167599</v>
          </cell>
          <cell r="BH50">
            <v>224.451740233577</v>
          </cell>
          <cell r="BK50">
            <v>216.54050023582499</v>
          </cell>
          <cell r="BM50">
            <v>217.56085491389399</v>
          </cell>
          <cell r="BO50">
            <v>215.895474835806</v>
          </cell>
          <cell r="BQ50">
            <v>207.365901350325</v>
          </cell>
          <cell r="BS50">
            <v>218.71358904428899</v>
          </cell>
          <cell r="BT50">
            <v>296.67937920501902</v>
          </cell>
          <cell r="BW50">
            <v>223.018145923086</v>
          </cell>
          <cell r="BY50">
            <v>221.31482189091301</v>
          </cell>
          <cell r="CA50">
            <v>232.14431884636599</v>
          </cell>
          <cell r="CC50">
            <v>230.76830535958899</v>
          </cell>
          <cell r="CE50">
            <v>219.65686143707001</v>
          </cell>
          <cell r="CG50">
            <v>221.97799586378699</v>
          </cell>
          <cell r="CI50">
            <v>223.58711463776001</v>
          </cell>
          <cell r="CK50">
            <v>228.10525614955</v>
          </cell>
          <cell r="CM50">
            <v>223.97411040132101</v>
          </cell>
          <cell r="CO50">
            <v>219.96144236000899</v>
          </cell>
          <cell r="CQ50">
            <v>224.60161167823401</v>
          </cell>
          <cell r="CS50">
            <v>227.25556360906899</v>
          </cell>
          <cell r="CU50">
            <v>225.82755584605499</v>
          </cell>
          <cell r="CW50">
            <v>228.93874754394599</v>
          </cell>
          <cell r="CY50">
            <v>221.86759606897701</v>
          </cell>
          <cell r="DA50">
            <v>225.98672990077301</v>
          </cell>
          <cell r="DC50">
            <v>225.04963873542599</v>
          </cell>
          <cell r="DE50">
            <v>225.66175461249199</v>
          </cell>
          <cell r="DG50">
            <v>225.50032342598399</v>
          </cell>
          <cell r="DI50">
            <v>227.56274326660599</v>
          </cell>
          <cell r="DK50">
            <v>220.14932653594701</v>
          </cell>
          <cell r="DM50">
            <v>221.38560144805399</v>
          </cell>
          <cell r="DO50">
            <v>212.08356083091499</v>
          </cell>
          <cell r="DQ50">
            <v>227.33879317179901</v>
          </cell>
          <cell r="DS50">
            <v>226.02170001827301</v>
          </cell>
          <cell r="DU50">
            <v>224.31707086299599</v>
          </cell>
          <cell r="DW50">
            <v>228.12289400366001</v>
          </cell>
          <cell r="DY50">
            <v>228.12341767685299</v>
          </cell>
          <cell r="EA50">
            <v>228.15782614147199</v>
          </cell>
          <cell r="EC50">
            <v>226.93943400664801</v>
          </cell>
          <cell r="EE50">
            <v>225.73103777583299</v>
          </cell>
          <cell r="EF50">
            <v>100.10683771522</v>
          </cell>
          <cell r="EG50">
            <v>79.622224692330803</v>
          </cell>
          <cell r="EH50">
            <v>92.399887276814894</v>
          </cell>
        </row>
        <row r="51">
          <cell r="C51" t="str">
            <v>Rinse</v>
          </cell>
          <cell r="E51">
            <v>8.8432718939364593E-2</v>
          </cell>
          <cell r="G51">
            <v>8.9774683140975298E-3</v>
          </cell>
          <cell r="J51">
            <v>0.41484641684426099</v>
          </cell>
          <cell r="K51">
            <v>655.61168216747205</v>
          </cell>
          <cell r="M51">
            <v>-0.10087833307098901</v>
          </cell>
          <cell r="P51">
            <v>-0.33634427483148699</v>
          </cell>
          <cell r="Q51">
            <v>13.7095882651348</v>
          </cell>
          <cell r="S51">
            <v>-0.89272725661348995</v>
          </cell>
          <cell r="V51">
            <v>114.395724443991</v>
          </cell>
          <cell r="Y51">
            <v>-0.14313488902055699</v>
          </cell>
          <cell r="AC51">
            <v>-3.4048382009610398E-2</v>
          </cell>
          <cell r="AE51">
            <v>-4.2073671962912902E-2</v>
          </cell>
          <cell r="AG51">
            <v>-7.09277767159327E-2</v>
          </cell>
          <cell r="AI51">
            <v>-0.100361966728005</v>
          </cell>
          <cell r="AK51">
            <v>-2.5165288865425399E-2</v>
          </cell>
          <cell r="AN51">
            <v>-0.95053955207590102</v>
          </cell>
          <cell r="AP51">
            <v>8.5894002063738599E-4</v>
          </cell>
          <cell r="AR51">
            <v>-2.6135253665134899E-2</v>
          </cell>
          <cell r="AT51">
            <v>0.29486967982990597</v>
          </cell>
          <cell r="AV51">
            <v>-0.25681432116360198</v>
          </cell>
          <cell r="AX51">
            <v>-9.8791918084809895E-3</v>
          </cell>
          <cell r="AZ51">
            <v>-1.8591916082218399E-2</v>
          </cell>
          <cell r="BB51">
            <v>1.9241155441297699E-2</v>
          </cell>
          <cell r="BF51">
            <v>4.9457217256021299E-2</v>
          </cell>
          <cell r="BH51">
            <v>0.168433790719341</v>
          </cell>
          <cell r="BK51">
            <v>-3.0418537509535599E-3</v>
          </cell>
          <cell r="BM51">
            <v>-0.71473605784016803</v>
          </cell>
          <cell r="BO51">
            <v>3.8397918080044901E-3</v>
          </cell>
          <cell r="BQ51">
            <v>0.310109965060064</v>
          </cell>
          <cell r="BS51">
            <v>0.121037560237983</v>
          </cell>
          <cell r="BT51">
            <v>9.7549168040480805E-2</v>
          </cell>
          <cell r="BW51">
            <v>-4.3630262018001104E-3</v>
          </cell>
          <cell r="BY51">
            <v>-6.5750037781925298E-3</v>
          </cell>
          <cell r="CA51">
            <v>3.83474965257702E-2</v>
          </cell>
          <cell r="CC51">
            <v>-0.16333948854271299</v>
          </cell>
          <cell r="CE51">
            <v>0.102138477015439</v>
          </cell>
          <cell r="CG51">
            <v>4.2406353731489897E-2</v>
          </cell>
          <cell r="CI51">
            <v>-6.8624367373094894E-2</v>
          </cell>
          <cell r="CK51">
            <v>1.0497749774519199E-2</v>
          </cell>
          <cell r="CM51">
            <v>-0.111611430635113</v>
          </cell>
          <cell r="CO51">
            <v>1.40029716799402E-3</v>
          </cell>
          <cell r="CQ51">
            <v>6.38882362897834E-3</v>
          </cell>
          <cell r="CS51">
            <v>1.0816338529579601E-2</v>
          </cell>
          <cell r="CU51">
            <v>-4.6823172570240497E-2</v>
          </cell>
          <cell r="CW51">
            <v>4.6311184044180503E-3</v>
          </cell>
          <cell r="CY51">
            <v>-1.01613305417046E-3</v>
          </cell>
          <cell r="DA51">
            <v>-4.4244792058058396E-3</v>
          </cell>
          <cell r="DC51">
            <v>4.8558458418300398E-3</v>
          </cell>
          <cell r="DE51">
            <v>4.0587437828233904E-3</v>
          </cell>
          <cell r="DG51">
            <v>1.8057668377888701E-3</v>
          </cell>
          <cell r="DI51">
            <v>-6.3427592710595298E-3</v>
          </cell>
          <cell r="DK51">
            <v>-3.53781810830546E-3</v>
          </cell>
          <cell r="DM51">
            <v>1.15870582464824E-2</v>
          </cell>
          <cell r="DO51">
            <v>6.6052038099511795E-2</v>
          </cell>
          <cell r="DQ51">
            <v>0.27136100904486399</v>
          </cell>
          <cell r="DS51">
            <v>3.5327944723612302E-2</v>
          </cell>
          <cell r="DU51">
            <v>8.9397489236255095E-2</v>
          </cell>
          <cell r="DW51">
            <v>7.9155839124900904</v>
          </cell>
          <cell r="DY51">
            <v>-3.9177071116890498E-2</v>
          </cell>
          <cell r="EA51">
            <v>4.6107041251764E-2</v>
          </cell>
          <cell r="EC51">
            <v>-1.46911150015967E-2</v>
          </cell>
          <cell r="EE51">
            <v>-8.2529047997022102E-4</v>
          </cell>
          <cell r="EF51">
            <v>99.626100420626699</v>
          </cell>
          <cell r="EG51">
            <v>74.705977863300404</v>
          </cell>
          <cell r="EH51">
            <v>94.429710498531904</v>
          </cell>
        </row>
        <row r="52">
          <cell r="C52" t="str">
            <v>Rinse</v>
          </cell>
          <cell r="E52">
            <v>-0.17300503988065999</v>
          </cell>
          <cell r="G52">
            <v>3.03443452567019E-3</v>
          </cell>
          <cell r="J52">
            <v>0.47258651413278102</v>
          </cell>
          <cell r="K52">
            <v>360.86043988185099</v>
          </cell>
          <cell r="M52">
            <v>-9.6327047145674402E-2</v>
          </cell>
          <cell r="P52">
            <v>-0.478555510757247</v>
          </cell>
          <cell r="Q52">
            <v>3.65410299146179</v>
          </cell>
          <cell r="S52">
            <v>-1.08928691275002</v>
          </cell>
          <cell r="V52">
            <v>65.635881074406399</v>
          </cell>
          <cell r="Y52">
            <v>-0.51748020110769199</v>
          </cell>
          <cell r="AC52">
            <v>-4.3253467703776097E-2</v>
          </cell>
          <cell r="AE52">
            <v>-1.02357293937282E-2</v>
          </cell>
          <cell r="AG52">
            <v>-6.2970700183602804E-2</v>
          </cell>
          <cell r="AI52">
            <v>-9.3033533977525507E-2</v>
          </cell>
          <cell r="AK52">
            <v>-1.81559338096355E-2</v>
          </cell>
          <cell r="AN52">
            <v>-1.2173840208642901</v>
          </cell>
          <cell r="AP52">
            <v>4.5506648487976904E-3</v>
          </cell>
          <cell r="AR52">
            <v>-3.1123502336804599E-2</v>
          </cell>
          <cell r="AT52">
            <v>0.17576187907570701</v>
          </cell>
          <cell r="AV52">
            <v>-0.30184648170002598</v>
          </cell>
          <cell r="AX52">
            <v>-8.3993409288017507E-3</v>
          </cell>
          <cell r="AZ52">
            <v>1.41090887832789E-3</v>
          </cell>
          <cell r="BB52">
            <v>-2.4979570572177898E-3</v>
          </cell>
          <cell r="BF52">
            <v>-6.5225847673579501E-2</v>
          </cell>
          <cell r="BH52">
            <v>8.0688175091083794E-2</v>
          </cell>
          <cell r="BK52">
            <v>-3.6123267972770902E-3</v>
          </cell>
          <cell r="BM52">
            <v>-0.69470729367900397</v>
          </cell>
          <cell r="BO52">
            <v>-1.05720228562702E-3</v>
          </cell>
          <cell r="BQ52">
            <v>0.12968417813515901</v>
          </cell>
          <cell r="BS52">
            <v>5.0884422162957799E-2</v>
          </cell>
          <cell r="BT52">
            <v>0.12515677769570899</v>
          </cell>
          <cell r="BW52">
            <v>-5.8561517251237601E-3</v>
          </cell>
          <cell r="BY52">
            <v>-2.3785325202626401E-4</v>
          </cell>
          <cell r="CA52">
            <v>-3.9394489831667502E-3</v>
          </cell>
          <cell r="CC52">
            <v>-0.17580737094104201</v>
          </cell>
          <cell r="CE52">
            <v>6.1030045370785699E-2</v>
          </cell>
          <cell r="CG52">
            <v>2.2195317926771801E-2</v>
          </cell>
          <cell r="CI52">
            <v>-6.5621127197098894E-2</v>
          </cell>
          <cell r="CK52">
            <v>4.72831632729923E-3</v>
          </cell>
          <cell r="CM52">
            <v>-0.118320737639317</v>
          </cell>
          <cell r="CO52">
            <v>-1.44234862044725E-3</v>
          </cell>
          <cell r="CQ52">
            <v>9.56838970849839E-4</v>
          </cell>
          <cell r="CS52">
            <v>1.3115388403631099E-3</v>
          </cell>
          <cell r="CU52">
            <v>-5.68978956013639E-2</v>
          </cell>
          <cell r="CW52">
            <v>-2.9384385638834701E-3</v>
          </cell>
          <cell r="CY52">
            <v>-3.4045937953973001E-3</v>
          </cell>
          <cell r="DA52">
            <v>-3.8400615864714999E-3</v>
          </cell>
          <cell r="DC52">
            <v>2.2752874511101102E-3</v>
          </cell>
          <cell r="DE52">
            <v>-1.15391509196328E-3</v>
          </cell>
          <cell r="DG52">
            <v>-3.47369734234226E-3</v>
          </cell>
          <cell r="DI52">
            <v>-8.9076308297438306E-3</v>
          </cell>
          <cell r="DK52">
            <v>-6.5174191292373699E-3</v>
          </cell>
          <cell r="DM52">
            <v>5.1197843474452796E-3</v>
          </cell>
          <cell r="DO52">
            <v>2.1320417389798799E-2</v>
          </cell>
          <cell r="DQ52">
            <v>4.9535688588205097E-2</v>
          </cell>
          <cell r="DS52">
            <v>1.47765057131167E-2</v>
          </cell>
          <cell r="DU52">
            <v>-9.5769989165768704E-2</v>
          </cell>
          <cell r="DW52">
            <v>2.5245353674101199</v>
          </cell>
          <cell r="DY52">
            <v>-4.2162249625521397E-2</v>
          </cell>
          <cell r="EA52">
            <v>3.5739207676488499E-2</v>
          </cell>
          <cell r="EC52">
            <v>-2.3004652675637002E-2</v>
          </cell>
          <cell r="EE52">
            <v>-2.4060529450997698E-3</v>
          </cell>
          <cell r="EF52">
            <v>97.131504772427803</v>
          </cell>
          <cell r="EG52">
            <v>77.164304964782502</v>
          </cell>
          <cell r="EH52">
            <v>91.562423912252697</v>
          </cell>
        </row>
        <row r="53">
          <cell r="C53" t="str">
            <v>Rinse</v>
          </cell>
          <cell r="E53">
            <v>-0.214352473481217</v>
          </cell>
          <cell r="G53">
            <v>1.7069079012918399E-3</v>
          </cell>
          <cell r="J53">
            <v>-0.27308944394460899</v>
          </cell>
          <cell r="K53">
            <v>330.47706237874502</v>
          </cell>
          <cell r="M53">
            <v>-0.109114909736907</v>
          </cell>
          <cell r="P53">
            <v>-0.56096783705687603</v>
          </cell>
          <cell r="Q53">
            <v>1.49200420464352</v>
          </cell>
          <cell r="S53">
            <v>-1.0694227340881699</v>
          </cell>
          <cell r="V53">
            <v>56.796276036751102</v>
          </cell>
          <cell r="Y53">
            <v>0.45057975218299501</v>
          </cell>
          <cell r="AC53">
            <v>-4.7583321902800797E-2</v>
          </cell>
          <cell r="AE53">
            <v>-5.7488871796342399E-2</v>
          </cell>
          <cell r="AG53">
            <v>-6.7518620217741701E-2</v>
          </cell>
          <cell r="AI53">
            <v>-0.10193575148129801</v>
          </cell>
          <cell r="AK53">
            <v>-2.10940399319565E-2</v>
          </cell>
          <cell r="AN53">
            <v>-1.27048303865565</v>
          </cell>
          <cell r="AP53">
            <v>-5.4333693548068202E-4</v>
          </cell>
          <cell r="AR53">
            <v>-3.26560083900794E-2</v>
          </cell>
          <cell r="AT53">
            <v>9.9203601588618004E-2</v>
          </cell>
          <cell r="AV53">
            <v>-0.26485277349293501</v>
          </cell>
          <cell r="AX53">
            <v>-8.4489949342225097E-3</v>
          </cell>
          <cell r="AZ53">
            <v>-1.9896177291622102E-3</v>
          </cell>
          <cell r="BB53">
            <v>-2.20225417317268E-2</v>
          </cell>
          <cell r="BF53">
            <v>0.171672169586119</v>
          </cell>
          <cell r="BH53">
            <v>9.2696016206729903E-2</v>
          </cell>
          <cell r="BK53">
            <v>-2.0129278392653199E-3</v>
          </cell>
          <cell r="BM53">
            <v>-0.706159117269333</v>
          </cell>
          <cell r="BO53">
            <v>-7.4292036616773697E-3</v>
          </cell>
          <cell r="BQ53">
            <v>6.0063489032587E-2</v>
          </cell>
          <cell r="BS53">
            <v>4.3726039112064699E-2</v>
          </cell>
          <cell r="BT53">
            <v>7.0444228044696994E-2</v>
          </cell>
          <cell r="BW53">
            <v>-5.0344784781492201E-3</v>
          </cell>
          <cell r="BY53">
            <v>-1.0646345436976E-2</v>
          </cell>
          <cell r="CA53">
            <v>-3.0653784932577401E-2</v>
          </cell>
          <cell r="CC53">
            <v>-0.22689497498585701</v>
          </cell>
          <cell r="CE53">
            <v>6.0644618209802999E-2</v>
          </cell>
          <cell r="CG53">
            <v>1.8627830837878799E-2</v>
          </cell>
          <cell r="CI53">
            <v>-5.8649281075373101E-2</v>
          </cell>
          <cell r="CK53">
            <v>1.74116434527616E-3</v>
          </cell>
          <cell r="CM53">
            <v>-0.120092015379936</v>
          </cell>
          <cell r="CO53">
            <v>-5.0068665482878197E-5</v>
          </cell>
          <cell r="CQ53">
            <v>-2.40248326279374E-4</v>
          </cell>
          <cell r="CS53">
            <v>-6.6543431865489803E-3</v>
          </cell>
          <cell r="CU53">
            <v>-5.8677495911394803E-2</v>
          </cell>
          <cell r="CW53">
            <v>-8.2605973151070496E-4</v>
          </cell>
          <cell r="CY53">
            <v>-5.2911308927316401E-3</v>
          </cell>
          <cell r="DA53">
            <v>-3.5810924277879402E-3</v>
          </cell>
          <cell r="DC53">
            <v>5.8158173038215695E-4</v>
          </cell>
          <cell r="DE53">
            <v>-1.5211646304470799E-3</v>
          </cell>
          <cell r="DG53">
            <v>-3.5365296379758502E-3</v>
          </cell>
          <cell r="DI53">
            <v>-1.18777362240796E-2</v>
          </cell>
          <cell r="DK53">
            <v>-6.4208681686442996E-3</v>
          </cell>
          <cell r="DM53">
            <v>1.6555071185351501E-3</v>
          </cell>
          <cell r="DO53">
            <v>1.2032064411480199E-2</v>
          </cell>
          <cell r="DQ53">
            <v>2.3773179257384499E-4</v>
          </cell>
          <cell r="DS53">
            <v>9.3079732732677806E-3</v>
          </cell>
          <cell r="DU53">
            <v>-0.17182836932023901</v>
          </cell>
          <cell r="DW53">
            <v>0.126675618315612</v>
          </cell>
          <cell r="DY53">
            <v>-4.0732950721963701E-2</v>
          </cell>
          <cell r="EA53">
            <v>2.2263569202059501E-2</v>
          </cell>
          <cell r="EC53">
            <v>-2.6171949811406799E-2</v>
          </cell>
          <cell r="EE53">
            <v>-2.6259637792426299E-3</v>
          </cell>
          <cell r="EF53">
            <v>96.816646651895894</v>
          </cell>
          <cell r="EG53">
            <v>78.457251634296895</v>
          </cell>
          <cell r="EH53">
            <v>91.958650532908194</v>
          </cell>
        </row>
        <row r="54">
          <cell r="C54" t="str">
            <v>Rinse</v>
          </cell>
          <cell r="E54">
            <v>-0.23369541744382499</v>
          </cell>
          <cell r="G54">
            <v>-7.4336788258296395E-4</v>
          </cell>
          <cell r="J54">
            <v>-0.16047800313028299</v>
          </cell>
          <cell r="K54">
            <v>270.36039989825599</v>
          </cell>
          <cell r="M54">
            <v>-0.106566457797479</v>
          </cell>
          <cell r="P54">
            <v>-0.40459010570605197</v>
          </cell>
          <cell r="Q54">
            <v>1.0005689876588899</v>
          </cell>
          <cell r="S54">
            <v>-1.2027842535690101</v>
          </cell>
          <cell r="V54">
            <v>43.3073117587602</v>
          </cell>
          <cell r="Y54">
            <v>-0.51426218411471003</v>
          </cell>
          <cell r="AC54">
            <v>-4.01196467020912E-2</v>
          </cell>
          <cell r="AE54">
            <v>-9.4440432976422104E-3</v>
          </cell>
          <cell r="AG54">
            <v>-6.4944229790403402E-2</v>
          </cell>
          <cell r="AI54">
            <v>-9.7612908142890101E-2</v>
          </cell>
          <cell r="AK54">
            <v>-1.9188683095455499E-2</v>
          </cell>
          <cell r="AN54">
            <v>-1.2792340444514601</v>
          </cell>
          <cell r="AP54">
            <v>-2.4389180606823398E-3</v>
          </cell>
          <cell r="AR54">
            <v>-4.3632738278165099E-2</v>
          </cell>
          <cell r="AT54">
            <v>8.2210961271973901E-2</v>
          </cell>
          <cell r="AV54">
            <v>-0.34178940233219501</v>
          </cell>
          <cell r="AX54">
            <v>-3.0923744733788502E-3</v>
          </cell>
          <cell r="AZ54">
            <v>5.2925154525902797E-3</v>
          </cell>
          <cell r="BB54">
            <v>3.9536860035827698E-4</v>
          </cell>
          <cell r="BF54">
            <v>7.3487508732094997E-3</v>
          </cell>
          <cell r="BH54">
            <v>7.3176786992415005E-2</v>
          </cell>
          <cell r="BK54">
            <v>-2.1576680425477298E-3</v>
          </cell>
          <cell r="BM54">
            <v>-0.69405201795903704</v>
          </cell>
          <cell r="BO54">
            <v>-6.3750881898285202E-3</v>
          </cell>
          <cell r="BQ54">
            <v>1.3548606713204099E-2</v>
          </cell>
          <cell r="BS54">
            <v>3.8926431173714401E-2</v>
          </cell>
          <cell r="BT54">
            <v>5.0867084586023598E-2</v>
          </cell>
          <cell r="BW54">
            <v>-7.5309447330132E-3</v>
          </cell>
          <cell r="BY54">
            <v>-9.7024316540415701E-3</v>
          </cell>
          <cell r="CA54">
            <v>-4.7690831582604599E-2</v>
          </cell>
          <cell r="CC54">
            <v>-0.22564667072200301</v>
          </cell>
          <cell r="CE54">
            <v>1.58528038905454E-3</v>
          </cell>
          <cell r="CG54">
            <v>1.3012643596795E-2</v>
          </cell>
          <cell r="CI54">
            <v>-6.2985694576416604E-2</v>
          </cell>
          <cell r="CK54">
            <v>3.70722692139376E-3</v>
          </cell>
          <cell r="CM54">
            <v>-0.12198471473716201</v>
          </cell>
          <cell r="CO54">
            <v>-2.1362058838988699E-3</v>
          </cell>
          <cell r="CQ54">
            <v>-2.6975651225268401E-3</v>
          </cell>
          <cell r="CS54">
            <v>-1.1757164031121E-4</v>
          </cell>
          <cell r="CU54">
            <v>-5.7627350850303002E-2</v>
          </cell>
          <cell r="CW54">
            <v>2.6799573748450302E-3</v>
          </cell>
          <cell r="CY54">
            <v>-4.8162942078434599E-3</v>
          </cell>
          <cell r="DA54">
            <v>-6.4789448697588096E-3</v>
          </cell>
          <cell r="DC54">
            <v>-1.5895112491397999E-4</v>
          </cell>
          <cell r="DE54">
            <v>-2.6137703417804499E-3</v>
          </cell>
          <cell r="DG54">
            <v>-3.44135116044319E-3</v>
          </cell>
          <cell r="DI54">
            <v>-1.1814066025864101E-2</v>
          </cell>
          <cell r="DK54">
            <v>-7.2737613072681798E-3</v>
          </cell>
          <cell r="DM54">
            <v>2.234165008819E-3</v>
          </cell>
          <cell r="DO54">
            <v>7.6820987675590199E-3</v>
          </cell>
          <cell r="DQ54">
            <v>-4.3849597805931097E-2</v>
          </cell>
          <cell r="DS54">
            <v>7.1325513557130103E-3</v>
          </cell>
          <cell r="DU54">
            <v>-0.21130586419556099</v>
          </cell>
          <cell r="DW54">
            <v>-1.07404449427195</v>
          </cell>
          <cell r="DY54">
            <v>-4.0594300524421402E-2</v>
          </cell>
          <cell r="EA54">
            <v>2.01921034467249E-2</v>
          </cell>
          <cell r="EC54">
            <v>-2.6805248276455699E-2</v>
          </cell>
          <cell r="EE54">
            <v>-3.8473074625878798E-3</v>
          </cell>
          <cell r="EF54">
            <v>95.976177019769096</v>
          </cell>
          <cell r="EG54">
            <v>74.7704011411126</v>
          </cell>
          <cell r="EH54">
            <v>90.053619269946907</v>
          </cell>
        </row>
        <row r="55">
          <cell r="C55" t="str">
            <v>10 ppb QC</v>
          </cell>
          <cell r="E55">
            <v>10.5873282748043</v>
          </cell>
          <cell r="G55">
            <v>9.5140057839978205</v>
          </cell>
          <cell r="J55">
            <v>14.938522608988301</v>
          </cell>
          <cell r="K55">
            <v>248.307116272576</v>
          </cell>
          <cell r="M55">
            <v>18.393885020538601</v>
          </cell>
          <cell r="P55">
            <v>13.344108115641401</v>
          </cell>
          <cell r="Q55">
            <v>12.6470634238279</v>
          </cell>
          <cell r="S55">
            <v>12.0818059121725</v>
          </cell>
          <cell r="V55">
            <v>40.788847351230103</v>
          </cell>
          <cell r="Y55">
            <v>13.688850851739801</v>
          </cell>
          <cell r="AC55">
            <v>9.5575406578281292</v>
          </cell>
          <cell r="AE55">
            <v>9.8436846744321205</v>
          </cell>
          <cell r="AG55">
            <v>9.7768171937941108</v>
          </cell>
          <cell r="AI55">
            <v>9.6727799681226703</v>
          </cell>
          <cell r="AK55">
            <v>9.7652958364634994</v>
          </cell>
          <cell r="AN55">
            <v>17.516335879521399</v>
          </cell>
          <cell r="AP55">
            <v>10.208843633172201</v>
          </cell>
          <cell r="AR55">
            <v>9.7222394455318106</v>
          </cell>
          <cell r="AT55">
            <v>10.4205386820786</v>
          </cell>
          <cell r="AV55">
            <v>10.1845214031041</v>
          </cell>
          <cell r="AX55">
            <v>9.7570584021602205</v>
          </cell>
          <cell r="AZ55">
            <v>10.007284887791799</v>
          </cell>
          <cell r="BB55">
            <v>10.1387245496989</v>
          </cell>
          <cell r="BF55">
            <v>10.086824119983699</v>
          </cell>
          <cell r="BH55">
            <v>10.900127799610001</v>
          </cell>
          <cell r="BK55">
            <v>10.538064491652101</v>
          </cell>
          <cell r="BM55">
            <v>11.613733359222101</v>
          </cell>
          <cell r="BO55">
            <v>10.575327984150301</v>
          </cell>
          <cell r="BQ55">
            <v>10.3686959089176</v>
          </cell>
          <cell r="BS55">
            <v>10.7010731641947</v>
          </cell>
          <cell r="BT55">
            <v>14.221964682158101</v>
          </cell>
          <cell r="BW55">
            <v>10.858253183884999</v>
          </cell>
          <cell r="BY55">
            <v>10.879151515297499</v>
          </cell>
          <cell r="CA55">
            <v>11.0899720134385</v>
          </cell>
          <cell r="CC55">
            <v>10.9762346468925</v>
          </cell>
          <cell r="CE55">
            <v>11.1704698697209</v>
          </cell>
          <cell r="CG55">
            <v>10.6727508317285</v>
          </cell>
          <cell r="CI55">
            <v>11.087486454121001</v>
          </cell>
          <cell r="CK55">
            <v>11.107184736992499</v>
          </cell>
          <cell r="CM55">
            <v>11.165654919371001</v>
          </cell>
          <cell r="CO55">
            <v>10.825521144609199</v>
          </cell>
          <cell r="CQ55">
            <v>10.783619204971</v>
          </cell>
          <cell r="CS55">
            <v>10.829299676547899</v>
          </cell>
          <cell r="CU55">
            <v>11.146864414941801</v>
          </cell>
          <cell r="CW55">
            <v>11.077786286471801</v>
          </cell>
          <cell r="CY55">
            <v>10.8118723963156</v>
          </cell>
          <cell r="DA55">
            <v>10.847968011531201</v>
          </cell>
          <cell r="DC55">
            <v>10.904479572261501</v>
          </cell>
          <cell r="DE55">
            <v>10.9837499726818</v>
          </cell>
          <cell r="DG55">
            <v>10.9841946459838</v>
          </cell>
          <cell r="DI55">
            <v>10.8561170268979</v>
          </cell>
          <cell r="DK55">
            <v>10.6114768300477</v>
          </cell>
          <cell r="DM55">
            <v>10.477737421757601</v>
          </cell>
          <cell r="DO55">
            <v>5.1482393916950198</v>
          </cell>
          <cell r="DQ55">
            <v>10.3111405094368</v>
          </cell>
          <cell r="DS55">
            <v>10.9202253395228</v>
          </cell>
          <cell r="DU55">
            <v>10.282388397882499</v>
          </cell>
          <cell r="DW55">
            <v>10.6612799799163</v>
          </cell>
          <cell r="DY55">
            <v>10.8677631958059</v>
          </cell>
          <cell r="EA55">
            <v>10.922045154067201</v>
          </cell>
          <cell r="EC55">
            <v>11.355044429372199</v>
          </cell>
          <cell r="EE55">
            <v>11.372539583102199</v>
          </cell>
          <cell r="EF55">
            <v>95.124030095283203</v>
          </cell>
          <cell r="EG55">
            <v>76.322379436229397</v>
          </cell>
          <cell r="EH55">
            <v>89.159525107996004</v>
          </cell>
        </row>
        <row r="56">
          <cell r="C56" t="str">
            <v>200 ppb QC</v>
          </cell>
          <cell r="E56">
            <v>209.918367499879</v>
          </cell>
          <cell r="G56">
            <v>189.598608565615</v>
          </cell>
          <cell r="J56">
            <v>171.462139770883</v>
          </cell>
          <cell r="K56">
            <v>376.70306470130299</v>
          </cell>
          <cell r="M56">
            <v>196.91730572583799</v>
          </cell>
          <cell r="P56">
            <v>187.90734420093301</v>
          </cell>
          <cell r="Q56">
            <v>202.84354415830401</v>
          </cell>
          <cell r="S56">
            <v>191.18139433417201</v>
          </cell>
          <cell r="V56">
            <v>208.87059903893399</v>
          </cell>
          <cell r="Y56">
            <v>171.76535891119599</v>
          </cell>
          <cell r="AC56">
            <v>191.05180269641599</v>
          </cell>
          <cell r="AE56">
            <v>186.77135116149799</v>
          </cell>
          <cell r="AG56">
            <v>198.376116773685</v>
          </cell>
          <cell r="AI56">
            <v>194.46674686595699</v>
          </cell>
          <cell r="AK56">
            <v>194.73934672332001</v>
          </cell>
          <cell r="AN56">
            <v>185.49901019298301</v>
          </cell>
          <cell r="AP56">
            <v>202.35259073317701</v>
          </cell>
          <cell r="AR56">
            <v>198.92141833433399</v>
          </cell>
          <cell r="AT56">
            <v>202.09794050865199</v>
          </cell>
          <cell r="AV56">
            <v>202.38514927862599</v>
          </cell>
          <cell r="AX56">
            <v>196.44824078685701</v>
          </cell>
          <cell r="AZ56">
            <v>205.04444889177901</v>
          </cell>
          <cell r="BB56">
            <v>202.34045135850101</v>
          </cell>
          <cell r="BF56">
            <v>195.96059738716201</v>
          </cell>
          <cell r="BH56">
            <v>217.21453362990201</v>
          </cell>
          <cell r="BK56">
            <v>210.34010187413199</v>
          </cell>
          <cell r="BM56">
            <v>209.93735743573299</v>
          </cell>
          <cell r="BO56">
            <v>209.74234320339201</v>
          </cell>
          <cell r="BQ56">
            <v>202.487161325306</v>
          </cell>
          <cell r="BS56">
            <v>215.748025189636</v>
          </cell>
          <cell r="BT56">
            <v>285.070851737064</v>
          </cell>
          <cell r="BW56">
            <v>221.459664225381</v>
          </cell>
          <cell r="BY56">
            <v>216.64250371039299</v>
          </cell>
          <cell r="CA56">
            <v>227.98993544162599</v>
          </cell>
          <cell r="CC56">
            <v>227.56111362221799</v>
          </cell>
          <cell r="CE56">
            <v>214.131664073362</v>
          </cell>
          <cell r="CG56">
            <v>216.955870684079</v>
          </cell>
          <cell r="CI56">
            <v>221.14286850664999</v>
          </cell>
          <cell r="CK56">
            <v>225.53427785768901</v>
          </cell>
          <cell r="CM56">
            <v>223.13817359041599</v>
          </cell>
          <cell r="CO56">
            <v>218.62714886277101</v>
          </cell>
          <cell r="CQ56">
            <v>223.59695296642499</v>
          </cell>
          <cell r="CS56">
            <v>224.93177970926999</v>
          </cell>
          <cell r="CU56">
            <v>226.882561056653</v>
          </cell>
          <cell r="CW56">
            <v>229.54573075307599</v>
          </cell>
          <cell r="CY56">
            <v>222.66224821392299</v>
          </cell>
          <cell r="DA56">
            <v>227.44951159269601</v>
          </cell>
          <cell r="DC56">
            <v>225.334367640256</v>
          </cell>
          <cell r="DE56">
            <v>226.818405370444</v>
          </cell>
          <cell r="DG56">
            <v>227.837216546815</v>
          </cell>
          <cell r="DI56">
            <v>230.007562001731</v>
          </cell>
          <cell r="DK56">
            <v>220.54837185659099</v>
          </cell>
          <cell r="DM56">
            <v>223.86932618836201</v>
          </cell>
          <cell r="DO56">
            <v>215.37852922826099</v>
          </cell>
          <cell r="DQ56">
            <v>231.84117312602601</v>
          </cell>
          <cell r="DS56">
            <v>228.648174448296</v>
          </cell>
          <cell r="DU56">
            <v>230.05444989888801</v>
          </cell>
          <cell r="DW56">
            <v>233.27838405020199</v>
          </cell>
          <cell r="DY56">
            <v>231.88415189245001</v>
          </cell>
          <cell r="EA56">
            <v>231.94684634634501</v>
          </cell>
          <cell r="EC56">
            <v>230.182478539052</v>
          </cell>
          <cell r="EE56">
            <v>231.65341964180001</v>
          </cell>
          <cell r="EF56">
            <v>94.537245382236193</v>
          </cell>
          <cell r="EG56">
            <v>72.118571421089001</v>
          </cell>
          <cell r="EH56">
            <v>87.0790654976214</v>
          </cell>
        </row>
        <row r="57">
          <cell r="C57" t="str">
            <v>Blank</v>
          </cell>
          <cell r="E57">
            <v>-9.8160538545757695E-2</v>
          </cell>
          <cell r="G57">
            <v>1.33638485531674E-2</v>
          </cell>
          <cell r="J57">
            <v>1.7451945320276401</v>
          </cell>
          <cell r="K57">
            <v>160.27676790226801</v>
          </cell>
          <cell r="M57">
            <v>-3.2864784431492197E-2</v>
          </cell>
          <cell r="P57">
            <v>0.13983485287570099</v>
          </cell>
          <cell r="Q57">
            <v>2.5741470213028199</v>
          </cell>
          <cell r="S57">
            <v>0.20450017627059899</v>
          </cell>
          <cell r="V57">
            <v>22.271647136455599</v>
          </cell>
          <cell r="Y57">
            <v>-0.10969152706461199</v>
          </cell>
          <cell r="AC57">
            <v>3.42088058465723E-2</v>
          </cell>
          <cell r="AE57">
            <v>-5.7488871796342399E-2</v>
          </cell>
          <cell r="AG57">
            <v>-5.5644181957722097E-2</v>
          </cell>
          <cell r="AI57">
            <v>-3.1193148649795101E-3</v>
          </cell>
          <cell r="AK57">
            <v>-1.13750843532058E-2</v>
          </cell>
          <cell r="AN57">
            <v>-0.16864113309461901</v>
          </cell>
          <cell r="AP57">
            <v>6.1823741480850798E-3</v>
          </cell>
          <cell r="AR57">
            <v>1.19079340851517E-2</v>
          </cell>
          <cell r="AT57">
            <v>7.9648889540543999E-2</v>
          </cell>
          <cell r="AV57">
            <v>-0.14513899896122101</v>
          </cell>
          <cell r="AX57">
            <v>2.43087625775681E-3</v>
          </cell>
          <cell r="AZ57">
            <v>-4.1657503278574896E-3</v>
          </cell>
          <cell r="BB57">
            <v>1.0039935792240599E-2</v>
          </cell>
          <cell r="BF57">
            <v>0.13194558437169299</v>
          </cell>
          <cell r="BH57">
            <v>7.1718319487096394E-2</v>
          </cell>
          <cell r="BK57">
            <v>3.4910170165192099E-3</v>
          </cell>
          <cell r="BM57">
            <v>-2.1126824977626701E-2</v>
          </cell>
          <cell r="BO57">
            <v>2.4826843142380099E-2</v>
          </cell>
          <cell r="BQ57">
            <v>0.379806122087127</v>
          </cell>
          <cell r="BS57">
            <v>0.128046722848874</v>
          </cell>
          <cell r="BT57">
            <v>8.1165421368159796E-2</v>
          </cell>
          <cell r="BW57">
            <v>-5.6783164376256797E-3</v>
          </cell>
          <cell r="BY57">
            <v>9.3067583498916001E-3</v>
          </cell>
          <cell r="CA57">
            <v>8.0677258364027199E-2</v>
          </cell>
          <cell r="CC57">
            <v>-9.4969970296262807E-2</v>
          </cell>
          <cell r="CE57">
            <v>9.4825584536458896E-2</v>
          </cell>
          <cell r="CG57">
            <v>3.0730815607780699E-2</v>
          </cell>
          <cell r="CI57">
            <v>7.4398069019257296E-3</v>
          </cell>
          <cell r="CK57">
            <v>1.2644004319958799E-2</v>
          </cell>
          <cell r="CM57">
            <v>1.3436502803307999E-2</v>
          </cell>
          <cell r="CO57">
            <v>4.9419362767055804E-3</v>
          </cell>
          <cell r="CQ57">
            <v>9.5421234105755696E-3</v>
          </cell>
          <cell r="CS57">
            <v>9.9072759402287001E-4</v>
          </cell>
          <cell r="CU57">
            <v>5.9510515074053701E-3</v>
          </cell>
          <cell r="CW57">
            <v>3.05038556391117E-3</v>
          </cell>
          <cell r="CY57">
            <v>4.8437636126526197E-3</v>
          </cell>
          <cell r="DA57">
            <v>3.04628941230543E-3</v>
          </cell>
          <cell r="DC57">
            <v>6.4890262612050404E-3</v>
          </cell>
          <cell r="DE57">
            <v>3.9494505965508202E-3</v>
          </cell>
          <cell r="DG57">
            <v>6.2908793711736501E-3</v>
          </cell>
          <cell r="DI57">
            <v>4.3371729541478799E-3</v>
          </cell>
          <cell r="DK57">
            <v>6.0376015336211604E-3</v>
          </cell>
          <cell r="DM57">
            <v>1.6655422392437301E-2</v>
          </cell>
          <cell r="DO57">
            <v>8.7196769628534093E-2</v>
          </cell>
          <cell r="DQ57">
            <v>0.44007487092152098</v>
          </cell>
          <cell r="DS57">
            <v>3.4723136699848001E-2</v>
          </cell>
          <cell r="DU57">
            <v>0.31590902264860499</v>
          </cell>
          <cell r="DW57">
            <v>9.3579200170688601</v>
          </cell>
          <cell r="DY57">
            <v>-1.7865229261675501E-2</v>
          </cell>
          <cell r="EA57">
            <v>5.7159446496067398E-2</v>
          </cell>
          <cell r="EC57">
            <v>1.6434040405010401E-2</v>
          </cell>
          <cell r="EE57">
            <v>4.1244997748311699E-3</v>
          </cell>
          <cell r="EF57">
            <v>95.227888357381104</v>
          </cell>
          <cell r="EG57">
            <v>69.594889901374799</v>
          </cell>
          <cell r="EH57">
            <v>88.443633310933294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ed"/>
      <sheetName val="GEY Calc"/>
      <sheetName val="ICP-MS Results"/>
      <sheetName val="Cal Summary"/>
    </sheetNames>
    <sheetDataSet>
      <sheetData sheetId="0"/>
      <sheetData sheetId="1"/>
      <sheetData sheetId="2">
        <row r="1">
          <cell r="E1" t="str">
            <v xml:space="preserve">7  Li  [ No Gas ] </v>
          </cell>
          <cell r="G1" t="str">
            <v xml:space="preserve">9  Be  [ No Gas ] </v>
          </cell>
          <cell r="J1" t="str">
            <v xml:space="preserve">11  B  [ He ] </v>
          </cell>
          <cell r="K1" t="str">
            <v xml:space="preserve">23  Na  [ No Gas ] </v>
          </cell>
          <cell r="M1" t="str">
            <v xml:space="preserve">24  Mg  [ No Gas ] </v>
          </cell>
          <cell r="P1" t="str">
            <v xml:space="preserve">27  Al  [ He ] </v>
          </cell>
          <cell r="Q1" t="str">
            <v xml:space="preserve">28  Si  [ No Gas ] </v>
          </cell>
          <cell r="S1" t="str">
            <v xml:space="preserve">31  P  [ No Gas ] </v>
          </cell>
          <cell r="V1" t="str">
            <v xml:space="preserve">39  K  [ He ] </v>
          </cell>
          <cell r="Y1" t="str">
            <v xml:space="preserve">43  Ca  [ He ] </v>
          </cell>
          <cell r="AC1" t="str">
            <v xml:space="preserve">45  Sc  [ He ] </v>
          </cell>
          <cell r="AE1" t="str">
            <v xml:space="preserve">47  Ti  [ He ] </v>
          </cell>
          <cell r="AG1" t="str">
            <v xml:space="preserve">51  V  [ He ] </v>
          </cell>
          <cell r="AI1" t="str">
            <v xml:space="preserve">52  Cr  [ He ] </v>
          </cell>
          <cell r="AK1" t="str">
            <v xml:space="preserve">55  Mn  [ He ] </v>
          </cell>
          <cell r="AN1" t="str">
            <v xml:space="preserve">56  Fe  [ He ] </v>
          </cell>
          <cell r="AP1" t="str">
            <v xml:space="preserve">59  Co  [ He ] </v>
          </cell>
          <cell r="AR1" t="str">
            <v xml:space="preserve">60  Ni  [ He ] </v>
          </cell>
          <cell r="AT1" t="str">
            <v xml:space="preserve">63  Cu  [ He ] </v>
          </cell>
          <cell r="AV1" t="str">
            <v xml:space="preserve">66  Zn  [ He ] </v>
          </cell>
          <cell r="AX1" t="str">
            <v xml:space="preserve">71  Ga  [ He ] </v>
          </cell>
          <cell r="AZ1" t="str">
            <v xml:space="preserve">72  Ge  [ He ] </v>
          </cell>
          <cell r="BB1" t="str">
            <v xml:space="preserve">75  As  [ He ] </v>
          </cell>
          <cell r="BF1" t="str">
            <v xml:space="preserve">78  Se  [ He ] </v>
          </cell>
          <cell r="BI1" t="str">
            <v xml:space="preserve">85  Rb  [ He ] </v>
          </cell>
          <cell r="BK1" t="str">
            <v xml:space="preserve">88  Sr  [ He ] </v>
          </cell>
          <cell r="BM1" t="str">
            <v xml:space="preserve">89  Y  [ He ] </v>
          </cell>
          <cell r="BO1" t="str">
            <v xml:space="preserve">90  Zr  [ He ] </v>
          </cell>
          <cell r="BQ1" t="str">
            <v xml:space="preserve">93  Nb  [ He ] </v>
          </cell>
          <cell r="BS1" t="str">
            <v xml:space="preserve">95  Mo  [ He ] </v>
          </cell>
          <cell r="BU1" t="str">
            <v xml:space="preserve">107  Ag  [ He ] </v>
          </cell>
          <cell r="BW1" t="str">
            <v xml:space="preserve">111  Cd  [ He ] </v>
          </cell>
          <cell r="BY1" t="str">
            <v xml:space="preserve">115  In  [ He ] </v>
          </cell>
          <cell r="CA1" t="str">
            <v xml:space="preserve">118  Sn  [ He ] </v>
          </cell>
          <cell r="CC1" t="str">
            <v xml:space="preserve">121  Sb  [ He ] </v>
          </cell>
          <cell r="CE1" t="str">
            <v xml:space="preserve">125  Te  [ He ] </v>
          </cell>
          <cell r="CG1" t="str">
            <v xml:space="preserve">133  Cs  [ He ] </v>
          </cell>
          <cell r="CI1" t="str">
            <v xml:space="preserve">137  Ba  [ He ] </v>
          </cell>
          <cell r="CK1" t="str">
            <v xml:space="preserve">139  La  [ He ] </v>
          </cell>
          <cell r="CM1" t="str">
            <v xml:space="preserve">140  Ce  [ He ] </v>
          </cell>
          <cell r="CO1" t="str">
            <v xml:space="preserve">141  Pr  [ He ] </v>
          </cell>
          <cell r="CQ1" t="str">
            <v xml:space="preserve">146  Nd  [ He ] </v>
          </cell>
          <cell r="CS1" t="str">
            <v xml:space="preserve">147  Sm  [ He ] </v>
          </cell>
          <cell r="CU1" t="str">
            <v xml:space="preserve">153  Eu  [ He ] </v>
          </cell>
          <cell r="CW1" t="str">
            <v xml:space="preserve">157  Gd  [ He ] </v>
          </cell>
          <cell r="CY1" t="str">
            <v xml:space="preserve">159  Tb  [ He ] </v>
          </cell>
          <cell r="DA1" t="str">
            <v xml:space="preserve">163  Dy  [ He ] </v>
          </cell>
          <cell r="DC1" t="str">
            <v xml:space="preserve">165  Ho  [ He ] </v>
          </cell>
          <cell r="DE1" t="str">
            <v xml:space="preserve">166  Er  [ He ] </v>
          </cell>
          <cell r="DG1" t="str">
            <v xml:space="preserve">169  Tm  [ He ] </v>
          </cell>
          <cell r="DI1" t="str">
            <v xml:space="preserve">172  Yb  [ He ] </v>
          </cell>
          <cell r="DK1" t="str">
            <v xml:space="preserve">175  Lu  [ He ] </v>
          </cell>
          <cell r="DM1" t="str">
            <v xml:space="preserve">178  Hf  [ He ] </v>
          </cell>
          <cell r="DO1" t="str">
            <v xml:space="preserve">181  Ta  [ He ] </v>
          </cell>
          <cell r="DQ1" t="str">
            <v xml:space="preserve">182  W  [ He ] </v>
          </cell>
          <cell r="DS1" t="str">
            <v xml:space="preserve">185  Re  [ He ] </v>
          </cell>
          <cell r="DU1" t="str">
            <v xml:space="preserve">201  Hg  [ He ] </v>
          </cell>
          <cell r="DW1" t="str">
            <v xml:space="preserve">205  Tl  [ He ] </v>
          </cell>
          <cell r="DY1" t="str">
            <v xml:space="preserve">208  Pb  [ He ] </v>
          </cell>
          <cell r="EA1" t="str">
            <v xml:space="preserve">209  Bi  [ He ] </v>
          </cell>
          <cell r="EC1" t="str">
            <v xml:space="preserve">232  Th  [ He ] </v>
          </cell>
          <cell r="EE1" t="str">
            <v xml:space="preserve">238  U  [ He ] </v>
          </cell>
          <cell r="EF1" t="str">
            <v xml:space="preserve">103  Rh ( ISTD )  [ No Gas ] </v>
          </cell>
          <cell r="EG1" t="str">
            <v xml:space="preserve">103  Rh ( ISTD )  [ H2 ] </v>
          </cell>
          <cell r="EH1" t="str">
            <v xml:space="preserve">103  Rh ( ISTD )  [ He ] </v>
          </cell>
        </row>
        <row r="2">
          <cell r="C2" t="str">
            <v>Sample Name</v>
          </cell>
          <cell r="D2" t="str">
            <v>Comment</v>
          </cell>
          <cell r="E2" t="str">
            <v>Conc. [ ppb ]</v>
          </cell>
          <cell r="G2" t="str">
            <v>Conc. [ ppb ]</v>
          </cell>
          <cell r="J2" t="str">
            <v>Conc. [ ppb ]</v>
          </cell>
          <cell r="K2" t="str">
            <v>Conc. [ ppb ]</v>
          </cell>
          <cell r="M2" t="str">
            <v>Conc. [ ppb ]</v>
          </cell>
          <cell r="P2" t="str">
            <v>Conc. [ ppb ]</v>
          </cell>
          <cell r="Q2" t="str">
            <v>Conc. [ ppb ]</v>
          </cell>
          <cell r="S2" t="str">
            <v>Conc. [ ppb ]</v>
          </cell>
          <cell r="V2" t="str">
            <v>Conc. [ ppb ]</v>
          </cell>
          <cell r="Y2" t="str">
            <v>Conc. [ ppb ]</v>
          </cell>
          <cell r="AC2" t="str">
            <v>Conc. [ ppb ]</v>
          </cell>
          <cell r="AE2" t="str">
            <v>Conc. [ ppb ]</v>
          </cell>
          <cell r="AG2" t="str">
            <v>Conc. [ ppb ]</v>
          </cell>
          <cell r="AI2" t="str">
            <v>Conc. [ ppb ]</v>
          </cell>
          <cell r="AK2" t="str">
            <v>Conc. [ ppb ]</v>
          </cell>
          <cell r="AN2" t="str">
            <v>Conc. [ ppb ]</v>
          </cell>
          <cell r="AP2" t="str">
            <v>Conc. [ ppb ]</v>
          </cell>
          <cell r="AR2" t="str">
            <v>Conc. [ ppb ]</v>
          </cell>
          <cell r="AT2" t="str">
            <v>Conc. [ ppb ]</v>
          </cell>
          <cell r="AV2" t="str">
            <v>Conc. [ ppb ]</v>
          </cell>
          <cell r="AX2" t="str">
            <v>Conc. [ ppb ]</v>
          </cell>
          <cell r="AZ2" t="str">
            <v>Conc. [ ppb ]</v>
          </cell>
          <cell r="BB2" t="str">
            <v>Conc. [ ppb ]</v>
          </cell>
          <cell r="BF2" t="str">
            <v>Conc. [ ppb ]</v>
          </cell>
          <cell r="BI2" t="str">
            <v>Conc. [ ppb ]</v>
          </cell>
          <cell r="BK2" t="str">
            <v>Conc. [ ppb ]</v>
          </cell>
          <cell r="BM2" t="str">
            <v>Conc. [ ppb ]</v>
          </cell>
          <cell r="BO2" t="str">
            <v>Conc. [ ppb ]</v>
          </cell>
          <cell r="BQ2" t="str">
            <v>Conc. [ ppb ]</v>
          </cell>
          <cell r="BS2" t="str">
            <v>Conc. [ ppb ]</v>
          </cell>
          <cell r="BU2" t="str">
            <v>Conc. [ ppb ]</v>
          </cell>
          <cell r="BW2" t="str">
            <v>Conc. [ ppb ]</v>
          </cell>
          <cell r="BY2" t="str">
            <v>Conc. [ ppb ]</v>
          </cell>
          <cell r="CA2" t="str">
            <v>Conc. [ ppb ]</v>
          </cell>
          <cell r="CC2" t="str">
            <v>Conc. [ ppb ]</v>
          </cell>
          <cell r="CE2" t="str">
            <v>Conc. [ ppb ]</v>
          </cell>
          <cell r="CG2" t="str">
            <v>Conc. [ ppb ]</v>
          </cell>
          <cell r="CI2" t="str">
            <v>Conc. [ ppb ]</v>
          </cell>
          <cell r="CK2" t="str">
            <v>Conc. [ ppb ]</v>
          </cell>
          <cell r="CM2" t="str">
            <v>Conc. [ ppb ]</v>
          </cell>
          <cell r="CO2" t="str">
            <v>Conc. [ ppb ]</v>
          </cell>
          <cell r="CQ2" t="str">
            <v>Conc. [ ppb ]</v>
          </cell>
          <cell r="CS2" t="str">
            <v>Conc. [ ppb ]</v>
          </cell>
          <cell r="CU2" t="str">
            <v>Conc. [ ppb ]</v>
          </cell>
          <cell r="CW2" t="str">
            <v>Conc. [ ppb ]</v>
          </cell>
          <cell r="CY2" t="str">
            <v>Conc. [ ppb ]</v>
          </cell>
          <cell r="DA2" t="str">
            <v>Conc. [ ppb ]</v>
          </cell>
          <cell r="DC2" t="str">
            <v>Conc. [ ppb ]</v>
          </cell>
          <cell r="DE2" t="str">
            <v>Conc. [ ppb ]</v>
          </cell>
          <cell r="DG2" t="str">
            <v>Conc. [ ppb ]</v>
          </cell>
          <cell r="DI2" t="str">
            <v>Conc. [ ppb ]</v>
          </cell>
          <cell r="DK2" t="str">
            <v>Conc. [ ppb ]</v>
          </cell>
          <cell r="DM2" t="str">
            <v>Conc. [ ppb ]</v>
          </cell>
          <cell r="DO2" t="str">
            <v>Conc. [ ppb ]</v>
          </cell>
          <cell r="DQ2" t="str">
            <v>Conc. [ ppb ]</v>
          </cell>
          <cell r="DS2" t="str">
            <v>Conc. [ ppb ]</v>
          </cell>
          <cell r="DU2" t="str">
            <v>Conc. [ ppb ]</v>
          </cell>
          <cell r="DW2" t="str">
            <v>Conc. [ ppb ]</v>
          </cell>
          <cell r="DY2" t="str">
            <v>Conc. [ ppb ]</v>
          </cell>
          <cell r="EA2" t="str">
            <v>Conc. [ ppb ]</v>
          </cell>
          <cell r="EC2" t="str">
            <v>Conc. [ ppb ]</v>
          </cell>
          <cell r="EE2" t="str">
            <v>Conc. [ ppb ]</v>
          </cell>
          <cell r="EF2" t="str">
            <v>ISTD Recovery %</v>
          </cell>
          <cell r="EG2" t="str">
            <v>ISTD Recovery %</v>
          </cell>
          <cell r="EH2" t="str">
            <v>ISTD Recovery %</v>
          </cell>
        </row>
        <row r="3">
          <cell r="C3" t="str">
            <v>Cal Blank</v>
          </cell>
          <cell r="E3">
            <v>4.6434354920482403E-2</v>
          </cell>
          <cell r="G3">
            <v>8.8934183964117092E-3</v>
          </cell>
          <cell r="J3">
            <v>0.61060803402411301</v>
          </cell>
          <cell r="K3">
            <v>402.35796032989703</v>
          </cell>
          <cell r="M3">
            <v>0.47437800773601402</v>
          </cell>
          <cell r="P3">
            <v>1.45449866761938E-2</v>
          </cell>
          <cell r="Q3">
            <v>1.9673748301734</v>
          </cell>
          <cell r="S3">
            <v>7.7201755889438006E-2</v>
          </cell>
          <cell r="V3">
            <v>63.357483526696903</v>
          </cell>
          <cell r="Y3">
            <v>-9.9931335820612598E-3</v>
          </cell>
          <cell r="AC3">
            <v>-1.89458723054504E-2</v>
          </cell>
          <cell r="AE3">
            <v>2.3755724286343899E-2</v>
          </cell>
          <cell r="AG3">
            <v>-2.64751595465633E-2</v>
          </cell>
          <cell r="AI3">
            <v>0.123585820122145</v>
          </cell>
          <cell r="AK3">
            <v>1.0846048562444701E-2</v>
          </cell>
          <cell r="AN3">
            <v>0.22345892276809501</v>
          </cell>
          <cell r="AP3">
            <v>1.89116359755017E-2</v>
          </cell>
          <cell r="AR3">
            <v>0.17391773807522301</v>
          </cell>
          <cell r="AT3">
            <v>-1.46346324834082E-2</v>
          </cell>
          <cell r="AV3">
            <v>-1.49684986004838E-2</v>
          </cell>
          <cell r="AX3">
            <v>-1.7343903936489101E-3</v>
          </cell>
          <cell r="AZ3">
            <v>3.8746623559213402E-3</v>
          </cell>
          <cell r="BB3">
            <v>5.5783137663025202E-3</v>
          </cell>
          <cell r="BF3">
            <v>6.8134392604904004E-2</v>
          </cell>
          <cell r="BI3">
            <v>2.26650225902893E-2</v>
          </cell>
          <cell r="BK3">
            <v>-8.8766371847848104E-4</v>
          </cell>
          <cell r="BM3">
            <v>-0.41182958512359502</v>
          </cell>
          <cell r="BO3">
            <v>6.3125095147180798E-3</v>
          </cell>
          <cell r="BQ3">
            <v>-1.5878171699909001E-3</v>
          </cell>
          <cell r="BS3">
            <v>-2.2238442592174199E-2</v>
          </cell>
          <cell r="BU3">
            <v>-2.7814004005913698E-3</v>
          </cell>
          <cell r="BW3">
            <v>1.05897736642804E-3</v>
          </cell>
          <cell r="BY3">
            <v>3.58713814845696E-4</v>
          </cell>
          <cell r="CA3">
            <v>3.2940041899956897E-2</v>
          </cell>
          <cell r="CC3">
            <v>6.1728671975410203E-3</v>
          </cell>
          <cell r="CE3">
            <v>-5.38206976575571E-2</v>
          </cell>
          <cell r="CG3">
            <v>1.2652799753155601E-3</v>
          </cell>
          <cell r="CI3">
            <v>3.9475073359382003E-2</v>
          </cell>
          <cell r="CK3">
            <v>2.7892553896700402E-3</v>
          </cell>
          <cell r="CM3">
            <v>-4.3494056296792698E-2</v>
          </cell>
          <cell r="CO3">
            <v>-1.0622312141402E-3</v>
          </cell>
          <cell r="CQ3">
            <v>-1.8070052080376301E-3</v>
          </cell>
          <cell r="CS3">
            <v>-9.5503097866495696E-4</v>
          </cell>
          <cell r="CU3">
            <v>-3.2108131145480202E-2</v>
          </cell>
          <cell r="CW3">
            <v>-2.6704595656728402E-3</v>
          </cell>
          <cell r="CY3">
            <v>-2.7764137063014099E-3</v>
          </cell>
          <cell r="DA3">
            <v>-3.61989096933277E-3</v>
          </cell>
          <cell r="DC3">
            <v>-3.17942617656159E-3</v>
          </cell>
          <cell r="DE3">
            <v>-1.5563030964488001E-3</v>
          </cell>
          <cell r="DG3">
            <v>-3.1540239866861101E-3</v>
          </cell>
          <cell r="DI3">
            <v>-2.1731435813411898E-3</v>
          </cell>
          <cell r="DK3">
            <v>-4.09594189614972E-3</v>
          </cell>
          <cell r="DM3">
            <v>-9.8340194589497092E-4</v>
          </cell>
          <cell r="DO3">
            <v>2.46190676978291E-3</v>
          </cell>
          <cell r="DQ3">
            <v>-3.0510569929547499E-2</v>
          </cell>
          <cell r="DS3">
            <v>-1.8451216775066499E-4</v>
          </cell>
          <cell r="DU3">
            <v>9.7433240699072504E-4</v>
          </cell>
          <cell r="DW3">
            <v>1.00857383880477</v>
          </cell>
          <cell r="DY3">
            <v>1.75050292380305E-2</v>
          </cell>
          <cell r="EA3">
            <v>-2.3706657479783998E-3</v>
          </cell>
          <cell r="EC3">
            <v>-1.03289960569349E-3</v>
          </cell>
          <cell r="EE3">
            <v>-2.6455346607100298E-3</v>
          </cell>
          <cell r="EF3">
            <v>100</v>
          </cell>
          <cell r="EG3">
            <v>100</v>
          </cell>
          <cell r="EH3">
            <v>100</v>
          </cell>
        </row>
        <row r="4">
          <cell r="C4" t="str">
            <v>Cal Blank</v>
          </cell>
          <cell r="E4">
            <v>2.6881239060901899E-2</v>
          </cell>
          <cell r="G4">
            <v>6.9210315497154201E-3</v>
          </cell>
          <cell r="J4">
            <v>0.95323242543972997</v>
          </cell>
          <cell r="K4">
            <v>193.04021897262999</v>
          </cell>
          <cell r="M4">
            <v>0.46468118523958202</v>
          </cell>
          <cell r="P4">
            <v>-4.8573287309669602E-2</v>
          </cell>
          <cell r="Q4">
            <v>1.5411958235508001</v>
          </cell>
          <cell r="S4">
            <v>-0.16195521924297199</v>
          </cell>
          <cell r="V4">
            <v>33.677578282592101</v>
          </cell>
          <cell r="Y4">
            <v>1.1108752546782501</v>
          </cell>
          <cell r="AC4">
            <v>-1.85076621891248E-2</v>
          </cell>
          <cell r="AE4">
            <v>4.7569095178384202E-2</v>
          </cell>
          <cell r="AG4">
            <v>-1.89237696215309E-2</v>
          </cell>
          <cell r="AI4">
            <v>0.120669182444302</v>
          </cell>
          <cell r="AK4">
            <v>1.9402043899065899E-2</v>
          </cell>
          <cell r="AN4">
            <v>0.21725127840059</v>
          </cell>
          <cell r="AP4">
            <v>1.7677618893300499E-2</v>
          </cell>
          <cell r="AR4">
            <v>0.15336927388011001</v>
          </cell>
          <cell r="AT4">
            <v>-2.68682084488494E-2</v>
          </cell>
          <cell r="AV4">
            <v>-2.52836785114357E-2</v>
          </cell>
          <cell r="AX4">
            <v>1.71780297929164E-3</v>
          </cell>
          <cell r="AZ4">
            <v>-6.27132955938162E-3</v>
          </cell>
          <cell r="BB4">
            <v>5.8872417673741699E-3</v>
          </cell>
          <cell r="BF4">
            <v>3.5092721121060898E-2</v>
          </cell>
          <cell r="BI4">
            <v>1.7027023584021E-2</v>
          </cell>
          <cell r="BK4">
            <v>1.4236817013486801E-3</v>
          </cell>
          <cell r="BM4">
            <v>-0.42122400902559398</v>
          </cell>
          <cell r="BO4">
            <v>3.2955930968478998E-3</v>
          </cell>
          <cell r="BQ4">
            <v>-1.11228034892993E-2</v>
          </cell>
          <cell r="BS4">
            <v>-3.3218051963066299E-2</v>
          </cell>
          <cell r="BU4">
            <v>-3.64609953172595E-3</v>
          </cell>
          <cell r="BW4">
            <v>1.0664174670278301E-3</v>
          </cell>
          <cell r="BY4">
            <v>-1.35316335072984E-3</v>
          </cell>
          <cell r="CA4">
            <v>3.0750778957404801E-2</v>
          </cell>
          <cell r="CC4">
            <v>5.9247075057074199E-3</v>
          </cell>
          <cell r="CE4">
            <v>-7.1723940270288097E-2</v>
          </cell>
          <cell r="CG4">
            <v>8.9020536913937199E-4</v>
          </cell>
          <cell r="CI4">
            <v>4.8656480611137698E-2</v>
          </cell>
          <cell r="CK4">
            <v>2.0709414411954302E-3</v>
          </cell>
          <cell r="CM4">
            <v>-4.1206477472078097E-2</v>
          </cell>
          <cell r="CO4">
            <v>-4.58042115800929E-3</v>
          </cell>
          <cell r="CQ4">
            <v>1.73813355142621E-3</v>
          </cell>
          <cell r="CS4">
            <v>1.5557434717161E-3</v>
          </cell>
          <cell r="CU4">
            <v>-2.53587271247387E-2</v>
          </cell>
          <cell r="CW4">
            <v>1.9063740119800599E-3</v>
          </cell>
          <cell r="CY4">
            <v>-3.3127441245473198E-3</v>
          </cell>
          <cell r="DA4">
            <v>-2.09083454335025E-3</v>
          </cell>
          <cell r="DC4">
            <v>-2.73444526635925E-3</v>
          </cell>
          <cell r="DE4">
            <v>-4.5872514576808102E-5</v>
          </cell>
          <cell r="DG4">
            <v>-9.7251200969075398E-4</v>
          </cell>
          <cell r="DI4">
            <v>-2.89887884551866E-3</v>
          </cell>
          <cell r="DK4">
            <v>-5.8355368908226801E-3</v>
          </cell>
          <cell r="DM4">
            <v>-1.0025519514192999E-4</v>
          </cell>
          <cell r="DO4">
            <v>3.4428581288770398E-4</v>
          </cell>
          <cell r="DQ4">
            <v>-2.3357102246985999E-2</v>
          </cell>
          <cell r="DS4">
            <v>8.6058842109745294E-5</v>
          </cell>
          <cell r="DU4">
            <v>-4.1109729186736098E-4</v>
          </cell>
          <cell r="DW4">
            <v>0.32502312594466098</v>
          </cell>
          <cell r="DY4">
            <v>1.67492004312907E-2</v>
          </cell>
          <cell r="EA4">
            <v>-2.86107652560697E-3</v>
          </cell>
          <cell r="EC4">
            <v>-1.4916862699955601E-3</v>
          </cell>
          <cell r="EE4">
            <v>-2.1160520441882201E-3</v>
          </cell>
          <cell r="EF4">
            <v>100</v>
          </cell>
          <cell r="EG4">
            <v>100</v>
          </cell>
          <cell r="EH4">
            <v>100</v>
          </cell>
        </row>
        <row r="5">
          <cell r="C5" t="str">
            <v>Cal Blank</v>
          </cell>
          <cell r="E5">
            <v>0</v>
          </cell>
          <cell r="G5">
            <v>0</v>
          </cell>
          <cell r="J5">
            <v>0</v>
          </cell>
          <cell r="K5">
            <v>0</v>
          </cell>
          <cell r="M5">
            <v>0</v>
          </cell>
          <cell r="P5">
            <v>0</v>
          </cell>
          <cell r="Q5">
            <v>0</v>
          </cell>
          <cell r="S5">
            <v>0</v>
          </cell>
          <cell r="V5">
            <v>0</v>
          </cell>
          <cell r="Y5">
            <v>0</v>
          </cell>
          <cell r="AC5">
            <v>0</v>
          </cell>
          <cell r="AE5">
            <v>0</v>
          </cell>
          <cell r="AG5">
            <v>0</v>
          </cell>
          <cell r="AI5">
            <v>0</v>
          </cell>
          <cell r="AK5">
            <v>0</v>
          </cell>
          <cell r="AN5">
            <v>0</v>
          </cell>
          <cell r="AP5">
            <v>0</v>
          </cell>
          <cell r="AR5">
            <v>0</v>
          </cell>
          <cell r="AT5">
            <v>0</v>
          </cell>
          <cell r="AV5">
            <v>0</v>
          </cell>
          <cell r="AX5">
            <v>0</v>
          </cell>
          <cell r="AZ5">
            <v>0</v>
          </cell>
          <cell r="BB5">
            <v>0</v>
          </cell>
          <cell r="BF5">
            <v>0</v>
          </cell>
          <cell r="BI5">
            <v>0</v>
          </cell>
          <cell r="BK5">
            <v>0</v>
          </cell>
          <cell r="BM5">
            <v>0</v>
          </cell>
          <cell r="BO5">
            <v>0</v>
          </cell>
          <cell r="BQ5">
            <v>0</v>
          </cell>
          <cell r="BS5">
            <v>0</v>
          </cell>
          <cell r="BU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  <cell r="EE5">
            <v>0</v>
          </cell>
          <cell r="EF5">
            <v>100</v>
          </cell>
          <cell r="EG5">
            <v>100</v>
          </cell>
          <cell r="EH5">
            <v>100</v>
          </cell>
        </row>
        <row r="6">
          <cell r="C6" t="str">
            <v>10 ppb Cal</v>
          </cell>
          <cell r="E6">
            <v>11.749341001041399</v>
          </cell>
          <cell r="G6">
            <v>11.576390001210701</v>
          </cell>
          <cell r="J6">
            <v>22.7620437841544</v>
          </cell>
          <cell r="K6">
            <v>-100.537218928458</v>
          </cell>
          <cell r="M6">
            <v>22.111482320556298</v>
          </cell>
          <cell r="P6">
            <v>15.236361875131101</v>
          </cell>
          <cell r="Q6">
            <v>18.878418884481999</v>
          </cell>
          <cell r="S6">
            <v>13.4620527537498</v>
          </cell>
          <cell r="V6">
            <v>-6.8832845591297396</v>
          </cell>
          <cell r="Y6">
            <v>24.7258562218314</v>
          </cell>
          <cell r="AC6">
            <v>10.7593157620831</v>
          </cell>
          <cell r="AE6">
            <v>11.053748476390499</v>
          </cell>
          <cell r="AG6">
            <v>10.7869220438692</v>
          </cell>
          <cell r="AI6">
            <v>11.177221211507399</v>
          </cell>
          <cell r="AK6">
            <v>10.639675477862401</v>
          </cell>
          <cell r="AN6">
            <v>19.745271400470099</v>
          </cell>
          <cell r="AP6">
            <v>10.8136309811206</v>
          </cell>
          <cell r="AR6">
            <v>10.551188955259599</v>
          </cell>
          <cell r="AT6">
            <v>11.130967557805899</v>
          </cell>
          <cell r="AV6">
            <v>11.022993801782199</v>
          </cell>
          <cell r="AX6">
            <v>10.2258854429657</v>
          </cell>
          <cell r="AZ6">
            <v>10.3767304017938</v>
          </cell>
          <cell r="BB6">
            <v>10.696541456857901</v>
          </cell>
          <cell r="BF6">
            <v>11.531346703815901</v>
          </cell>
          <cell r="BI6">
            <v>10.729599670470201</v>
          </cell>
          <cell r="BK6">
            <v>10.6774749984914</v>
          </cell>
          <cell r="BM6">
            <v>11.9607754612188</v>
          </cell>
          <cell r="BO6">
            <v>10.912870458696499</v>
          </cell>
          <cell r="BQ6">
            <v>10.3826539345343</v>
          </cell>
          <cell r="BS6">
            <v>10.7064119938258</v>
          </cell>
          <cell r="BU6">
            <v>14.107948579475799</v>
          </cell>
          <cell r="BW6">
            <v>10.665270411273299</v>
          </cell>
          <cell r="BY6">
            <v>10.8713548076901</v>
          </cell>
          <cell r="CA6">
            <v>10.620649673556301</v>
          </cell>
          <cell r="CC6">
            <v>10.504020197862999</v>
          </cell>
          <cell r="CE6">
            <v>10.171302875508299</v>
          </cell>
          <cell r="CG6">
            <v>10.4156818593972</v>
          </cell>
          <cell r="CI6">
            <v>10.646299276065299</v>
          </cell>
          <cell r="CK6">
            <v>10.566847197406499</v>
          </cell>
          <cell r="CM6">
            <v>10.6315862114264</v>
          </cell>
          <cell r="CO6">
            <v>10.4938083668216</v>
          </cell>
          <cell r="CQ6">
            <v>10.4316317961938</v>
          </cell>
          <cell r="CS6">
            <v>10.3874558676082</v>
          </cell>
          <cell r="CU6">
            <v>10.57275853654</v>
          </cell>
          <cell r="CW6">
            <v>10.3485786228844</v>
          </cell>
          <cell r="CY6">
            <v>10.3721909434036</v>
          </cell>
          <cell r="DA6">
            <v>10.343811082483001</v>
          </cell>
          <cell r="DC6">
            <v>10.287992553472099</v>
          </cell>
          <cell r="DE6">
            <v>10.289092393071799</v>
          </cell>
          <cell r="DG6">
            <v>10.282261959070301</v>
          </cell>
          <cell r="DI6">
            <v>10.216047360232</v>
          </cell>
          <cell r="DK6">
            <v>10.1110019165138</v>
          </cell>
          <cell r="DM6">
            <v>10.0315357641205</v>
          </cell>
          <cell r="DO6">
            <v>4.6689684453621902</v>
          </cell>
          <cell r="DQ6">
            <v>9.3441918871338192</v>
          </cell>
          <cell r="DS6">
            <v>10.2046967202996</v>
          </cell>
          <cell r="DU6">
            <v>9.7632190225139208</v>
          </cell>
          <cell r="DW6">
            <v>11.3920022912656</v>
          </cell>
          <cell r="DY6">
            <v>10.1207061516072</v>
          </cell>
          <cell r="EA6">
            <v>10.1800710751046</v>
          </cell>
          <cell r="EC6">
            <v>9.7290852536576509</v>
          </cell>
          <cell r="EE6">
            <v>9.7575152511546008</v>
          </cell>
          <cell r="EF6">
            <v>101.651438306324</v>
          </cell>
          <cell r="EG6">
            <v>104.997270658029</v>
          </cell>
          <cell r="EH6">
            <v>99.718515231145304</v>
          </cell>
        </row>
        <row r="7">
          <cell r="C7" t="str">
            <v>50 ppb Cal</v>
          </cell>
          <cell r="E7">
            <v>53.115890141263797</v>
          </cell>
          <cell r="G7">
            <v>53.496889913402299</v>
          </cell>
          <cell r="J7">
            <v>53.317017801902303</v>
          </cell>
          <cell r="K7">
            <v>-70.861623278542197</v>
          </cell>
          <cell r="M7">
            <v>63.953012820000801</v>
          </cell>
          <cell r="P7">
            <v>51.398886250816403</v>
          </cell>
          <cell r="Q7">
            <v>64.529298353953706</v>
          </cell>
          <cell r="S7">
            <v>54.111639217222297</v>
          </cell>
          <cell r="V7">
            <v>29.0701979706743</v>
          </cell>
          <cell r="Y7">
            <v>58.141838787595098</v>
          </cell>
          <cell r="AC7">
            <v>50.043196038252702</v>
          </cell>
          <cell r="AE7">
            <v>51.4522859154701</v>
          </cell>
          <cell r="AG7">
            <v>50.333951037886798</v>
          </cell>
          <cell r="AI7">
            <v>50.938290880040299</v>
          </cell>
          <cell r="AK7">
            <v>50.248875636614599</v>
          </cell>
          <cell r="AN7">
            <v>52.077924594345298</v>
          </cell>
          <cell r="AP7">
            <v>50.430706445356698</v>
          </cell>
          <cell r="AR7">
            <v>49.699017283007102</v>
          </cell>
          <cell r="AT7">
            <v>51.015509089859201</v>
          </cell>
          <cell r="AV7">
            <v>50.730676716586203</v>
          </cell>
          <cell r="AX7">
            <v>48.150611959769002</v>
          </cell>
          <cell r="AZ7">
            <v>48.751120770458598</v>
          </cell>
          <cell r="BB7">
            <v>49.351709068025599</v>
          </cell>
          <cell r="BF7">
            <v>51.136107497516299</v>
          </cell>
          <cell r="BI7">
            <v>50.078280002498801</v>
          </cell>
          <cell r="BK7">
            <v>49.669661033740702</v>
          </cell>
          <cell r="BM7">
            <v>51.054841070780597</v>
          </cell>
          <cell r="BO7">
            <v>50.917528785970497</v>
          </cell>
          <cell r="BQ7">
            <v>45.797875027150603</v>
          </cell>
          <cell r="BS7">
            <v>50.287808818301301</v>
          </cell>
          <cell r="BU7">
            <v>65.128880231205997</v>
          </cell>
          <cell r="BW7">
            <v>49.3830715755876</v>
          </cell>
          <cell r="BY7">
            <v>49.740313974233601</v>
          </cell>
          <cell r="CA7">
            <v>48.936284165350799</v>
          </cell>
          <cell r="CC7">
            <v>49.065714059547197</v>
          </cell>
          <cell r="CE7">
            <v>50.621609848480901</v>
          </cell>
          <cell r="CG7">
            <v>48.308641345630598</v>
          </cell>
          <cell r="CI7">
            <v>48.257564372438303</v>
          </cell>
          <cell r="CK7">
            <v>49.037361222670299</v>
          </cell>
          <cell r="CM7">
            <v>48.590826124149999</v>
          </cell>
          <cell r="CO7">
            <v>48.649054581607302</v>
          </cell>
          <cell r="CQ7">
            <v>48.192288354677203</v>
          </cell>
          <cell r="CS7">
            <v>48.246461227542298</v>
          </cell>
          <cell r="CU7">
            <v>48.861667463769898</v>
          </cell>
          <cell r="CW7">
            <v>47.646718579515102</v>
          </cell>
          <cell r="CY7">
            <v>48.350580251424702</v>
          </cell>
          <cell r="DA7">
            <v>47.550082692342897</v>
          </cell>
          <cell r="DC7">
            <v>48.194379718134599</v>
          </cell>
          <cell r="DE7">
            <v>48.568151424451003</v>
          </cell>
          <cell r="DG7">
            <v>48.266106367113998</v>
          </cell>
          <cell r="DI7">
            <v>46.970870533798397</v>
          </cell>
          <cell r="DK7">
            <v>48.391057864759397</v>
          </cell>
          <cell r="DM7">
            <v>46.767315296093301</v>
          </cell>
          <cell r="DO7">
            <v>27.847205497623701</v>
          </cell>
          <cell r="DQ7">
            <v>45.226820421883197</v>
          </cell>
          <cell r="DS7">
            <v>48.7964819528693</v>
          </cell>
          <cell r="DU7">
            <v>48.413870992776999</v>
          </cell>
          <cell r="DW7">
            <v>51.5479466465993</v>
          </cell>
          <cell r="DY7">
            <v>49.478220326020399</v>
          </cell>
          <cell r="EA7">
            <v>49.392299771633802</v>
          </cell>
          <cell r="EC7">
            <v>47.983845616955001</v>
          </cell>
          <cell r="EE7">
            <v>48.117941014885297</v>
          </cell>
          <cell r="EF7">
            <v>100.704988965545</v>
          </cell>
          <cell r="EG7">
            <v>100.521149825425</v>
          </cell>
          <cell r="EH7">
            <v>98.753651325528097</v>
          </cell>
        </row>
        <row r="8">
          <cell r="C8" t="str">
            <v>200 ppb Cal</v>
          </cell>
          <cell r="E8">
            <v>239.44810025866201</v>
          </cell>
          <cell r="G8">
            <v>238.91625564252999</v>
          </cell>
          <cell r="J8">
            <v>220.52225899851899</v>
          </cell>
          <cell r="K8">
            <v>30.092727479960601</v>
          </cell>
          <cell r="M8">
            <v>245.653955771451</v>
          </cell>
          <cell r="P8">
            <v>221.47191584409299</v>
          </cell>
          <cell r="Q8">
            <v>249.512127912593</v>
          </cell>
          <cell r="S8">
            <v>238.47670353075301</v>
          </cell>
          <cell r="V8">
            <v>178.21860853067199</v>
          </cell>
          <cell r="Y8">
            <v>228.12872316713199</v>
          </cell>
          <cell r="AC8">
            <v>213.650273060893</v>
          </cell>
          <cell r="AE8">
            <v>211.73048128906601</v>
          </cell>
          <cell r="AG8">
            <v>214.20221769941099</v>
          </cell>
          <cell r="AI8">
            <v>216.160050286645</v>
          </cell>
          <cell r="AK8">
            <v>214.95962105218001</v>
          </cell>
          <cell r="AN8">
            <v>207.199602726975</v>
          </cell>
          <cell r="AP8">
            <v>215.11304255620999</v>
          </cell>
          <cell r="AR8">
            <v>212.864425044033</v>
          </cell>
          <cell r="AT8">
            <v>218.96801845696299</v>
          </cell>
          <cell r="AV8">
            <v>213.871287758465</v>
          </cell>
          <cell r="AX8">
            <v>208.803446529252</v>
          </cell>
          <cell r="AZ8">
            <v>212.23079107310801</v>
          </cell>
          <cell r="BB8">
            <v>214.09389027401701</v>
          </cell>
          <cell r="BF8">
            <v>218.66594295167201</v>
          </cell>
          <cell r="BI8">
            <v>215.46560228163</v>
          </cell>
          <cell r="BK8">
            <v>215.91764482224701</v>
          </cell>
          <cell r="BM8">
            <v>213.36763564288501</v>
          </cell>
          <cell r="BO8">
            <v>214.740014288303</v>
          </cell>
          <cell r="BQ8">
            <v>200.40074622079601</v>
          </cell>
          <cell r="BS8">
            <v>216.11549631186099</v>
          </cell>
          <cell r="BU8">
            <v>280.49234298272302</v>
          </cell>
          <cell r="BW8">
            <v>215.052613656586</v>
          </cell>
          <cell r="BY8">
            <v>214.293479233954</v>
          </cell>
          <cell r="CA8">
            <v>213.51827423091399</v>
          </cell>
          <cell r="CC8">
            <v>212.78092214041001</v>
          </cell>
          <cell r="CE8">
            <v>213.342578735274</v>
          </cell>
          <cell r="CG8">
            <v>213.15746226853</v>
          </cell>
          <cell r="CI8">
            <v>208.54531922761299</v>
          </cell>
          <cell r="CK8">
            <v>212.610034840255</v>
          </cell>
          <cell r="CM8">
            <v>212.38652384519801</v>
          </cell>
          <cell r="CO8">
            <v>212.21391881591401</v>
          </cell>
          <cell r="CQ8">
            <v>215.332136910777</v>
          </cell>
          <cell r="CS8">
            <v>214.82973782531801</v>
          </cell>
          <cell r="CU8">
            <v>213.58421682043701</v>
          </cell>
          <cell r="CW8">
            <v>214.820902006208</v>
          </cell>
          <cell r="CY8">
            <v>213.51406097445701</v>
          </cell>
          <cell r="DA8">
            <v>214.11426758721299</v>
          </cell>
          <cell r="DC8">
            <v>211.76259227857801</v>
          </cell>
          <cell r="DE8">
            <v>213.23326891520799</v>
          </cell>
          <cell r="DG8">
            <v>213.298470884517</v>
          </cell>
          <cell r="DI8">
            <v>215.493200914884</v>
          </cell>
          <cell r="DK8">
            <v>211.70560082662399</v>
          </cell>
          <cell r="DM8">
            <v>214.020504752493</v>
          </cell>
          <cell r="DO8">
            <v>198.76669945455399</v>
          </cell>
          <cell r="DQ8">
            <v>212.09196662072301</v>
          </cell>
          <cell r="DS8">
            <v>212.43084659966399</v>
          </cell>
          <cell r="DU8">
            <v>213.304074195722</v>
          </cell>
          <cell r="DW8">
            <v>224.99319911660001</v>
          </cell>
          <cell r="DY8">
            <v>215.54837583912001</v>
          </cell>
          <cell r="EA8">
            <v>216.17690085698601</v>
          </cell>
          <cell r="EC8">
            <v>212.30130276886501</v>
          </cell>
          <cell r="EE8">
            <v>213.32384147591401</v>
          </cell>
          <cell r="EF8">
            <v>98.901727892081396</v>
          </cell>
          <cell r="EG8">
            <v>106.662216075871</v>
          </cell>
          <cell r="EH8">
            <v>97.290823011077094</v>
          </cell>
        </row>
        <row r="9">
          <cell r="C9" t="str">
            <v>1000 ppb Cal</v>
          </cell>
          <cell r="E9">
            <v>991.93709203119397</v>
          </cell>
          <cell r="G9">
            <v>992.02614047581199</v>
          </cell>
          <cell r="J9">
            <v>995.729697310201</v>
          </cell>
          <cell r="K9">
            <v>1033.9814545040099</v>
          </cell>
          <cell r="M9">
            <v>990.05044338150401</v>
          </cell>
          <cell r="P9">
            <v>995.58330889988895</v>
          </cell>
          <cell r="Q9">
            <v>990.09757441748104</v>
          </cell>
          <cell r="S9">
            <v>992.09907733298803</v>
          </cell>
          <cell r="V9">
            <v>1005.40276839533</v>
          </cell>
          <cell r="Y9">
            <v>993.96716342719401</v>
          </cell>
          <cell r="AC9">
            <v>997.26019242828795</v>
          </cell>
          <cell r="AE9">
            <v>997.57075196164897</v>
          </cell>
          <cell r="AG9">
            <v>997.13498968778504</v>
          </cell>
          <cell r="AI9">
            <v>996.70930318655405</v>
          </cell>
          <cell r="AK9">
            <v>996.98923525295504</v>
          </cell>
          <cell r="AN9">
            <v>998.35873051088299</v>
          </cell>
          <cell r="AP9">
            <v>996.94771985667899</v>
          </cell>
          <cell r="AR9">
            <v>997.43665223748997</v>
          </cell>
          <cell r="AT9">
            <v>996.14431117853701</v>
          </cell>
          <cell r="AV9">
            <v>997.17897867446004</v>
          </cell>
          <cell r="AX9">
            <v>998.32952124173096</v>
          </cell>
          <cell r="AZ9">
            <v>997.61251844283697</v>
          </cell>
          <cell r="BB9">
            <v>997.20667107722704</v>
          </cell>
          <cell r="BF9">
            <v>996.19469256775199</v>
          </cell>
          <cell r="BI9">
            <v>996.89566954684403</v>
          </cell>
          <cell r="BK9">
            <v>996.826213233879</v>
          </cell>
          <cell r="BM9">
            <v>997.254123063272</v>
          </cell>
          <cell r="BO9">
            <v>996.99699199845395</v>
          </cell>
          <cell r="BQ9">
            <v>1000.12613046514</v>
          </cell>
          <cell r="BS9">
            <v>996.75544617677394</v>
          </cell>
          <cell r="BU9">
            <v>983.10400790610004</v>
          </cell>
          <cell r="BW9">
            <v>997.01367098579101</v>
          </cell>
          <cell r="BY9">
            <v>997.14557490642096</v>
          </cell>
          <cell r="CA9">
            <v>997.34332444881397</v>
          </cell>
          <cell r="CC9">
            <v>997.48548966696205</v>
          </cell>
          <cell r="CE9">
            <v>997.29869073176599</v>
          </cell>
          <cell r="CG9">
            <v>997.44891866041905</v>
          </cell>
          <cell r="CI9">
            <v>998.37159494309503</v>
          </cell>
          <cell r="CK9">
            <v>997.52045649884099</v>
          </cell>
          <cell r="CM9">
            <v>997.586838062639</v>
          </cell>
          <cell r="CO9">
            <v>997.61982542406895</v>
          </cell>
          <cell r="CQ9">
            <v>997.01964188214902</v>
          </cell>
          <cell r="CS9">
            <v>997.117854814883</v>
          </cell>
          <cell r="CU9">
            <v>997.33434567735901</v>
          </cell>
          <cell r="CW9">
            <v>997.14999788355397</v>
          </cell>
          <cell r="CY9">
            <v>997.37593688310301</v>
          </cell>
          <cell r="DA9">
            <v>997.29620423711503</v>
          </cell>
          <cell r="DC9">
            <v>997.73488263284298</v>
          </cell>
          <cell r="DE9">
            <v>997.42204772180503</v>
          </cell>
          <cell r="DG9">
            <v>997.42417788515002</v>
          </cell>
          <cell r="DI9">
            <v>997.05065581673102</v>
          </cell>
          <cell r="DK9">
            <v>997.73821692227204</v>
          </cell>
          <cell r="DM9">
            <v>997.35721792705601</v>
          </cell>
          <cell r="DO9">
            <v>1001.40761014975</v>
          </cell>
          <cell r="DQ9">
            <v>997.82682373589</v>
          </cell>
          <cell r="DS9">
            <v>997.57195961522098</v>
          </cell>
          <cell r="DU9">
            <v>997.42085942099095</v>
          </cell>
          <cell r="DW9">
            <v>994.91004282143695</v>
          </cell>
          <cell r="DY9">
            <v>996.91520675435902</v>
          </cell>
          <cell r="EA9">
            <v>996.79320412926995</v>
          </cell>
          <cell r="EC9">
            <v>997.64325631284203</v>
          </cell>
          <cell r="EE9">
            <v>997.43175950156103</v>
          </cell>
          <cell r="EF9">
            <v>98.019546808261595</v>
          </cell>
          <cell r="EG9">
            <v>98.9602283845947</v>
          </cell>
          <cell r="EH9">
            <v>94.667586748904498</v>
          </cell>
        </row>
        <row r="10">
          <cell r="C10" t="str">
            <v>Rinse</v>
          </cell>
          <cell r="E10">
            <v>2.3604516698500699</v>
          </cell>
          <cell r="G10">
            <v>0.16269426851850599</v>
          </cell>
          <cell r="J10">
            <v>9.0176785079039004</v>
          </cell>
          <cell r="K10">
            <v>-244.115382925859</v>
          </cell>
          <cell r="M10">
            <v>-7.5472766001191793E-2</v>
          </cell>
          <cell r="P10">
            <v>-0.72308662888539499</v>
          </cell>
          <cell r="Q10">
            <v>27.3245830038374</v>
          </cell>
          <cell r="S10">
            <v>-1.8646020468458799</v>
          </cell>
          <cell r="V10">
            <v>81.744939610399399</v>
          </cell>
          <cell r="Y10">
            <v>3.9142177481335499E-2</v>
          </cell>
          <cell r="AC10">
            <v>-2.3642095020963198E-2</v>
          </cell>
          <cell r="AE10">
            <v>9.8546582910408104E-2</v>
          </cell>
          <cell r="AG10">
            <v>-0.108269548875206</v>
          </cell>
          <cell r="AI10">
            <v>-7.2728932900288895E-2</v>
          </cell>
          <cell r="AK10">
            <v>3.0503929216140001E-2</v>
          </cell>
          <cell r="AN10">
            <v>-1.22428366009312</v>
          </cell>
          <cell r="AP10">
            <v>3.4333982949266602E-2</v>
          </cell>
          <cell r="AR10">
            <v>-2.0212319683826298E-3</v>
          </cell>
          <cell r="AT10">
            <v>-2.5640875505475301E-2</v>
          </cell>
          <cell r="AV10">
            <v>-0.14529714587852099</v>
          </cell>
          <cell r="AX10">
            <v>3.1473649918384999E-2</v>
          </cell>
          <cell r="AZ10">
            <v>4.2685029373219198E-2</v>
          </cell>
          <cell r="BB10">
            <v>0.12587887241871801</v>
          </cell>
          <cell r="BF10">
            <v>0.29034519155003802</v>
          </cell>
          <cell r="BI10">
            <v>0.22539519718211701</v>
          </cell>
          <cell r="BK10">
            <v>1.63084406263714E-2</v>
          </cell>
          <cell r="BM10">
            <v>-0.68341397962633899</v>
          </cell>
          <cell r="BO10">
            <v>4.2030460041350103E-2</v>
          </cell>
          <cell r="BQ10">
            <v>0.81059440208693601</v>
          </cell>
          <cell r="BS10">
            <v>0.666018024716302</v>
          </cell>
          <cell r="BU10">
            <v>1.3214483897210001</v>
          </cell>
          <cell r="BW10">
            <v>3.6454670592843803E-2</v>
          </cell>
          <cell r="BY10">
            <v>8.1123266703536895E-2</v>
          </cell>
          <cell r="CA10">
            <v>0.54631023684558899</v>
          </cell>
          <cell r="CC10">
            <v>0.170206084021569</v>
          </cell>
          <cell r="CE10">
            <v>0.114193848074017</v>
          </cell>
          <cell r="CG10">
            <v>0.21072597042646299</v>
          </cell>
          <cell r="CI10">
            <v>-3.1977731745451099E-2</v>
          </cell>
          <cell r="CK10">
            <v>5.1502797941570998E-2</v>
          </cell>
          <cell r="CM10">
            <v>-7.6189061118755397E-2</v>
          </cell>
          <cell r="CO10">
            <v>3.7512444082071501E-2</v>
          </cell>
          <cell r="CQ10">
            <v>3.6790010543699098E-2</v>
          </cell>
          <cell r="CS10">
            <v>3.2260718363921102E-2</v>
          </cell>
          <cell r="CU10">
            <v>-2.5140254343321899E-2</v>
          </cell>
          <cell r="CW10">
            <v>3.2119910334135297E-2</v>
          </cell>
          <cell r="CY10">
            <v>2.8641769485043399E-2</v>
          </cell>
          <cell r="DA10">
            <v>2.3816508961078901E-2</v>
          </cell>
          <cell r="DC10">
            <v>2.8125105133276901E-2</v>
          </cell>
          <cell r="DE10">
            <v>3.0802000117707701E-2</v>
          </cell>
          <cell r="DG10">
            <v>2.7470814195514202E-2</v>
          </cell>
          <cell r="DI10">
            <v>2.02446818031423E-2</v>
          </cell>
          <cell r="DK10">
            <v>2.1722933830021499E-2</v>
          </cell>
          <cell r="DM10">
            <v>4.3745273811149697E-2</v>
          </cell>
          <cell r="DO10">
            <v>0.13191582860005099</v>
          </cell>
          <cell r="DQ10">
            <v>1.18628382808072</v>
          </cell>
          <cell r="DS10">
            <v>0.205827310310921</v>
          </cell>
          <cell r="DU10">
            <v>2.6391065845032902</v>
          </cell>
          <cell r="DW10">
            <v>89.376253137135507</v>
          </cell>
          <cell r="DY10">
            <v>1.9721068293037401E-2</v>
          </cell>
          <cell r="EA10">
            <v>0.117667144729592</v>
          </cell>
          <cell r="EC10">
            <v>1.4903447688118399E-2</v>
          </cell>
          <cell r="EE10">
            <v>2.27628631379432E-2</v>
          </cell>
          <cell r="EF10">
            <v>99.740857177045797</v>
          </cell>
          <cell r="EG10">
            <v>98.856110776640605</v>
          </cell>
          <cell r="EH10">
            <v>96.798112665541694</v>
          </cell>
        </row>
        <row r="11">
          <cell r="C11" t="str">
            <v>Rinse</v>
          </cell>
          <cell r="E11">
            <v>1.33201656527805</v>
          </cell>
          <cell r="G11">
            <v>7.0086781383917204E-2</v>
          </cell>
          <cell r="J11">
            <v>4.2272583329599698</v>
          </cell>
          <cell r="K11">
            <v>-455.00508256477099</v>
          </cell>
          <cell r="M11">
            <v>-0.11706129383085501</v>
          </cell>
          <cell r="P11">
            <v>-0.52672178583399198</v>
          </cell>
          <cell r="Q11">
            <v>11.7976548328108</v>
          </cell>
          <cell r="S11">
            <v>-1.2189513973391199</v>
          </cell>
          <cell r="V11">
            <v>-14.196781497949299</v>
          </cell>
          <cell r="Y11">
            <v>1.97258537095584E-2</v>
          </cell>
          <cell r="AC11">
            <v>-2.4006778823573799E-2</v>
          </cell>
          <cell r="AE11">
            <v>0.121981682461286</v>
          </cell>
          <cell r="AG11">
            <v>-9.6993244333426903E-2</v>
          </cell>
          <cell r="AI11">
            <v>-9.9220918656529197E-2</v>
          </cell>
          <cell r="AK11">
            <v>9.1078724322048096E-3</v>
          </cell>
          <cell r="AN11">
            <v>-1.1193424869578099</v>
          </cell>
          <cell r="AP11">
            <v>1.50932160814292E-2</v>
          </cell>
          <cell r="AR11">
            <v>-9.6116971706091698E-3</v>
          </cell>
          <cell r="AT11">
            <v>-1.54287228867146E-2</v>
          </cell>
          <cell r="AV11">
            <v>-5.9975980103848602E-2</v>
          </cell>
          <cell r="AX11">
            <v>8.8386473136186795E-3</v>
          </cell>
          <cell r="AZ11">
            <v>1.5887913986131E-2</v>
          </cell>
          <cell r="BB11">
            <v>8.5107234952151098E-2</v>
          </cell>
          <cell r="BF11">
            <v>0.14358185695308001</v>
          </cell>
          <cell r="BI11">
            <v>7.8981725398130906E-2</v>
          </cell>
          <cell r="BK11">
            <v>4.0339740124118902E-3</v>
          </cell>
          <cell r="BM11">
            <v>-0.70230070024116797</v>
          </cell>
          <cell r="BO11">
            <v>5.5367046820414198E-3</v>
          </cell>
          <cell r="BQ11">
            <v>0.41701945314088101</v>
          </cell>
          <cell r="BS11">
            <v>0.25980408557846202</v>
          </cell>
          <cell r="BU11">
            <v>0.55998997870098699</v>
          </cell>
          <cell r="BW11">
            <v>7.6465390707580504E-3</v>
          </cell>
          <cell r="BY11">
            <v>4.9414729227087298E-2</v>
          </cell>
          <cell r="CA11">
            <v>0.35340367341365603</v>
          </cell>
          <cell r="CC11">
            <v>7.78483592884993E-2</v>
          </cell>
          <cell r="CE11">
            <v>5.64742176404519E-2</v>
          </cell>
          <cell r="CG11">
            <v>5.4693096224528698E-2</v>
          </cell>
          <cell r="CI11">
            <v>-3.3139764452801299E-2</v>
          </cell>
          <cell r="CK11">
            <v>1.56382101208432E-2</v>
          </cell>
          <cell r="CM11">
            <v>-0.108842968944402</v>
          </cell>
          <cell r="CO11">
            <v>6.8899338293201802E-3</v>
          </cell>
          <cell r="CQ11">
            <v>1.0677916967413101E-3</v>
          </cell>
          <cell r="CS11">
            <v>5.6017226211118303E-3</v>
          </cell>
          <cell r="CU11">
            <v>-4.5926423651630903E-2</v>
          </cell>
          <cell r="CW11">
            <v>5.6272281908915098E-4</v>
          </cell>
          <cell r="CY11">
            <v>2.5146859636552602E-3</v>
          </cell>
          <cell r="DA11">
            <v>1.05473368996885E-3</v>
          </cell>
          <cell r="DC11">
            <v>4.2043007744553204E-3</v>
          </cell>
          <cell r="DE11">
            <v>6.6602253134066701E-3</v>
          </cell>
          <cell r="DG11">
            <v>3.7096607187811301E-3</v>
          </cell>
          <cell r="DI11">
            <v>-3.3640239594325098E-3</v>
          </cell>
          <cell r="DK11">
            <v>-1.25278116295385E-3</v>
          </cell>
          <cell r="DM11">
            <v>1.6500653084377901E-2</v>
          </cell>
          <cell r="DO11">
            <v>3.6819562424529197E-2</v>
          </cell>
          <cell r="DQ11">
            <v>0.38548919469167903</v>
          </cell>
          <cell r="DS11">
            <v>4.20283109440934E-2</v>
          </cell>
          <cell r="DU11">
            <v>0.992861923345565</v>
          </cell>
          <cell r="DW11">
            <v>37.419720099497098</v>
          </cell>
          <cell r="DY11">
            <v>1.1579379061114599E-3</v>
          </cell>
          <cell r="EA11">
            <v>3.9490769793707498E-2</v>
          </cell>
          <cell r="EC11">
            <v>-1.30966358381238E-2</v>
          </cell>
          <cell r="EE11">
            <v>7.9671275719883899E-4</v>
          </cell>
          <cell r="EF11">
            <v>98.831135513106602</v>
          </cell>
          <cell r="EG11">
            <v>102.91557391554301</v>
          </cell>
          <cell r="EH11">
            <v>97.796859450079793</v>
          </cell>
        </row>
        <row r="12">
          <cell r="C12" t="str">
            <v>10 ppb QC</v>
          </cell>
          <cell r="E12">
            <v>12.520763329515001</v>
          </cell>
          <cell r="G12">
            <v>11.475821398315899</v>
          </cell>
          <cell r="J12">
            <v>28.3191105053813</v>
          </cell>
          <cell r="K12">
            <v>-558.55713215290098</v>
          </cell>
          <cell r="M12">
            <v>21.817005894169299</v>
          </cell>
          <cell r="P12">
            <v>13.635068220837001</v>
          </cell>
          <cell r="Q12">
            <v>21.489266185509099</v>
          </cell>
          <cell r="S12">
            <v>13.6113629557987</v>
          </cell>
          <cell r="V12">
            <v>-59.336116740830903</v>
          </cell>
          <cell r="Y12">
            <v>28.922626172900099</v>
          </cell>
          <cell r="AC12">
            <v>10.545020646904799</v>
          </cell>
          <cell r="AE12">
            <v>11.0394699141241</v>
          </cell>
          <cell r="AG12">
            <v>10.562599874960499</v>
          </cell>
          <cell r="AI12">
            <v>10.913029492593401</v>
          </cell>
          <cell r="AK12">
            <v>10.779852623214</v>
          </cell>
          <cell r="AN12">
            <v>19.543376454986401</v>
          </cell>
          <cell r="AP12">
            <v>10.810043559619499</v>
          </cell>
          <cell r="AR12">
            <v>10.5438859989455</v>
          </cell>
          <cell r="AT12">
            <v>11.164589590553801</v>
          </cell>
          <cell r="AV12">
            <v>10.905479345624601</v>
          </cell>
          <cell r="AX12">
            <v>10.230725076715199</v>
          </cell>
          <cell r="AZ12">
            <v>10.5010967032796</v>
          </cell>
          <cell r="BB12">
            <v>10.557442391701001</v>
          </cell>
          <cell r="BF12">
            <v>11.6899709606831</v>
          </cell>
          <cell r="BI12">
            <v>10.552657747697999</v>
          </cell>
          <cell r="BK12">
            <v>10.7828458962833</v>
          </cell>
          <cell r="BM12">
            <v>11.7679491402246</v>
          </cell>
          <cell r="BO12">
            <v>10.8858280255244</v>
          </cell>
          <cell r="BQ12">
            <v>10.5817859485051</v>
          </cell>
          <cell r="BS12">
            <v>10.991196357982201</v>
          </cell>
          <cell r="BU12">
            <v>14.2308695582245</v>
          </cell>
          <cell r="BW12">
            <v>10.4847927631142</v>
          </cell>
          <cell r="BY12">
            <v>10.892238895132101</v>
          </cell>
          <cell r="CA12">
            <v>10.8552722109127</v>
          </cell>
          <cell r="CC12">
            <v>10.687123864037201</v>
          </cell>
          <cell r="CE12">
            <v>11.518018380811201</v>
          </cell>
          <cell r="CG12">
            <v>10.4610993933596</v>
          </cell>
          <cell r="CI12">
            <v>10.521871609592599</v>
          </cell>
          <cell r="CK12">
            <v>10.587933485643299</v>
          </cell>
          <cell r="CM12">
            <v>10.676946404115499</v>
          </cell>
          <cell r="CO12">
            <v>10.5505176500277</v>
          </cell>
          <cell r="CQ12">
            <v>10.4055479208112</v>
          </cell>
          <cell r="CS12">
            <v>10.5222040291592</v>
          </cell>
          <cell r="CU12">
            <v>10.524577847422099</v>
          </cell>
          <cell r="CW12">
            <v>10.367936640913801</v>
          </cell>
          <cell r="CY12">
            <v>10.375162402552199</v>
          </cell>
          <cell r="DA12">
            <v>10.3124134722456</v>
          </cell>
          <cell r="DC12">
            <v>10.272815720636199</v>
          </cell>
          <cell r="DE12">
            <v>10.301358864835199</v>
          </cell>
          <cell r="DG12">
            <v>10.310216123928701</v>
          </cell>
          <cell r="DI12">
            <v>10.241325282597099</v>
          </cell>
          <cell r="DK12">
            <v>10.223122379315001</v>
          </cell>
          <cell r="DM12">
            <v>10.111416126015101</v>
          </cell>
          <cell r="DO12">
            <v>4.6412788852981599</v>
          </cell>
          <cell r="DQ12">
            <v>9.6108925422963498</v>
          </cell>
          <cell r="DS12">
            <v>10.2886118327567</v>
          </cell>
          <cell r="DU12">
            <v>10.319352865549099</v>
          </cell>
          <cell r="DW12">
            <v>29.630080803927001</v>
          </cell>
          <cell r="DY12">
            <v>10.128715294034899</v>
          </cell>
          <cell r="EA12">
            <v>10.278700841312199</v>
          </cell>
          <cell r="EC12">
            <v>9.8253137967819892</v>
          </cell>
          <cell r="EE12">
            <v>9.8671331101055397</v>
          </cell>
          <cell r="EF12">
            <v>99.819247568071205</v>
          </cell>
          <cell r="EG12">
            <v>97.398838789052306</v>
          </cell>
          <cell r="EH12">
            <v>98.068411000391606</v>
          </cell>
        </row>
        <row r="13">
          <cell r="C13" t="str">
            <v>200 ppb QC</v>
          </cell>
          <cell r="E13">
            <v>199.00285351241101</v>
          </cell>
          <cell r="G13">
            <v>199.73273002620101</v>
          </cell>
          <cell r="J13">
            <v>216.83439213474799</v>
          </cell>
          <cell r="K13">
            <v>-426.49410105247802</v>
          </cell>
          <cell r="M13">
            <v>206.76833660550599</v>
          </cell>
          <cell r="P13">
            <v>213.203175258215</v>
          </cell>
          <cell r="Q13">
            <v>209.70527143791099</v>
          </cell>
          <cell r="S13">
            <v>202.637568267848</v>
          </cell>
          <cell r="V13">
            <v>105.444474781967</v>
          </cell>
          <cell r="Y13">
            <v>221.68725096545199</v>
          </cell>
          <cell r="AC13">
            <v>213.769886512771</v>
          </cell>
          <cell r="AE13">
            <v>215.79205088508999</v>
          </cell>
          <cell r="AG13">
            <v>214.34723101029499</v>
          </cell>
          <cell r="AI13">
            <v>216.05911474123599</v>
          </cell>
          <cell r="AK13">
            <v>216.476698618933</v>
          </cell>
          <cell r="AN13">
            <v>205.58225330832801</v>
          </cell>
          <cell r="AP13">
            <v>217.04233626693201</v>
          </cell>
          <cell r="AR13">
            <v>213.62637654964499</v>
          </cell>
          <cell r="AT13">
            <v>218.82731142403901</v>
          </cell>
          <cell r="AV13">
            <v>213.41375533918799</v>
          </cell>
          <cell r="AX13">
            <v>207.574416666475</v>
          </cell>
          <cell r="AZ13">
            <v>212.43648970715</v>
          </cell>
          <cell r="BB13">
            <v>215.333175693642</v>
          </cell>
          <cell r="BF13">
            <v>216.472493631833</v>
          </cell>
          <cell r="BI13">
            <v>216.76336773429099</v>
          </cell>
          <cell r="BK13">
            <v>215.430597784318</v>
          </cell>
          <cell r="BM13">
            <v>213.84600429285001</v>
          </cell>
          <cell r="BO13">
            <v>215.10309298946501</v>
          </cell>
          <cell r="BQ13">
            <v>199.983958277943</v>
          </cell>
          <cell r="BS13">
            <v>216.163307912714</v>
          </cell>
          <cell r="BU13">
            <v>280.62137605801598</v>
          </cell>
          <cell r="BW13">
            <v>214.663466347742</v>
          </cell>
          <cell r="BY13">
            <v>214.19420156286901</v>
          </cell>
          <cell r="CA13">
            <v>212.88450567820399</v>
          </cell>
          <cell r="CC13">
            <v>213.468900585266</v>
          </cell>
          <cell r="CE13">
            <v>218.09743324391599</v>
          </cell>
          <cell r="CG13">
            <v>214.33445226062</v>
          </cell>
          <cell r="CI13">
            <v>208.66060637086699</v>
          </cell>
          <cell r="CK13">
            <v>211.82378755564801</v>
          </cell>
          <cell r="CM13">
            <v>211.93775487449199</v>
          </cell>
          <cell r="CO13">
            <v>211.025960420237</v>
          </cell>
          <cell r="CQ13">
            <v>214.359359176553</v>
          </cell>
          <cell r="CS13">
            <v>212.42201288032399</v>
          </cell>
          <cell r="CU13">
            <v>211.40958763497699</v>
          </cell>
          <cell r="CW13">
            <v>213.14100499843099</v>
          </cell>
          <cell r="CY13">
            <v>211.43191315421899</v>
          </cell>
          <cell r="DA13">
            <v>212.140336791116</v>
          </cell>
          <cell r="DC13">
            <v>210.06975728102799</v>
          </cell>
          <cell r="DE13">
            <v>211.18802845213199</v>
          </cell>
          <cell r="DG13">
            <v>211.47759602305101</v>
          </cell>
          <cell r="DI13">
            <v>212.10243144159301</v>
          </cell>
          <cell r="DK13">
            <v>209.54646033017701</v>
          </cell>
          <cell r="DM13">
            <v>211.90456170423499</v>
          </cell>
          <cell r="DO13">
            <v>193.94719075426701</v>
          </cell>
          <cell r="DQ13">
            <v>210.16377525760299</v>
          </cell>
          <cell r="DS13">
            <v>211.11104886825299</v>
          </cell>
          <cell r="DU13">
            <v>211.162507423433</v>
          </cell>
          <cell r="DW13">
            <v>229.575518531711</v>
          </cell>
          <cell r="DY13">
            <v>214.904873061008</v>
          </cell>
          <cell r="EA13">
            <v>214.32339933058799</v>
          </cell>
          <cell r="EC13">
            <v>209.931604026809</v>
          </cell>
          <cell r="EE13">
            <v>210.831887041573</v>
          </cell>
          <cell r="EF13">
            <v>98.756979192441307</v>
          </cell>
          <cell r="EG13">
            <v>96.046433456957402</v>
          </cell>
          <cell r="EH13">
            <v>97.123274774131701</v>
          </cell>
        </row>
        <row r="14">
          <cell r="C14" t="str">
            <v>Blank</v>
          </cell>
          <cell r="E14">
            <v>0.727437608307413</v>
          </cell>
          <cell r="G14">
            <v>5.3137473963518499E-2</v>
          </cell>
          <cell r="J14">
            <v>3.7413296718706301</v>
          </cell>
          <cell r="K14">
            <v>-741.56436651408796</v>
          </cell>
          <cell r="M14">
            <v>3.1617373974195799E-3</v>
          </cell>
          <cell r="P14">
            <v>4.9500745402379601E-2</v>
          </cell>
          <cell r="Q14">
            <v>5.2811000159812798</v>
          </cell>
          <cell r="S14">
            <v>4.2238447015590999E-2</v>
          </cell>
          <cell r="V14">
            <v>-88.615683850101306</v>
          </cell>
          <cell r="Y14">
            <v>-0.35573555479805602</v>
          </cell>
          <cell r="AC14">
            <v>7.9549499155641898E-2</v>
          </cell>
          <cell r="AE14">
            <v>2.42774691665117E-2</v>
          </cell>
          <cell r="AG14">
            <v>-0.140607911241102</v>
          </cell>
          <cell r="AI14">
            <v>1.6565640568917701E-2</v>
          </cell>
          <cell r="AK14">
            <v>-1.2423659491795399E-3</v>
          </cell>
          <cell r="AN14">
            <v>-3.2724033550585799E-2</v>
          </cell>
          <cell r="AP14">
            <v>1.30105760481095E-2</v>
          </cell>
          <cell r="AR14">
            <v>6.0308639729759698E-3</v>
          </cell>
          <cell r="AT14">
            <v>1.45991528220775E-2</v>
          </cell>
          <cell r="AV14">
            <v>-4.0291642889435902E-2</v>
          </cell>
          <cell r="AX14">
            <v>2.59202929917382E-2</v>
          </cell>
          <cell r="AZ14">
            <v>2.02198868366541E-2</v>
          </cell>
          <cell r="BB14">
            <v>5.49726934185795E-2</v>
          </cell>
          <cell r="BF14">
            <v>0.14319227094040901</v>
          </cell>
          <cell r="BI14">
            <v>4.6370995792942099E-2</v>
          </cell>
          <cell r="BK14">
            <v>5.4040477173174497E-3</v>
          </cell>
          <cell r="BM14">
            <v>-1.37524688230851E-2</v>
          </cell>
          <cell r="BO14">
            <v>2.44661848233063E-2</v>
          </cell>
          <cell r="BQ14">
            <v>0.45108205444337501</v>
          </cell>
          <cell r="BS14">
            <v>0.18236495154223201</v>
          </cell>
          <cell r="BU14">
            <v>7.7361125934644503E-2</v>
          </cell>
          <cell r="BW14">
            <v>1.2042702777807701E-2</v>
          </cell>
          <cell r="BY14">
            <v>6.6004624055163705E-2</v>
          </cell>
          <cell r="CA14">
            <v>0.277057260219229</v>
          </cell>
          <cell r="CC14">
            <v>0.10674393604096399</v>
          </cell>
          <cell r="CE14">
            <v>5.6655998556816897E-2</v>
          </cell>
          <cell r="CG14">
            <v>5.0110952488372502E-2</v>
          </cell>
          <cell r="CI14">
            <v>-1.18097158930078E-2</v>
          </cell>
          <cell r="CK14">
            <v>1.38919978071513E-2</v>
          </cell>
          <cell r="CM14">
            <v>1.1321666070593799E-2</v>
          </cell>
          <cell r="CO14">
            <v>7.5144121478191803E-3</v>
          </cell>
          <cell r="CQ14">
            <v>8.0347147648255502E-3</v>
          </cell>
          <cell r="CS14">
            <v>6.3511183918135098E-3</v>
          </cell>
          <cell r="CU14">
            <v>5.2548803435485004E-3</v>
          </cell>
          <cell r="CW14">
            <v>6.0473736886097499E-3</v>
          </cell>
          <cell r="CY14">
            <v>8.6179128504468294E-3</v>
          </cell>
          <cell r="DA14">
            <v>3.7197768079833202E-3</v>
          </cell>
          <cell r="DC14">
            <v>5.75732298256461E-3</v>
          </cell>
          <cell r="DE14">
            <v>8.9170480899790905E-3</v>
          </cell>
          <cell r="DG14">
            <v>5.9915806812454496E-3</v>
          </cell>
          <cell r="DI14">
            <v>1.06098673713323E-2</v>
          </cell>
          <cell r="DK14">
            <v>6.1533120538349801E-3</v>
          </cell>
          <cell r="DM14">
            <v>1.6240872107987001E-2</v>
          </cell>
          <cell r="DO14">
            <v>8.6089063810419503E-2</v>
          </cell>
          <cell r="DQ14">
            <v>0.48853821844923001</v>
          </cell>
          <cell r="DS14">
            <v>5.7044688059790599E-2</v>
          </cell>
          <cell r="DU14">
            <v>0.902684086805979</v>
          </cell>
          <cell r="DW14">
            <v>15.976856364705499</v>
          </cell>
          <cell r="DY14">
            <v>1.3993550429628099E-2</v>
          </cell>
          <cell r="EA14">
            <v>5.70910807025597E-2</v>
          </cell>
          <cell r="EC14">
            <v>1.6909881205535798E-2</v>
          </cell>
          <cell r="EE14">
            <v>3.3504367080792099E-3</v>
          </cell>
          <cell r="EF14">
            <v>97.228429151083304</v>
          </cell>
          <cell r="EG14">
            <v>95.630712072680097</v>
          </cell>
          <cell r="EH14">
            <v>97.835686385363104</v>
          </cell>
        </row>
        <row r="15">
          <cell r="C15" t="str">
            <v>GY2-032-B  10000x</v>
          </cell>
          <cell r="D15" t="str">
            <v>10000</v>
          </cell>
          <cell r="E15">
            <v>0.25588674141519702</v>
          </cell>
          <cell r="G15">
            <v>3.2890869612554101E-2</v>
          </cell>
          <cell r="J15">
            <v>3.2331446204768501</v>
          </cell>
          <cell r="K15">
            <v>1133.0705908013799</v>
          </cell>
          <cell r="M15">
            <v>5.6810433781905498</v>
          </cell>
          <cell r="P15">
            <v>1.1182033432738101</v>
          </cell>
          <cell r="Q15">
            <v>456.57296364642002</v>
          </cell>
          <cell r="S15">
            <v>-0.93262513659984703</v>
          </cell>
          <cell r="V15">
            <v>537.48744597990503</v>
          </cell>
          <cell r="Y15">
            <v>56.201474808039499</v>
          </cell>
          <cell r="AC15">
            <v>-4.9843859244490599E-2</v>
          </cell>
          <cell r="AE15">
            <v>0.141495952356718</v>
          </cell>
          <cell r="AG15">
            <v>-0.31349098850634999</v>
          </cell>
          <cell r="AI15">
            <v>-9.1939105015601E-2</v>
          </cell>
          <cell r="AK15">
            <v>9.9270836846683197E-2</v>
          </cell>
          <cell r="AN15">
            <v>9.9397406904954203E-2</v>
          </cell>
          <cell r="AP15">
            <v>2.7483711721475901E-2</v>
          </cell>
          <cell r="AR15">
            <v>0.43974506122879298</v>
          </cell>
          <cell r="AT15">
            <v>8.2069147469165701E-2</v>
          </cell>
          <cell r="AV15">
            <v>0.73668902439151396</v>
          </cell>
          <cell r="AX15">
            <v>-1.7969796128388901E-3</v>
          </cell>
          <cell r="AZ15">
            <v>-1.3038741756967001E-2</v>
          </cell>
          <cell r="BB15">
            <v>6.3320881890609707E-2</v>
          </cell>
          <cell r="BF15">
            <v>0.135875832066785</v>
          </cell>
          <cell r="BI15">
            <v>0.18171119615313</v>
          </cell>
          <cell r="BK15">
            <v>0.72500892150255802</v>
          </cell>
          <cell r="BM15">
            <v>-0.925985181675966</v>
          </cell>
          <cell r="BO15">
            <v>-3.3655733095289998E-2</v>
          </cell>
          <cell r="BQ15">
            <v>0.16975958068728</v>
          </cell>
          <cell r="BS15">
            <v>6.7645659571491198E-2</v>
          </cell>
          <cell r="BU15">
            <v>-2.2140778990129801E-2</v>
          </cell>
          <cell r="BW15">
            <v>1.06056650055262E-3</v>
          </cell>
          <cell r="BY15">
            <v>9.3649527312382699E-2</v>
          </cell>
          <cell r="CA15">
            <v>7.1438371748089105E-2</v>
          </cell>
          <cell r="CC15">
            <v>-9.7728367352895099E-2</v>
          </cell>
          <cell r="CE15">
            <v>-3.6326976623286301E-2</v>
          </cell>
          <cell r="CG15">
            <v>0.13325317348081001</v>
          </cell>
          <cell r="CI15">
            <v>-4.65700014648208E-2</v>
          </cell>
          <cell r="CK15">
            <v>1.4988987194564001E-2</v>
          </cell>
          <cell r="CM15">
            <v>-0.12487785271209401</v>
          </cell>
          <cell r="CO15">
            <v>1.6543369532824199E-4</v>
          </cell>
          <cell r="CQ15">
            <v>-7.2429440390062898E-4</v>
          </cell>
          <cell r="CS15">
            <v>1.52223512607878E-3</v>
          </cell>
          <cell r="CU15">
            <v>-8.4588217454801898E-2</v>
          </cell>
          <cell r="CW15">
            <v>-5.9580553768624105E-4</v>
          </cell>
          <cell r="CY15">
            <v>-8.8405318373874307E-3</v>
          </cell>
          <cell r="DA15">
            <v>-1.0198821315599601E-2</v>
          </cell>
          <cell r="DC15">
            <v>-5.8591410855922598E-3</v>
          </cell>
          <cell r="DE15">
            <v>-4.2480913131755496E-3</v>
          </cell>
          <cell r="DG15">
            <v>-5.71513559156335E-3</v>
          </cell>
          <cell r="DI15">
            <v>-8.3455714304326908E-3</v>
          </cell>
          <cell r="DK15">
            <v>-1.1427232785323101E-2</v>
          </cell>
          <cell r="DM15">
            <v>-1.9617062213806102E-3</v>
          </cell>
          <cell r="DO15">
            <v>1.23763639182312E-3</v>
          </cell>
          <cell r="DQ15">
            <v>-0.12139455523581701</v>
          </cell>
          <cell r="DS15">
            <v>9.0257869934446296E-3</v>
          </cell>
          <cell r="DU15">
            <v>2.9113177235127798</v>
          </cell>
          <cell r="DW15">
            <v>25.883379061517999</v>
          </cell>
          <cell r="DY15">
            <v>-1.4151989417653801E-2</v>
          </cell>
          <cell r="EA15">
            <v>2.4119028853733199E-2</v>
          </cell>
          <cell r="EC15">
            <v>-3.3656028715429498E-2</v>
          </cell>
          <cell r="EE15">
            <v>-7.3201384601881301E-3</v>
          </cell>
          <cell r="EF15">
            <v>101.838005272236</v>
          </cell>
          <cell r="EG15">
            <v>113.635567773353</v>
          </cell>
          <cell r="EH15">
            <v>101.47604164337299</v>
          </cell>
        </row>
        <row r="16">
          <cell r="C16" t="str">
            <v>GY2-032-B  1000x</v>
          </cell>
          <cell r="D16" t="str">
            <v>1000</v>
          </cell>
          <cell r="E16">
            <v>8.5837276397706205E-2</v>
          </cell>
          <cell r="G16">
            <v>2.9436633034130001E-2</v>
          </cell>
          <cell r="J16">
            <v>0.12626281797772501</v>
          </cell>
          <cell r="K16">
            <v>2541.9504928578599</v>
          </cell>
          <cell r="M16">
            <v>2.98475865605909</v>
          </cell>
          <cell r="P16">
            <v>0.621746433614075</v>
          </cell>
          <cell r="Q16">
            <v>477.821394303999</v>
          </cell>
          <cell r="S16">
            <v>-0.36716437311454397</v>
          </cell>
          <cell r="V16">
            <v>756.85923018135497</v>
          </cell>
          <cell r="Y16">
            <v>91.938919563850703</v>
          </cell>
          <cell r="AC16">
            <v>-5.5920258482564301E-2</v>
          </cell>
          <cell r="AE16">
            <v>2.3492824190786899E-2</v>
          </cell>
          <cell r="AG16">
            <v>-0.32091396408666201</v>
          </cell>
          <cell r="AI16">
            <v>-9.9978707291740507E-2</v>
          </cell>
          <cell r="AK16">
            <v>6.7021350596013607E-2</v>
          </cell>
          <cell r="AN16">
            <v>-1.0614674256344001</v>
          </cell>
          <cell r="AP16">
            <v>1.48061949520097E-2</v>
          </cell>
          <cell r="AR16">
            <v>0.38166439677835101</v>
          </cell>
          <cell r="AT16">
            <v>0.10173365224172</v>
          </cell>
          <cell r="AV16">
            <v>0.58024111119118305</v>
          </cell>
          <cell r="AX16">
            <v>3.0562098390629201E-3</v>
          </cell>
          <cell r="AZ16">
            <v>-2.85395996359838E-3</v>
          </cell>
          <cell r="BB16">
            <v>4.9524991286011904E-3</v>
          </cell>
          <cell r="BF16">
            <v>0.16985089125668801</v>
          </cell>
          <cell r="BI16">
            <v>0.240616218934848</v>
          </cell>
          <cell r="BK16">
            <v>0.51488954618712601</v>
          </cell>
          <cell r="BM16">
            <v>-0.97498447330432203</v>
          </cell>
          <cell r="BO16">
            <v>-3.4059398646735697E-2</v>
          </cell>
          <cell r="BQ16">
            <v>8.9851302385843906E-2</v>
          </cell>
          <cell r="BS16">
            <v>3.3181174011225903E-2</v>
          </cell>
          <cell r="BU16">
            <v>-2.4877806631994199E-2</v>
          </cell>
          <cell r="BW16">
            <v>1.03470712494493E-3</v>
          </cell>
          <cell r="BY16">
            <v>5.13850426567952E-2</v>
          </cell>
          <cell r="CA16">
            <v>1.4433172612309701E-2</v>
          </cell>
          <cell r="CC16">
            <v>-0.12477383128453599</v>
          </cell>
          <cell r="CE16">
            <v>-1.8608607804376599E-2</v>
          </cell>
          <cell r="CG16">
            <v>5.2120063819379399E-2</v>
          </cell>
          <cell r="CI16">
            <v>-9.12482794160418E-2</v>
          </cell>
          <cell r="CK16">
            <v>-1.7037034072719E-3</v>
          </cell>
          <cell r="CM16">
            <v>-0.125790445884844</v>
          </cell>
          <cell r="CO16">
            <v>-4.3804145982483198E-3</v>
          </cell>
          <cell r="CQ16">
            <v>-7.6084258841844802E-3</v>
          </cell>
          <cell r="CS16">
            <v>2.4554130058935201E-3</v>
          </cell>
          <cell r="CU16">
            <v>-8.5269205569418499E-2</v>
          </cell>
          <cell r="CW16">
            <v>4.8511044636514902E-4</v>
          </cell>
          <cell r="CY16">
            <v>-8.1763916914000204E-3</v>
          </cell>
          <cell r="DA16">
            <v>-1.5302751134271601E-2</v>
          </cell>
          <cell r="DC16">
            <v>-5.1863026805185697E-3</v>
          </cell>
          <cell r="DE16">
            <v>-3.22190872731696E-3</v>
          </cell>
          <cell r="DG16">
            <v>-7.6695214807467396E-3</v>
          </cell>
          <cell r="DI16">
            <v>-8.6212565125743292E-3</v>
          </cell>
          <cell r="DK16">
            <v>-1.04684316298717E-2</v>
          </cell>
          <cell r="DM16">
            <v>-3.9500136289777298E-3</v>
          </cell>
          <cell r="DO16">
            <v>-8.7094142502015305E-4</v>
          </cell>
          <cell r="DQ16">
            <v>-0.204691555741014</v>
          </cell>
          <cell r="DS16">
            <v>3.9369319106815903E-3</v>
          </cell>
          <cell r="DU16">
            <v>1.8331301140946801</v>
          </cell>
          <cell r="DW16">
            <v>4.0065308254220096</v>
          </cell>
          <cell r="DY16">
            <v>-1.7325187072528399E-2</v>
          </cell>
          <cell r="EA16">
            <v>1.4920752388985801E-2</v>
          </cell>
          <cell r="EC16">
            <v>-3.36144154367276E-2</v>
          </cell>
          <cell r="EE16">
            <v>-7.0329554259361297E-3</v>
          </cell>
          <cell r="EF16">
            <v>100.881507931786</v>
          </cell>
          <cell r="EG16">
            <v>108.53474129302499</v>
          </cell>
          <cell r="EH16">
            <v>102.012807758812</v>
          </cell>
        </row>
        <row r="17">
          <cell r="C17" t="str">
            <v>GY2-032-B-dup  1000x</v>
          </cell>
          <cell r="D17" t="str">
            <v>1000</v>
          </cell>
          <cell r="E17">
            <v>3.5989947159825501E-2</v>
          </cell>
          <cell r="G17">
            <v>1.7568633777927001E-2</v>
          </cell>
          <cell r="J17">
            <v>1.36665109736324</v>
          </cell>
          <cell r="K17">
            <v>1234.0783377412299</v>
          </cell>
          <cell r="M17">
            <v>2.77814099682071</v>
          </cell>
          <cell r="P17">
            <v>0.19981655342059601</v>
          </cell>
          <cell r="Q17">
            <v>477.131821825445</v>
          </cell>
          <cell r="S17">
            <v>-0.98857398893473702</v>
          </cell>
          <cell r="V17">
            <v>415.51865783348501</v>
          </cell>
          <cell r="Y17">
            <v>54.746772932928799</v>
          </cell>
          <cell r="AC17">
            <v>-4.9785934629966E-2</v>
          </cell>
          <cell r="AE17">
            <v>4.6789910463872202E-2</v>
          </cell>
          <cell r="AG17">
            <v>-0.31106779029211501</v>
          </cell>
          <cell r="AI17">
            <v>-9.5739593251016206E-2</v>
          </cell>
          <cell r="AK17">
            <v>4.8459322468544799E-2</v>
          </cell>
          <cell r="AN17">
            <v>-1.0659570091461901</v>
          </cell>
          <cell r="AP17">
            <v>1.5443453087830499E-2</v>
          </cell>
          <cell r="AR17">
            <v>0.40635301892474501</v>
          </cell>
          <cell r="AT17">
            <v>7.2518622529863894E-2</v>
          </cell>
          <cell r="AV17">
            <v>0.57292722528959406</v>
          </cell>
          <cell r="AX17">
            <v>-1.7645719778923899E-4</v>
          </cell>
          <cell r="AZ17">
            <v>-1.51181509350091E-2</v>
          </cell>
          <cell r="BB17">
            <v>1.6800823707882499E-2</v>
          </cell>
          <cell r="BF17">
            <v>0.13663679625663</v>
          </cell>
          <cell r="BI17">
            <v>8.0375804410177706E-2</v>
          </cell>
          <cell r="BK17">
            <v>0.45965593692948498</v>
          </cell>
          <cell r="BM17">
            <v>-0.78094189746806497</v>
          </cell>
          <cell r="BO17">
            <v>-3.4293705538449001E-2</v>
          </cell>
          <cell r="BQ17">
            <v>4.1321478842023203E-2</v>
          </cell>
          <cell r="BS17">
            <v>8.9420876923107398E-4</v>
          </cell>
          <cell r="BU17">
            <v>-2.5836142276717201E-2</v>
          </cell>
          <cell r="BW17">
            <v>3.1513887214641E-3</v>
          </cell>
          <cell r="BY17">
            <v>3.7558571533310298E-2</v>
          </cell>
          <cell r="CA17">
            <v>-2.16659933714352E-2</v>
          </cell>
          <cell r="CC17">
            <v>-0.12718938786314499</v>
          </cell>
          <cell r="CE17">
            <v>-5.3898656600451803E-2</v>
          </cell>
          <cell r="CG17">
            <v>2.6449926397761E-2</v>
          </cell>
          <cell r="CI17">
            <v>-8.8948622646753503E-2</v>
          </cell>
          <cell r="CK17">
            <v>5.9080932372442899E-3</v>
          </cell>
          <cell r="CM17">
            <v>-0.12450858676876</v>
          </cell>
          <cell r="CO17">
            <v>-3.7870272753307201E-3</v>
          </cell>
          <cell r="CQ17">
            <v>-7.4761177790133304E-3</v>
          </cell>
          <cell r="CS17">
            <v>5.5668892051953002E-3</v>
          </cell>
          <cell r="CU17">
            <v>-7.1666003672966702E-2</v>
          </cell>
          <cell r="CW17">
            <v>-3.9489808916346798E-4</v>
          </cell>
          <cell r="CY17">
            <v>-8.8438049714000596E-3</v>
          </cell>
          <cell r="DA17">
            <v>-1.0811435292076199E-2</v>
          </cell>
          <cell r="DC17">
            <v>-6.1124956014523401E-3</v>
          </cell>
          <cell r="DE17">
            <v>-1.4085114159389999E-3</v>
          </cell>
          <cell r="DG17">
            <v>-6.7151951824058901E-3</v>
          </cell>
          <cell r="DI17">
            <v>-1.02952755580633E-2</v>
          </cell>
          <cell r="DK17">
            <v>-1.0504955966792601E-2</v>
          </cell>
          <cell r="DM17">
            <v>-4.6394749853439898E-3</v>
          </cell>
          <cell r="DO17">
            <v>-2.66744860818994E-3</v>
          </cell>
          <cell r="DQ17">
            <v>-0.25571258250310103</v>
          </cell>
          <cell r="DS17">
            <v>7.7727331618232499E-4</v>
          </cell>
          <cell r="DU17">
            <v>1.4393879555556901</v>
          </cell>
          <cell r="DW17">
            <v>1.3636821673142301</v>
          </cell>
          <cell r="DY17">
            <v>-2.2137312676341701E-2</v>
          </cell>
          <cell r="EA17">
            <v>1.19662075172431E-2</v>
          </cell>
          <cell r="EC17">
            <v>-3.38163443432705E-2</v>
          </cell>
          <cell r="EE17">
            <v>-6.5703481763762003E-3</v>
          </cell>
          <cell r="EF17">
            <v>101.414101648657</v>
          </cell>
          <cell r="EG17">
            <v>118.83873287373</v>
          </cell>
          <cell r="EH17">
            <v>101.46037922143201</v>
          </cell>
        </row>
        <row r="18">
          <cell r="C18" t="str">
            <v>GY2-032-B  100x</v>
          </cell>
          <cell r="D18" t="str">
            <v>100</v>
          </cell>
          <cell r="E18">
            <v>1.50321122166709E-2</v>
          </cell>
          <cell r="G18">
            <v>2.3249738847959198E-2</v>
          </cell>
          <cell r="J18">
            <v>0.79420072632100602</v>
          </cell>
          <cell r="K18">
            <v>4386.9153385403297</v>
          </cell>
          <cell r="M18">
            <v>2.8928696594582699</v>
          </cell>
          <cell r="P18">
            <v>2.4301900033450701</v>
          </cell>
          <cell r="Q18">
            <v>455.95156785656798</v>
          </cell>
          <cell r="S18">
            <v>-1.25264212067726</v>
          </cell>
          <cell r="V18">
            <v>622.22665641183301</v>
          </cell>
          <cell r="Y18">
            <v>35.760975900659801</v>
          </cell>
          <cell r="AC18">
            <v>-3.3133763385502599E-2</v>
          </cell>
          <cell r="AE18">
            <v>0.19022329473216901</v>
          </cell>
          <cell r="AG18">
            <v>-0.31665544531436601</v>
          </cell>
          <cell r="AI18">
            <v>-8.9274217807090397E-2</v>
          </cell>
          <cell r="AK18">
            <v>5.0971226352666203E-2</v>
          </cell>
          <cell r="AN18">
            <v>-0.38571080737239399</v>
          </cell>
          <cell r="AP18">
            <v>1.5372209705082599E-2</v>
          </cell>
          <cell r="AR18">
            <v>0.419042029877712</v>
          </cell>
          <cell r="AT18">
            <v>0.10305811152767599</v>
          </cell>
          <cell r="AV18">
            <v>0.89881492624014103</v>
          </cell>
          <cell r="AX18">
            <v>3.44687893877978E-3</v>
          </cell>
          <cell r="AZ18">
            <v>-8.4515309831025998E-3</v>
          </cell>
          <cell r="BB18">
            <v>2.0342737790387502E-2</v>
          </cell>
          <cell r="BF18">
            <v>6.8449246181340503E-2</v>
          </cell>
          <cell r="BI18">
            <v>5.3383437499410498E-2</v>
          </cell>
          <cell r="BK18">
            <v>0.53244967692943102</v>
          </cell>
          <cell r="BM18">
            <v>-0.75920870154642495</v>
          </cell>
          <cell r="BO18">
            <v>-3.5442658473844799E-2</v>
          </cell>
          <cell r="BQ18">
            <v>1.6679099003464998E-2</v>
          </cell>
          <cell r="BS18">
            <v>3.1457254115516298E-3</v>
          </cell>
          <cell r="BU18">
            <v>-2.5711078925123799E-2</v>
          </cell>
          <cell r="BW18">
            <v>5.2373677150335E-3</v>
          </cell>
          <cell r="BY18">
            <v>3.53969191744576E-2</v>
          </cell>
          <cell r="CA18">
            <v>-1.2915524648754799E-2</v>
          </cell>
          <cell r="CC18">
            <v>-0.111924348724426</v>
          </cell>
          <cell r="CE18">
            <v>-7.1723940270288097E-2</v>
          </cell>
          <cell r="CG18">
            <v>2.3004678877727801E-2</v>
          </cell>
          <cell r="CI18">
            <v>-3.0523630835090999E-2</v>
          </cell>
          <cell r="CK18">
            <v>6.6193684764519201E-2</v>
          </cell>
          <cell r="CM18">
            <v>-6.7619678112076004E-2</v>
          </cell>
          <cell r="CO18">
            <v>4.87409710229805E-2</v>
          </cell>
          <cell r="CQ18">
            <v>4.5880262337447499E-2</v>
          </cell>
          <cell r="CS18">
            <v>4.7414737050150799E-2</v>
          </cell>
          <cell r="CU18">
            <v>-2.5301788516437499E-2</v>
          </cell>
          <cell r="CW18">
            <v>4.9216328094666702E-2</v>
          </cell>
          <cell r="CY18">
            <v>4.3745244513502E-2</v>
          </cell>
          <cell r="DA18">
            <v>4.6107447327495103E-2</v>
          </cell>
          <cell r="DC18">
            <v>4.6085492840849597E-2</v>
          </cell>
          <cell r="DE18">
            <v>4.6826699703706197E-2</v>
          </cell>
          <cell r="DG18">
            <v>3.7022499881335602E-2</v>
          </cell>
          <cell r="DI18">
            <v>3.4156551405420801E-2</v>
          </cell>
          <cell r="DK18">
            <v>3.6885795164716899E-2</v>
          </cell>
          <cell r="DM18">
            <v>-4.49054079857254E-3</v>
          </cell>
          <cell r="DO18">
            <v>-1.89231719311202E-3</v>
          </cell>
          <cell r="DQ18">
            <v>-0.25959443553484401</v>
          </cell>
          <cell r="DS18">
            <v>5.0063114246981803E-4</v>
          </cell>
          <cell r="DU18">
            <v>1.5356545747527901</v>
          </cell>
          <cell r="DW18">
            <v>1.43812357482536</v>
          </cell>
          <cell r="DY18">
            <v>-1.5950141574384701E-2</v>
          </cell>
          <cell r="EA18">
            <v>1.3251220872296699E-2</v>
          </cell>
          <cell r="EC18">
            <v>-1.3701395293120099E-2</v>
          </cell>
          <cell r="EE18">
            <v>5.0924311538743999E-3</v>
          </cell>
          <cell r="EF18">
            <v>101.891105675435</v>
          </cell>
          <cell r="EG18">
            <v>116.653761201772</v>
          </cell>
          <cell r="EH18">
            <v>100.07940497016401</v>
          </cell>
        </row>
        <row r="19">
          <cell r="C19" t="str">
            <v>GY2-032-B  10x</v>
          </cell>
          <cell r="D19" t="str">
            <v>10</v>
          </cell>
          <cell r="E19">
            <v>5.2585458695087503E-2</v>
          </cell>
          <cell r="G19">
            <v>2.1590804235891301E-2</v>
          </cell>
          <cell r="J19">
            <v>0.95594535362612998</v>
          </cell>
          <cell r="K19">
            <v>13780.0549484971</v>
          </cell>
          <cell r="M19">
            <v>1.7099293620996501</v>
          </cell>
          <cell r="P19">
            <v>1.13503632160651</v>
          </cell>
          <cell r="Q19">
            <v>173.80248402562901</v>
          </cell>
          <cell r="S19">
            <v>-2.0612041708433702</v>
          </cell>
          <cell r="V19">
            <v>4953.2854838597304</v>
          </cell>
          <cell r="Y19">
            <v>118.88880665604199</v>
          </cell>
          <cell r="AC19">
            <v>2.30808215990848E-2</v>
          </cell>
          <cell r="AE19">
            <v>0.167692310708664</v>
          </cell>
          <cell r="AG19">
            <v>-0.29829867390395998</v>
          </cell>
          <cell r="AI19">
            <v>-8.9496777347598103E-2</v>
          </cell>
          <cell r="AK19">
            <v>0.16074451835862</v>
          </cell>
          <cell r="AN19">
            <v>-0.46859168781996802</v>
          </cell>
          <cell r="AP19">
            <v>1.7716099587611101E-2</v>
          </cell>
          <cell r="AR19">
            <v>0.36374000085441199</v>
          </cell>
          <cell r="AT19">
            <v>0.108887703850488</v>
          </cell>
          <cell r="AV19">
            <v>0.94122486859743903</v>
          </cell>
          <cell r="AX19">
            <v>8.3945919534175496E-3</v>
          </cell>
          <cell r="AZ19">
            <v>-2.5318805646379498E-2</v>
          </cell>
          <cell r="BB19">
            <v>-8.7898467610175793E-3</v>
          </cell>
          <cell r="BF19">
            <v>0.209766636715365</v>
          </cell>
          <cell r="BI19">
            <v>0.14834043858908</v>
          </cell>
          <cell r="BK19">
            <v>0.70784490638135</v>
          </cell>
          <cell r="BM19">
            <v>-0.82258822188887304</v>
          </cell>
          <cell r="BO19">
            <v>-3.2483174571193998E-2</v>
          </cell>
          <cell r="BQ19">
            <v>-1.90001762781844E-3</v>
          </cell>
          <cell r="BS19">
            <v>5.2738342313025004E-3</v>
          </cell>
          <cell r="BU19">
            <v>-2.7849995226442301E-2</v>
          </cell>
          <cell r="BW19">
            <v>6.4364358651191498E-3</v>
          </cell>
          <cell r="BY19">
            <v>2.1055004051697201E-2</v>
          </cell>
          <cell r="CA19">
            <v>-3.0439249095698399E-2</v>
          </cell>
          <cell r="CC19">
            <v>-0.113514953229751</v>
          </cell>
          <cell r="CE19">
            <v>-5.3666751141617598E-2</v>
          </cell>
          <cell r="CG19">
            <v>1.0268207733717401E-2</v>
          </cell>
          <cell r="CI19">
            <v>-4.9941251768948001E-2</v>
          </cell>
          <cell r="CK19">
            <v>7.4684199526324699E-3</v>
          </cell>
          <cell r="CM19">
            <v>-8.9921405841078703E-2</v>
          </cell>
          <cell r="CO19">
            <v>1.3424302597559E-2</v>
          </cell>
          <cell r="CQ19">
            <v>-4.9186787093406E-4</v>
          </cell>
          <cell r="CS19">
            <v>9.8932090092908494E-3</v>
          </cell>
          <cell r="CU19">
            <v>-5.5430844410066099E-2</v>
          </cell>
          <cell r="CW19">
            <v>3.0814340125486102E-4</v>
          </cell>
          <cell r="CY19">
            <v>4.5732862660642498E-3</v>
          </cell>
          <cell r="DA19">
            <v>2.8949199521239402E-3</v>
          </cell>
          <cell r="DC19">
            <v>1.6105774380317801E-3</v>
          </cell>
          <cell r="DE19">
            <v>3.8347222388540199E-3</v>
          </cell>
          <cell r="DG19">
            <v>3.4303148454674199E-3</v>
          </cell>
          <cell r="DI19">
            <v>-6.3992709470974398E-3</v>
          </cell>
          <cell r="DK19">
            <v>-4.2054702086836001E-3</v>
          </cell>
          <cell r="DM19">
            <v>-4.1281489059005498E-3</v>
          </cell>
          <cell r="DO19">
            <v>-1.69531433642914E-3</v>
          </cell>
          <cell r="DQ19">
            <v>-0.28481729344087497</v>
          </cell>
          <cell r="DS19">
            <v>1.17707150972445E-3</v>
          </cell>
          <cell r="DU19">
            <v>0.66886334883180498</v>
          </cell>
          <cell r="DW19">
            <v>-3.8149319210568702E-2</v>
          </cell>
          <cell r="DY19">
            <v>-2.9385740701753501E-3</v>
          </cell>
          <cell r="EA19">
            <v>7.9515251430858306E-3</v>
          </cell>
          <cell r="EC19">
            <v>0.11278636338556899</v>
          </cell>
          <cell r="EE19">
            <v>4.2068488231525598E-2</v>
          </cell>
          <cell r="EF19">
            <v>97.807206418591306</v>
          </cell>
          <cell r="EG19">
            <v>107.183365901296</v>
          </cell>
          <cell r="EH19">
            <v>99.6272600451708</v>
          </cell>
        </row>
        <row r="20">
          <cell r="C20" t="str">
            <v>Rinse</v>
          </cell>
          <cell r="E20">
            <v>4.88865872746444E-2</v>
          </cell>
          <cell r="G20">
            <v>1.37338689650187E-2</v>
          </cell>
          <cell r="J20">
            <v>0.81293384014396897</v>
          </cell>
          <cell r="K20">
            <v>-974.72927640891101</v>
          </cell>
          <cell r="M20">
            <v>-0.119186043253647</v>
          </cell>
          <cell r="P20">
            <v>-0.60899481152331203</v>
          </cell>
          <cell r="Q20">
            <v>20.5940639203221</v>
          </cell>
          <cell r="S20">
            <v>-2.0374285526158</v>
          </cell>
          <cell r="V20">
            <v>-143.686058333625</v>
          </cell>
          <cell r="Y20">
            <v>0.38102749508005102</v>
          </cell>
          <cell r="AC20">
            <v>-4.5377109570452302E-2</v>
          </cell>
          <cell r="AE20">
            <v>2.41565012055595E-2</v>
          </cell>
          <cell r="AG20">
            <v>-0.12508254313397099</v>
          </cell>
          <cell r="AI20">
            <v>-5.8900336818079602E-2</v>
          </cell>
          <cell r="AK20">
            <v>7.5886551791184004E-3</v>
          </cell>
          <cell r="AN20">
            <v>-1.17851437568477</v>
          </cell>
          <cell r="AP20">
            <v>7.0715064697188801E-3</v>
          </cell>
          <cell r="AR20">
            <v>-7.0491329953144399E-3</v>
          </cell>
          <cell r="AT20">
            <v>0.1207431516134</v>
          </cell>
          <cell r="AV20">
            <v>-0.12497857552748701</v>
          </cell>
          <cell r="AX20">
            <v>8.5986250080028297E-3</v>
          </cell>
          <cell r="AZ20">
            <v>1.7405796066471999E-2</v>
          </cell>
          <cell r="BB20">
            <v>2.1164672617875899E-2</v>
          </cell>
          <cell r="BF20">
            <v>0.176214643230205</v>
          </cell>
          <cell r="BI20">
            <v>1.2166398788153001E-3</v>
          </cell>
          <cell r="BK20">
            <v>6.4250753200435296E-3</v>
          </cell>
          <cell r="BM20">
            <v>-0.683399851823288</v>
          </cell>
          <cell r="BO20">
            <v>-3.7177395879272302E-3</v>
          </cell>
          <cell r="BQ20">
            <v>2.6728023559841E-2</v>
          </cell>
          <cell r="BS20">
            <v>4.7939650430147501E-2</v>
          </cell>
          <cell r="BU20">
            <v>7.3419585071254706E-2</v>
          </cell>
          <cell r="BW20">
            <v>1.18944351283015E-2</v>
          </cell>
          <cell r="BY20">
            <v>6.8144502154847603E-2</v>
          </cell>
          <cell r="CA20">
            <v>8.7423186237245196E-2</v>
          </cell>
          <cell r="CC20">
            <v>2.9718527927377902E-2</v>
          </cell>
          <cell r="CE20">
            <v>-1.73727975740409E-2</v>
          </cell>
          <cell r="CG20">
            <v>1.1759999235652701E-3</v>
          </cell>
          <cell r="CI20">
            <v>-5.8939534850686003E-2</v>
          </cell>
          <cell r="CK20">
            <v>4.5744911502313803E-3</v>
          </cell>
          <cell r="CM20">
            <v>-0.116633913414876</v>
          </cell>
          <cell r="CO20">
            <v>-3.89079952917772E-4</v>
          </cell>
          <cell r="CQ20">
            <v>-2.6079405591049E-3</v>
          </cell>
          <cell r="CS20">
            <v>2.85270164716171E-4</v>
          </cell>
          <cell r="CU20">
            <v>-5.4560791264625201E-2</v>
          </cell>
          <cell r="CW20">
            <v>1.5177180353303E-3</v>
          </cell>
          <cell r="CY20">
            <v>3.26913423293025E-4</v>
          </cell>
          <cell r="DA20">
            <v>-5.2514032820502902E-3</v>
          </cell>
          <cell r="DC20">
            <v>-5.6481373559980703E-4</v>
          </cell>
          <cell r="DE20">
            <v>-1.24566999514357E-3</v>
          </cell>
          <cell r="DG20">
            <v>-1.26900928018208E-3</v>
          </cell>
          <cell r="DI20">
            <v>-7.3812349141313301E-3</v>
          </cell>
          <cell r="DK20">
            <v>-4.4695480196944998E-3</v>
          </cell>
          <cell r="DM20">
            <v>4.5040317267551096E-3</v>
          </cell>
          <cell r="DO20">
            <v>6.9082592949994701E-3</v>
          </cell>
          <cell r="DQ20">
            <v>-3.8822032784278898E-2</v>
          </cell>
          <cell r="DS20">
            <v>1.6366332556556801E-2</v>
          </cell>
          <cell r="DU20">
            <v>0.129105374413303</v>
          </cell>
          <cell r="DW20">
            <v>-0.487853474717103</v>
          </cell>
          <cell r="DY20">
            <v>-3.5815221558660698E-3</v>
          </cell>
          <cell r="EA20">
            <v>2.58629328813187E-2</v>
          </cell>
          <cell r="EC20">
            <v>-1.95728366875445E-2</v>
          </cell>
          <cell r="EE20">
            <v>-1.67678348779483E-3</v>
          </cell>
          <cell r="EF20">
            <v>99.024589702611195</v>
          </cell>
          <cell r="EG20">
            <v>103.22820763223299</v>
          </cell>
          <cell r="EH20">
            <v>98.961287931651697</v>
          </cell>
        </row>
        <row r="21">
          <cell r="C21" t="str">
            <v>Rinse</v>
          </cell>
          <cell r="E21">
            <v>8.2839172499266603E-2</v>
          </cell>
          <cell r="G21">
            <v>1.13138092033171E-2</v>
          </cell>
          <cell r="J21">
            <v>1.4424853516973</v>
          </cell>
          <cell r="K21">
            <v>-1000.54212880673</v>
          </cell>
          <cell r="M21">
            <v>-3.9114475316461901E-2</v>
          </cell>
          <cell r="P21">
            <v>-0.163096352852593</v>
          </cell>
          <cell r="Q21">
            <v>5.7383788351662703</v>
          </cell>
          <cell r="S21">
            <v>-1.24627450099332</v>
          </cell>
          <cell r="V21">
            <v>-148.17589650272501</v>
          </cell>
          <cell r="Y21">
            <v>-0.72826271742132598</v>
          </cell>
          <cell r="AC21">
            <v>1.32059138365739E-2</v>
          </cell>
          <cell r="AE21">
            <v>4.7795719911918597E-2</v>
          </cell>
          <cell r="AG21">
            <v>-0.115652211337112</v>
          </cell>
          <cell r="AI21">
            <v>3.4217583270495698E-2</v>
          </cell>
          <cell r="AK21">
            <v>1.86411246091744E-2</v>
          </cell>
          <cell r="AN21">
            <v>-6.4304541827399794E-2</v>
          </cell>
          <cell r="AP21">
            <v>8.8924067172099896E-3</v>
          </cell>
          <cell r="AR21">
            <v>-6.2627910510192099E-3</v>
          </cell>
          <cell r="AT21">
            <v>9.2333535952025203E-2</v>
          </cell>
          <cell r="AV21">
            <v>-3.11929387964065E-2</v>
          </cell>
          <cell r="AX21">
            <v>2.0427204587718399E-2</v>
          </cell>
          <cell r="AZ21">
            <v>8.9493686286765701E-3</v>
          </cell>
          <cell r="BB21">
            <v>2.39956903374135E-2</v>
          </cell>
          <cell r="BF21">
            <v>7.0070831096686007E-2</v>
          </cell>
          <cell r="BI21">
            <v>-4.8496693380803502E-3</v>
          </cell>
          <cell r="BK21">
            <v>-8.8243633727847492E-3</v>
          </cell>
          <cell r="BM21">
            <v>-2.12778508078133E-2</v>
          </cell>
          <cell r="BO21">
            <v>7.3836500795995998E-3</v>
          </cell>
          <cell r="BQ21">
            <v>1.5285284048185299E-2</v>
          </cell>
          <cell r="BS21">
            <v>-9.1704934799500502E-3</v>
          </cell>
          <cell r="BU21">
            <v>3.77854256848172E-2</v>
          </cell>
          <cell r="BW21">
            <v>3.2528066536858802E-3</v>
          </cell>
          <cell r="BY21">
            <v>5.3251028711445401E-2</v>
          </cell>
          <cell r="CA21">
            <v>7.7723068313227506E-2</v>
          </cell>
          <cell r="CC21">
            <v>2.1513344769783099E-2</v>
          </cell>
          <cell r="CE21">
            <v>-3.5452724513403401E-2</v>
          </cell>
          <cell r="CG21">
            <v>-8.6306077416861704E-4</v>
          </cell>
          <cell r="CI21">
            <v>2.7703223022968501E-2</v>
          </cell>
          <cell r="CK21">
            <v>1.9869883287731999E-3</v>
          </cell>
          <cell r="CM21">
            <v>-2.6507581718120698E-3</v>
          </cell>
          <cell r="CO21">
            <v>-3.6089656936500098E-4</v>
          </cell>
          <cell r="CQ21">
            <v>6.82636718288988E-4</v>
          </cell>
          <cell r="CS21">
            <v>1.72773299526372E-3</v>
          </cell>
          <cell r="CU21">
            <v>-7.3418647763704497E-3</v>
          </cell>
          <cell r="CW21">
            <v>-1.61804535656133E-3</v>
          </cell>
          <cell r="CY21">
            <v>-5.9922878313348096E-4</v>
          </cell>
          <cell r="DA21">
            <v>-2.8095767597471799E-3</v>
          </cell>
          <cell r="DC21">
            <v>-1.4036122388773201E-3</v>
          </cell>
          <cell r="DE21">
            <v>-1.6418446210145299E-4</v>
          </cell>
          <cell r="DG21">
            <v>5.1317333365082595E-4</v>
          </cell>
          <cell r="DI21">
            <v>-1.3727165865127201E-4</v>
          </cell>
          <cell r="DK21">
            <v>5.7779148896505705E-4</v>
          </cell>
          <cell r="DM21">
            <v>3.0253931180953701E-4</v>
          </cell>
          <cell r="DO21">
            <v>3.4829406600386499E-3</v>
          </cell>
          <cell r="DQ21">
            <v>-1.10361019285943E-2</v>
          </cell>
          <cell r="DS21">
            <v>9.6334543656146597E-3</v>
          </cell>
          <cell r="DU21">
            <v>5.3730033377697101E-3</v>
          </cell>
          <cell r="DW21">
            <v>-0.44616985205087301</v>
          </cell>
          <cell r="DY21">
            <v>7.2397688131952201E-3</v>
          </cell>
          <cell r="EA21">
            <v>1.7567914075673201E-2</v>
          </cell>
          <cell r="EC21">
            <v>3.9098303702207E-3</v>
          </cell>
          <cell r="EE21">
            <v>-9.8795261940849504E-4</v>
          </cell>
          <cell r="EF21">
            <v>100.297345901513</v>
          </cell>
          <cell r="EG21">
            <v>103.53981140855601</v>
          </cell>
          <cell r="EH21">
            <v>99.143703504932304</v>
          </cell>
        </row>
        <row r="22">
          <cell r="C22" t="str">
            <v>GY2-032-D  10000x</v>
          </cell>
          <cell r="D22" t="str">
            <v>10000</v>
          </cell>
          <cell r="E22">
            <v>4.5821307903709099E-2</v>
          </cell>
          <cell r="G22">
            <v>5.6705226496177302E-3</v>
          </cell>
          <cell r="J22">
            <v>-0.66226821515677303</v>
          </cell>
          <cell r="K22">
            <v>59.400273801734002</v>
          </cell>
          <cell r="M22">
            <v>1.21967486247003</v>
          </cell>
          <cell r="P22">
            <v>-0.36612257413353799</v>
          </cell>
          <cell r="Q22">
            <v>202.98293706640101</v>
          </cell>
          <cell r="S22">
            <v>-1.63470812990299</v>
          </cell>
          <cell r="V22">
            <v>-67.252279567671707</v>
          </cell>
          <cell r="Y22">
            <v>12.884567503953701</v>
          </cell>
          <cell r="AC22">
            <v>0.15781586686252</v>
          </cell>
          <cell r="AE22">
            <v>0.139273162179545</v>
          </cell>
          <cell r="AG22">
            <v>-0.30628471827488002</v>
          </cell>
          <cell r="AI22">
            <v>-9.3889635563122603E-2</v>
          </cell>
          <cell r="AK22">
            <v>1.0020128612678E-2</v>
          </cell>
          <cell r="AN22">
            <v>-1.3203042351221701</v>
          </cell>
          <cell r="AP22">
            <v>1.9352183421343299E-2</v>
          </cell>
          <cell r="AR22">
            <v>1.98823206558594E-2</v>
          </cell>
          <cell r="AT22">
            <v>-2.38980904709973E-2</v>
          </cell>
          <cell r="AV22">
            <v>0.275518509467991</v>
          </cell>
          <cell r="AX22">
            <v>3.0723702172060999E-2</v>
          </cell>
          <cell r="AZ22">
            <v>-1.03795278715439E-3</v>
          </cell>
          <cell r="BB22">
            <v>2.4798445231541798E-2</v>
          </cell>
          <cell r="BF22">
            <v>0.37232533313689198</v>
          </cell>
          <cell r="BI22">
            <v>3.9384479776860999E-2</v>
          </cell>
          <cell r="BK22">
            <v>0.29125555864306402</v>
          </cell>
          <cell r="BM22">
            <v>-0.30409307162774502</v>
          </cell>
          <cell r="BO22">
            <v>-3.9696527120791102E-2</v>
          </cell>
          <cell r="BQ22">
            <v>-3.1744402194150201E-2</v>
          </cell>
          <cell r="BS22">
            <v>-3.2768804204642003E-2</v>
          </cell>
          <cell r="BU22">
            <v>-1.85948328250953E-2</v>
          </cell>
          <cell r="BW22">
            <v>4.1781484327413502E-3</v>
          </cell>
          <cell r="BY22">
            <v>2.3337771996847698E-2</v>
          </cell>
          <cell r="CA22">
            <v>-2.4091988371220799E-2</v>
          </cell>
          <cell r="CC22">
            <v>-0.13984470465071699</v>
          </cell>
          <cell r="CE22">
            <v>-3.6813002849202699E-2</v>
          </cell>
          <cell r="CG22">
            <v>1.7810772117394898E-2</v>
          </cell>
          <cell r="CI22">
            <v>-0.120296460194909</v>
          </cell>
          <cell r="CK22">
            <v>0.66488221331897301</v>
          </cell>
          <cell r="CM22">
            <v>0.56787641586343296</v>
          </cell>
          <cell r="CO22">
            <v>0.67194743156468195</v>
          </cell>
          <cell r="CQ22">
            <v>0.64892658264174496</v>
          </cell>
          <cell r="CS22">
            <v>0.61294909884924698</v>
          </cell>
          <cell r="CU22">
            <v>0.50433473239193904</v>
          </cell>
          <cell r="CW22">
            <v>0.62878142176710705</v>
          </cell>
          <cell r="CY22">
            <v>0.576944197640609</v>
          </cell>
          <cell r="DA22">
            <v>0.57734102279899502</v>
          </cell>
          <cell r="DC22">
            <v>0.57233311581986002</v>
          </cell>
          <cell r="DE22">
            <v>0.59976349636188697</v>
          </cell>
          <cell r="DG22">
            <v>0.53475334185157797</v>
          </cell>
          <cell r="DI22">
            <v>0.53264734056283103</v>
          </cell>
          <cell r="DK22">
            <v>0.53392832691110803</v>
          </cell>
          <cell r="DM22">
            <v>-5.1209520289372803E-3</v>
          </cell>
          <cell r="DO22">
            <v>-3.9573792422810698E-3</v>
          </cell>
          <cell r="DQ22">
            <v>-0.29781038309295599</v>
          </cell>
          <cell r="DS22">
            <v>-6.9105465835723494E-5</v>
          </cell>
          <cell r="DU22">
            <v>5.0780030305172903E-3</v>
          </cell>
          <cell r="DW22">
            <v>1.02030691142597</v>
          </cell>
          <cell r="DY22">
            <v>-2.5917318668939201E-2</v>
          </cell>
          <cell r="EA22">
            <v>1.0521821892253201E-2</v>
          </cell>
          <cell r="EC22">
            <v>0.122684012445929</v>
          </cell>
          <cell r="EE22">
            <v>0.363515779317513</v>
          </cell>
          <cell r="EF22">
            <v>102.379036442681</v>
          </cell>
          <cell r="EG22">
            <v>111.45003431574</v>
          </cell>
          <cell r="EH22">
            <v>102.633194327141</v>
          </cell>
        </row>
        <row r="23">
          <cell r="C23" t="str">
            <v>GY2-032-D  1000x</v>
          </cell>
          <cell r="D23" t="str">
            <v>1000</v>
          </cell>
          <cell r="E23">
            <v>-3.8012025635504802E-3</v>
          </cell>
          <cell r="G23">
            <v>2.12536825623881E-3</v>
          </cell>
          <cell r="J23">
            <v>-0.50430309688948005</v>
          </cell>
          <cell r="K23">
            <v>540.04350765018603</v>
          </cell>
          <cell r="M23">
            <v>2.4031187019090101</v>
          </cell>
          <cell r="P23">
            <v>0.87925951079502795</v>
          </cell>
          <cell r="Q23">
            <v>232.03535161536701</v>
          </cell>
          <cell r="S23">
            <v>-0.30730775870273003</v>
          </cell>
          <cell r="V23">
            <v>-13.387047589056801</v>
          </cell>
          <cell r="Y23">
            <v>13.239461222917701</v>
          </cell>
          <cell r="AC23">
            <v>1.911574799437</v>
          </cell>
          <cell r="AE23">
            <v>0.186216284557772</v>
          </cell>
          <cell r="AG23">
            <v>-0.31049778904881298</v>
          </cell>
          <cell r="AI23">
            <v>-8.4000213394902296E-2</v>
          </cell>
          <cell r="AK23">
            <v>0.109629756416742</v>
          </cell>
          <cell r="AN23">
            <v>-3.1337500120139097E-2</v>
          </cell>
          <cell r="AP23">
            <v>5.7654907125647303E-2</v>
          </cell>
          <cell r="AR23">
            <v>1.4720039124821799E-2</v>
          </cell>
          <cell r="AT23">
            <v>-8.6560274133566702E-3</v>
          </cell>
          <cell r="AV23">
            <v>0.29717324210402901</v>
          </cell>
          <cell r="AX23">
            <v>0.141755485488269</v>
          </cell>
          <cell r="AZ23">
            <v>9.1570866443514295E-2</v>
          </cell>
          <cell r="BB23">
            <v>7.9541372342298605E-2</v>
          </cell>
          <cell r="BF23">
            <v>1.01683746481505</v>
          </cell>
          <cell r="BI23">
            <v>5.3012848414935802E-2</v>
          </cell>
          <cell r="BK23">
            <v>0.36013473890611603</v>
          </cell>
          <cell r="BM23">
            <v>1.6162480135205299</v>
          </cell>
          <cell r="BO23">
            <v>-3.09860004823969E-2</v>
          </cell>
          <cell r="BQ23">
            <v>-4.4726246995815198E-2</v>
          </cell>
          <cell r="BS23">
            <v>-3.4942666339566698E-2</v>
          </cell>
          <cell r="BU23">
            <v>-2.61362377044729E-2</v>
          </cell>
          <cell r="BW23">
            <v>3.1254029863202202E-3</v>
          </cell>
          <cell r="BY23">
            <v>1.5143908388124801E-2</v>
          </cell>
          <cell r="CA23">
            <v>-4.4076584339787603E-2</v>
          </cell>
          <cell r="CC23">
            <v>-0.13679666128402901</v>
          </cell>
          <cell r="CE23">
            <v>-5.4112828623182598E-2</v>
          </cell>
          <cell r="CG23">
            <v>1.3686552719501499E-2</v>
          </cell>
          <cell r="CI23">
            <v>-7.63120662687925E-2</v>
          </cell>
          <cell r="CK23">
            <v>2.37405266039509</v>
          </cell>
          <cell r="CM23">
            <v>2.25475461866175</v>
          </cell>
          <cell r="CO23">
            <v>2.41202167777845</v>
          </cell>
          <cell r="CQ23">
            <v>2.3837846039567698</v>
          </cell>
          <cell r="CS23">
            <v>2.3058975425033399</v>
          </cell>
          <cell r="CU23">
            <v>2.2394138574717402</v>
          </cell>
          <cell r="CW23">
            <v>2.3588987891460098</v>
          </cell>
          <cell r="CY23">
            <v>2.2153115090335298</v>
          </cell>
          <cell r="DA23">
            <v>2.1692802077942499</v>
          </cell>
          <cell r="DC23">
            <v>2.2073900442752099</v>
          </cell>
          <cell r="DE23">
            <v>2.2613588435187499</v>
          </cell>
          <cell r="DG23">
            <v>2.1520994742684798</v>
          </cell>
          <cell r="DI23">
            <v>2.2071753688662099</v>
          </cell>
          <cell r="DK23">
            <v>2.2116874312379999</v>
          </cell>
          <cell r="DM23">
            <v>-2.0059111112275701E-3</v>
          </cell>
          <cell r="DO23">
            <v>-2.5221228776883598E-3</v>
          </cell>
          <cell r="DQ23">
            <v>-0.309783162208283</v>
          </cell>
          <cell r="DS23">
            <v>2.3606636324138099E-3</v>
          </cell>
          <cell r="DU23">
            <v>6.4960908963707402E-3</v>
          </cell>
          <cell r="DW23">
            <v>5.72664742598962E-2</v>
          </cell>
          <cell r="DY23">
            <v>-2.4495986096595299E-2</v>
          </cell>
          <cell r="EA23">
            <v>9.0239657879718597E-3</v>
          </cell>
          <cell r="EC23">
            <v>1.6549339076903999</v>
          </cell>
          <cell r="EE23">
            <v>1.9222379617018901</v>
          </cell>
          <cell r="EF23">
            <v>101.174384091701</v>
          </cell>
          <cell r="EG23">
            <v>124.041804343165</v>
          </cell>
          <cell r="EH23">
            <v>102.586629832797</v>
          </cell>
        </row>
        <row r="24">
          <cell r="C24" t="str">
            <v>GY2-032-D-dup  1000x</v>
          </cell>
          <cell r="D24" t="str">
            <v>1000</v>
          </cell>
          <cell r="E24">
            <v>-2.8955643749754401E-2</v>
          </cell>
          <cell r="G24">
            <v>9.0786685287405494E-3</v>
          </cell>
          <cell r="J24">
            <v>0.87513206528675702</v>
          </cell>
          <cell r="K24">
            <v>508.91185571167199</v>
          </cell>
          <cell r="M24">
            <v>1.7471606798544901</v>
          </cell>
          <cell r="P24">
            <v>-0.50874292927795695</v>
          </cell>
          <cell r="Q24">
            <v>224.529444646005</v>
          </cell>
          <cell r="S24">
            <v>-0.47592372795617899</v>
          </cell>
          <cell r="V24">
            <v>-41.384972448258203</v>
          </cell>
          <cell r="Y24">
            <v>19.0083480293866</v>
          </cell>
          <cell r="AC24">
            <v>1.9669889811437899</v>
          </cell>
          <cell r="AE24">
            <v>2.3333000020396299E-2</v>
          </cell>
          <cell r="AG24">
            <v>-0.31292740417568898</v>
          </cell>
          <cell r="AI24">
            <v>-0.10268880991889801</v>
          </cell>
          <cell r="AK24">
            <v>2.0860850345110302E-2</v>
          </cell>
          <cell r="AN24">
            <v>-1.41308368672594</v>
          </cell>
          <cell r="AP24">
            <v>1.5648898643665698E-2</v>
          </cell>
          <cell r="AR24">
            <v>1.82189548385998E-2</v>
          </cell>
          <cell r="AT24">
            <v>-1.9696411974603999E-2</v>
          </cell>
          <cell r="AV24">
            <v>0.25858544961761598</v>
          </cell>
          <cell r="AX24">
            <v>0.135302441920919</v>
          </cell>
          <cell r="AZ24">
            <v>5.8608755615437401E-2</v>
          </cell>
          <cell r="BB24">
            <v>5.0750021390729101E-2</v>
          </cell>
          <cell r="BF24">
            <v>0.848076687840703</v>
          </cell>
          <cell r="BI24">
            <v>4.2267287636427703E-2</v>
          </cell>
          <cell r="BK24">
            <v>0.39026865868722299</v>
          </cell>
          <cell r="BM24">
            <v>1.52257550103414</v>
          </cell>
          <cell r="BO24">
            <v>-3.8753163814444401E-2</v>
          </cell>
          <cell r="BQ24">
            <v>-4.2730337935508698E-2</v>
          </cell>
          <cell r="BS24">
            <v>-3.8775694796866697E-2</v>
          </cell>
          <cell r="BU24">
            <v>-2.5770477212873899E-2</v>
          </cell>
          <cell r="BW24">
            <v>2.0907418330847502E-3</v>
          </cell>
          <cell r="BY24">
            <v>1.24549753918508E-2</v>
          </cell>
          <cell r="CA24">
            <v>-5.4361184216093497E-2</v>
          </cell>
          <cell r="CC24">
            <v>-0.139844850175187</v>
          </cell>
          <cell r="CE24">
            <v>-5.4296102390129497E-2</v>
          </cell>
          <cell r="CG24">
            <v>1.0003553489282399E-2</v>
          </cell>
          <cell r="CI24">
            <v>-0.11619476382642401</v>
          </cell>
          <cell r="CK24">
            <v>2.35165618370872</v>
          </cell>
          <cell r="CM24">
            <v>2.24933809227048</v>
          </cell>
          <cell r="CO24">
            <v>2.3730081707041002</v>
          </cell>
          <cell r="CQ24">
            <v>2.3452231145553699</v>
          </cell>
          <cell r="CS24">
            <v>2.32839083988853</v>
          </cell>
          <cell r="CU24">
            <v>2.17544700741459</v>
          </cell>
          <cell r="CW24">
            <v>2.2612370868891198</v>
          </cell>
          <cell r="CY24">
            <v>2.1984215166602699</v>
          </cell>
          <cell r="DA24">
            <v>2.16506011500999</v>
          </cell>
          <cell r="DC24">
            <v>2.1828894893712998</v>
          </cell>
          <cell r="DE24">
            <v>2.2460862314225198</v>
          </cell>
          <cell r="DG24">
            <v>2.1461647708295799</v>
          </cell>
          <cell r="DI24">
            <v>2.1930495657486699</v>
          </cell>
          <cell r="DK24">
            <v>2.1867816549222301</v>
          </cell>
          <cell r="DM24">
            <v>-3.3869534627871899E-3</v>
          </cell>
          <cell r="DO24">
            <v>-1.8679586518697E-3</v>
          </cell>
          <cell r="DQ24">
            <v>-0.32393927100521203</v>
          </cell>
          <cell r="DS24">
            <v>2.5202054539184798E-3</v>
          </cell>
          <cell r="DU24">
            <v>9.6655133482660902E-3</v>
          </cell>
          <cell r="DW24">
            <v>-0.21385158027019499</v>
          </cell>
          <cell r="DY24">
            <v>-2.7438625565522502E-2</v>
          </cell>
          <cell r="EA24">
            <v>7.6875554127846203E-3</v>
          </cell>
          <cell r="EC24">
            <v>1.6357787147294101</v>
          </cell>
          <cell r="EE24">
            <v>1.89666537229828</v>
          </cell>
          <cell r="EF24">
            <v>101.340507673728</v>
          </cell>
          <cell r="EG24">
            <v>116.757410655014</v>
          </cell>
          <cell r="EH24">
            <v>102.580266089924</v>
          </cell>
        </row>
        <row r="25">
          <cell r="C25" t="str">
            <v>GY2-032-D  100x</v>
          </cell>
          <cell r="D25" t="str">
            <v>100</v>
          </cell>
          <cell r="E25">
            <v>-3.4944697769624E-2</v>
          </cell>
          <cell r="G25">
            <v>6.3872571333319196E-3</v>
          </cell>
          <cell r="J25">
            <v>-0.20321091300074101</v>
          </cell>
          <cell r="K25">
            <v>5570.5018954650704</v>
          </cell>
          <cell r="M25">
            <v>1.7865163881764801</v>
          </cell>
          <cell r="P25">
            <v>-0.152714521225667</v>
          </cell>
          <cell r="Q25">
            <v>236.94355570952899</v>
          </cell>
          <cell r="S25">
            <v>-0.52364974664117603</v>
          </cell>
          <cell r="V25">
            <v>520.57682826947803</v>
          </cell>
          <cell r="Y25">
            <v>31.4498061702357</v>
          </cell>
          <cell r="AC25">
            <v>19.3256313981388</v>
          </cell>
          <cell r="AE25">
            <v>0.13925465294703501</v>
          </cell>
          <cell r="AG25">
            <v>-0.32627119542495903</v>
          </cell>
          <cell r="AI25">
            <v>-6.7436390531709703E-2</v>
          </cell>
          <cell r="AK25">
            <v>4.0373343273237598E-2</v>
          </cell>
          <cell r="AN25">
            <v>-1.3136634560821101</v>
          </cell>
          <cell r="AP25">
            <v>2.4752035915801499E-2</v>
          </cell>
          <cell r="AR25">
            <v>3.3511985790278503E-2</v>
          </cell>
          <cell r="AT25">
            <v>2.3219167907266799E-2</v>
          </cell>
          <cell r="AV25">
            <v>0.38392442896099199</v>
          </cell>
          <cell r="AX25">
            <v>1.16812054585402</v>
          </cell>
          <cell r="AZ25">
            <v>0.93528198348106195</v>
          </cell>
          <cell r="BB25">
            <v>0.68032060828441598</v>
          </cell>
          <cell r="BF25">
            <v>7.9901269966779802</v>
          </cell>
          <cell r="BI25">
            <v>2.8950258971482401E-2</v>
          </cell>
          <cell r="BK25">
            <v>0.51811791983461097</v>
          </cell>
          <cell r="BM25">
            <v>19.5310787487326</v>
          </cell>
          <cell r="BO25">
            <v>-4.0321085008907603E-2</v>
          </cell>
          <cell r="BQ25">
            <v>-4.8379958717631802E-2</v>
          </cell>
          <cell r="BS25">
            <v>9.4219721359420205E-3</v>
          </cell>
          <cell r="BU25">
            <v>-2.3636932689055298E-2</v>
          </cell>
          <cell r="BW25">
            <v>5.1947952543351097E-3</v>
          </cell>
          <cell r="BY25">
            <v>1.1469716446149299E-2</v>
          </cell>
          <cell r="CA25">
            <v>-4.9609419576522103E-2</v>
          </cell>
          <cell r="CC25">
            <v>-0.137281530595075</v>
          </cell>
          <cell r="CE25">
            <v>-7.1723940270288097E-2</v>
          </cell>
          <cell r="CG25">
            <v>1.21109242775121E-2</v>
          </cell>
          <cell r="CI25">
            <v>-1.9457399273077099E-2</v>
          </cell>
          <cell r="CK25">
            <v>19.132288082739599</v>
          </cell>
          <cell r="CM25">
            <v>19.110595115820601</v>
          </cell>
          <cell r="CO25">
            <v>19.505977612260899</v>
          </cell>
          <cell r="CQ25">
            <v>19.273105394620298</v>
          </cell>
          <cell r="CS25">
            <v>19.324563131092798</v>
          </cell>
          <cell r="CU25">
            <v>19.141091335544999</v>
          </cell>
          <cell r="CW25">
            <v>18.9543754824027</v>
          </cell>
          <cell r="CY25">
            <v>19.044228064807001</v>
          </cell>
          <cell r="DA25">
            <v>18.4961337586154</v>
          </cell>
          <cell r="DC25">
            <v>18.991903451196499</v>
          </cell>
          <cell r="DE25">
            <v>18.950884973836299</v>
          </cell>
          <cell r="DG25">
            <v>18.677647438935701</v>
          </cell>
          <cell r="DI25">
            <v>18.7533792272915</v>
          </cell>
          <cell r="DK25">
            <v>18.823540287827502</v>
          </cell>
          <cell r="DM25">
            <v>1.3974811077252999E-2</v>
          </cell>
          <cell r="DO25">
            <v>1.3330451408513201E-2</v>
          </cell>
          <cell r="DQ25">
            <v>-0.29627028680942302</v>
          </cell>
          <cell r="DS25">
            <v>3.09591991455101E-2</v>
          </cell>
          <cell r="DU25">
            <v>8.2126461636738805E-3</v>
          </cell>
          <cell r="DW25">
            <v>-0.23197323693277599</v>
          </cell>
          <cell r="DY25">
            <v>-2.07941542917182E-2</v>
          </cell>
          <cell r="EA25">
            <v>7.4237996867198303E-3</v>
          </cell>
          <cell r="EC25">
            <v>18.5772834686904</v>
          </cell>
          <cell r="EE25">
            <v>18.979813009133601</v>
          </cell>
          <cell r="EF25">
            <v>100.18924687591699</v>
          </cell>
          <cell r="EG25">
            <v>121.02398543851599</v>
          </cell>
          <cell r="EH25">
            <v>102.89829842123901</v>
          </cell>
        </row>
        <row r="26">
          <cell r="C26" t="str">
            <v>GY2-032-D  10x</v>
          </cell>
          <cell r="D26" t="str">
            <v>10</v>
          </cell>
          <cell r="E26">
            <v>-3.3014604458011902E-2</v>
          </cell>
          <cell r="G26">
            <v>5.5477955533270304E-3</v>
          </cell>
          <cell r="J26">
            <v>1.37789901413084E-2</v>
          </cell>
          <cell r="K26">
            <v>74117.157662796104</v>
          </cell>
          <cell r="M26">
            <v>1.93432053701264</v>
          </cell>
          <cell r="P26">
            <v>0.60273350342042697</v>
          </cell>
          <cell r="Q26">
            <v>222.21208693034001</v>
          </cell>
          <cell r="S26">
            <v>-0.51666396116425695</v>
          </cell>
          <cell r="V26">
            <v>5422.1175811838402</v>
          </cell>
          <cell r="Y26">
            <v>107.493211548682</v>
          </cell>
          <cell r="AC26">
            <v>203.118015327872</v>
          </cell>
          <cell r="AE26">
            <v>2.4275104211457101E-2</v>
          </cell>
          <cell r="AG26">
            <v>-0.32777565665637198</v>
          </cell>
          <cell r="AI26">
            <v>-3.13972365456993E-2</v>
          </cell>
          <cell r="AK26">
            <v>4.3202969913843002E-2</v>
          </cell>
          <cell r="AN26">
            <v>-0.53968179086099299</v>
          </cell>
          <cell r="AP26">
            <v>4.5078755961809103E-2</v>
          </cell>
          <cell r="AR26">
            <v>2.88260506590413E-2</v>
          </cell>
          <cell r="AT26">
            <v>-2.4146596829719702E-3</v>
          </cell>
          <cell r="AV26">
            <v>0.47735987059514501</v>
          </cell>
          <cell r="AX26">
            <v>12.0097567035073</v>
          </cell>
          <cell r="AZ26">
            <v>9.7226192187617606</v>
          </cell>
          <cell r="BB26">
            <v>6.6979547277905596</v>
          </cell>
          <cell r="BF26">
            <v>83.055468291541999</v>
          </cell>
          <cell r="BI26">
            <v>0.30031487675419999</v>
          </cell>
          <cell r="BK26">
            <v>1.9912590812978399</v>
          </cell>
          <cell r="BM26">
            <v>201.40263756960599</v>
          </cell>
          <cell r="BO26">
            <v>-3.0530635159166999E-2</v>
          </cell>
          <cell r="BQ26">
            <v>-4.5104868722198703E-2</v>
          </cell>
          <cell r="BS26">
            <v>-3.4794995331078403E-2</v>
          </cell>
          <cell r="BU26">
            <v>-2.52297034014238E-2</v>
          </cell>
          <cell r="BW26">
            <v>4.3078483577122196E-3</v>
          </cell>
          <cell r="BY26">
            <v>9.3378688108313405E-3</v>
          </cell>
          <cell r="CA26">
            <v>-4.9238673620557297E-2</v>
          </cell>
          <cell r="CC26">
            <v>-0.126290553802137</v>
          </cell>
          <cell r="CE26">
            <v>-3.5686731104474401E-2</v>
          </cell>
          <cell r="CG26">
            <v>1.1454218129427001E-2</v>
          </cell>
          <cell r="CI26">
            <v>-6.9683147768634199E-2</v>
          </cell>
          <cell r="CK26">
            <v>192.217336937363</v>
          </cell>
          <cell r="CM26">
            <v>193.61732163169799</v>
          </cell>
          <cell r="CO26">
            <v>195.28324685850001</v>
          </cell>
          <cell r="CQ26">
            <v>197.822182111562</v>
          </cell>
          <cell r="CS26">
            <v>199.61355574721799</v>
          </cell>
          <cell r="CU26">
            <v>196.68000913228499</v>
          </cell>
          <cell r="CW26">
            <v>197.082455513279</v>
          </cell>
          <cell r="CY26">
            <v>191.475045656525</v>
          </cell>
          <cell r="DA26">
            <v>192.65969673903101</v>
          </cell>
          <cell r="DC26">
            <v>190.63201248315801</v>
          </cell>
          <cell r="DE26">
            <v>196.848880809234</v>
          </cell>
          <cell r="DG26">
            <v>189.49533928967301</v>
          </cell>
          <cell r="DI26">
            <v>197.13283259106299</v>
          </cell>
          <cell r="DK26">
            <v>196.81096833165</v>
          </cell>
          <cell r="DM26">
            <v>0.205786263827722</v>
          </cell>
          <cell r="DO26">
            <v>0.17490353739803</v>
          </cell>
          <cell r="DQ26">
            <v>-6.5939835402468006E-2</v>
          </cell>
          <cell r="DS26">
            <v>0.32135115810626103</v>
          </cell>
          <cell r="DU26">
            <v>9.2578899732127101E-2</v>
          </cell>
          <cell r="DW26">
            <v>-0.39892374523574398</v>
          </cell>
          <cell r="DY26">
            <v>-7.6214949381998298E-3</v>
          </cell>
          <cell r="EA26">
            <v>4.2368698884072201E-2</v>
          </cell>
          <cell r="EC26">
            <v>190.445650149767</v>
          </cell>
          <cell r="EE26">
            <v>190.82649841356499</v>
          </cell>
          <cell r="EF26">
            <v>98.397693477888893</v>
          </cell>
          <cell r="EG26">
            <v>114.46710417285</v>
          </cell>
          <cell r="EH26">
            <v>99.175781004372794</v>
          </cell>
        </row>
        <row r="27">
          <cell r="C27" t="str">
            <v>Rinse</v>
          </cell>
          <cell r="E27">
            <v>-4.0688225848262401E-3</v>
          </cell>
          <cell r="G27">
            <v>1.7272372613871E-2</v>
          </cell>
          <cell r="J27">
            <v>1.13493674891716</v>
          </cell>
          <cell r="K27">
            <v>-1018.75972305499</v>
          </cell>
          <cell r="M27">
            <v>-0.122998607755244</v>
          </cell>
          <cell r="P27">
            <v>-0.63254772195196995</v>
          </cell>
          <cell r="Q27">
            <v>11.4730685983715</v>
          </cell>
          <cell r="S27">
            <v>-2.5614514315844299</v>
          </cell>
          <cell r="V27">
            <v>-148.25360904266401</v>
          </cell>
          <cell r="Y27">
            <v>0.386180983415775</v>
          </cell>
          <cell r="AC27">
            <v>-1.17822367899129E-2</v>
          </cell>
          <cell r="AE27">
            <v>7.1750634230887095E-2</v>
          </cell>
          <cell r="AG27">
            <v>-0.129642457451763</v>
          </cell>
          <cell r="AI27">
            <v>-7.5247551442054694E-2</v>
          </cell>
          <cell r="AK27">
            <v>3.6366013179240202E-3</v>
          </cell>
          <cell r="AN27">
            <v>-0.73711660456603201</v>
          </cell>
          <cell r="AP27">
            <v>9.42722219442425E-3</v>
          </cell>
          <cell r="AR27">
            <v>-3.39673675992858E-2</v>
          </cell>
          <cell r="AT27">
            <v>0.11141192178001499</v>
          </cell>
          <cell r="AV27">
            <v>-0.146439820430707</v>
          </cell>
          <cell r="AX27">
            <v>5.2858970612693103E-3</v>
          </cell>
          <cell r="AZ27">
            <v>-1.0292731569111001E-2</v>
          </cell>
          <cell r="BB27">
            <v>-8.5901090217926201E-3</v>
          </cell>
          <cell r="BF27">
            <v>7.1811843830069194E-2</v>
          </cell>
          <cell r="BI27">
            <v>-1.76770748770266E-3</v>
          </cell>
          <cell r="BK27">
            <v>-9.4795792407234604E-3</v>
          </cell>
          <cell r="BM27">
            <v>-0.68404283440772595</v>
          </cell>
          <cell r="BO27">
            <v>-6.2264840957231499E-3</v>
          </cell>
          <cell r="BQ27">
            <v>-2.1055656280807699E-2</v>
          </cell>
          <cell r="BS27">
            <v>4.23714295748224E-2</v>
          </cell>
          <cell r="BU27">
            <v>6.2948907099362003E-2</v>
          </cell>
          <cell r="BW27">
            <v>1.0836635594251199E-2</v>
          </cell>
          <cell r="BY27">
            <v>3.3792387079956798E-2</v>
          </cell>
          <cell r="CA27">
            <v>3.8122755245948103E-2</v>
          </cell>
          <cell r="CC27">
            <v>2.6548099755947501E-2</v>
          </cell>
          <cell r="CE27">
            <v>-5.3464846311753203E-2</v>
          </cell>
          <cell r="CG27">
            <v>-8.23009002798389E-4</v>
          </cell>
          <cell r="CI27">
            <v>-2.9094358368581701E-2</v>
          </cell>
          <cell r="CK27">
            <v>3.4156957775678301E-2</v>
          </cell>
          <cell r="CM27">
            <v>-8.6996045678069206E-2</v>
          </cell>
          <cell r="CO27">
            <v>2.66608690304567E-2</v>
          </cell>
          <cell r="CQ27">
            <v>1.8893680002301301E-2</v>
          </cell>
          <cell r="CS27">
            <v>2.0892001849274401E-2</v>
          </cell>
          <cell r="CU27">
            <v>-3.9546989363466199E-2</v>
          </cell>
          <cell r="CW27">
            <v>2.03579052805648E-2</v>
          </cell>
          <cell r="CY27">
            <v>1.7623747655507199E-2</v>
          </cell>
          <cell r="DA27">
            <v>1.11540748636561E-2</v>
          </cell>
          <cell r="DC27">
            <v>1.7211172947831001E-2</v>
          </cell>
          <cell r="DE27">
            <v>1.92825137131068E-2</v>
          </cell>
          <cell r="DG27">
            <v>1.5705666356547701E-2</v>
          </cell>
          <cell r="DI27">
            <v>1.71797292317389E-2</v>
          </cell>
          <cell r="DK27">
            <v>1.17734807451362E-2</v>
          </cell>
          <cell r="DM27">
            <v>1.7762007176135601E-3</v>
          </cell>
          <cell r="DO27">
            <v>2.1907479812400101E-3</v>
          </cell>
          <cell r="DQ27">
            <v>-5.5331292126763097E-2</v>
          </cell>
          <cell r="DS27">
            <v>1.1530375882692699E-2</v>
          </cell>
          <cell r="DU27">
            <v>9.3730071056098402E-2</v>
          </cell>
          <cell r="DW27">
            <v>-0.65894333220637002</v>
          </cell>
          <cell r="DY27">
            <v>-7.0481338958846996E-3</v>
          </cell>
          <cell r="EA27">
            <v>2.0948996367203598E-2</v>
          </cell>
          <cell r="EC27">
            <v>8.6737307207383804E-2</v>
          </cell>
          <cell r="EE27">
            <v>4.7085325174621101E-3</v>
          </cell>
          <cell r="EF27">
            <v>99.207753872143101</v>
          </cell>
          <cell r="EG27">
            <v>105.621320889157</v>
          </cell>
          <cell r="EH27">
            <v>98.805645337157401</v>
          </cell>
        </row>
        <row r="28">
          <cell r="C28" t="str">
            <v>Rinse</v>
          </cell>
          <cell r="E28">
            <v>-1.08616383016E-3</v>
          </cell>
          <cell r="G28">
            <v>1.36770878510832E-2</v>
          </cell>
          <cell r="J28">
            <v>-0.92755430281102302</v>
          </cell>
          <cell r="K28">
            <v>-1026.42722117892</v>
          </cell>
          <cell r="M28">
            <v>-0.141342099127408</v>
          </cell>
          <cell r="P28">
            <v>-0.77857325983966297</v>
          </cell>
          <cell r="Q28">
            <v>7.90312940366693</v>
          </cell>
          <cell r="S28">
            <v>-2.8018900686327202</v>
          </cell>
          <cell r="V28">
            <v>-150.66127256173999</v>
          </cell>
          <cell r="Y28">
            <v>0.77917639219121604</v>
          </cell>
          <cell r="AC28">
            <v>-4.7318481410826597E-2</v>
          </cell>
          <cell r="AE28">
            <v>7.2958115036365498E-2</v>
          </cell>
          <cell r="AG28">
            <v>-9.9542911257343006E-2</v>
          </cell>
          <cell r="AI28">
            <v>-8.3537869280385493E-2</v>
          </cell>
          <cell r="AK28">
            <v>-3.2260145557302198E-3</v>
          </cell>
          <cell r="AN28">
            <v>-1.15603036240742</v>
          </cell>
          <cell r="AP28">
            <v>7.2627953842739103E-3</v>
          </cell>
          <cell r="AR28">
            <v>-3.7836506399145403E-2</v>
          </cell>
          <cell r="AT28">
            <v>4.3396037282997298E-2</v>
          </cell>
          <cell r="AV28">
            <v>-0.18926899650923501</v>
          </cell>
          <cell r="AX28">
            <v>5.3708132723157701E-3</v>
          </cell>
          <cell r="AZ28">
            <v>7.27079216129594E-3</v>
          </cell>
          <cell r="BB28">
            <v>3.1004273313008601E-2</v>
          </cell>
          <cell r="BF28">
            <v>0.17947739538979901</v>
          </cell>
          <cell r="BI28">
            <v>-5.6618461952755404E-3</v>
          </cell>
          <cell r="BK28">
            <v>-4.4122491632726697E-3</v>
          </cell>
          <cell r="BM28">
            <v>-0.71740493386980098</v>
          </cell>
          <cell r="BO28">
            <v>-7.8038696553552299E-3</v>
          </cell>
          <cell r="BQ28">
            <v>-2.40385604048447E-2</v>
          </cell>
          <cell r="BS28">
            <v>3.1918804342064601E-2</v>
          </cell>
          <cell r="BU28">
            <v>4.9239681697877097E-2</v>
          </cell>
          <cell r="BW28">
            <v>4.3799024984019002E-3</v>
          </cell>
          <cell r="BY28">
            <v>2.6767255525767999E-2</v>
          </cell>
          <cell r="CA28">
            <v>5.4852460547787599E-2</v>
          </cell>
          <cell r="CC28">
            <v>-1.04075985412232E-2</v>
          </cell>
          <cell r="CE28">
            <v>-1.6183449532841999E-2</v>
          </cell>
          <cell r="CG28">
            <v>3.6970099587085099E-4</v>
          </cell>
          <cell r="CI28">
            <v>-2.5641053814779501E-2</v>
          </cell>
          <cell r="CK28">
            <v>1.3290149406494299E-2</v>
          </cell>
          <cell r="CM28">
            <v>-0.111565012127468</v>
          </cell>
          <cell r="CO28">
            <v>2.4565329628930201E-3</v>
          </cell>
          <cell r="CQ28">
            <v>1.36912859974322E-3</v>
          </cell>
          <cell r="CS28">
            <v>6.1180655392355004E-4</v>
          </cell>
          <cell r="CU28">
            <v>-6.1900370025521401E-2</v>
          </cell>
          <cell r="CW28">
            <v>1.2331906979889801E-3</v>
          </cell>
          <cell r="CY28">
            <v>1.26799793492575E-3</v>
          </cell>
          <cell r="DA28">
            <v>-8.9952892506901493E-3</v>
          </cell>
          <cell r="DC28">
            <v>8.9515214259896503E-6</v>
          </cell>
          <cell r="DE28">
            <v>2.8525954088478699E-3</v>
          </cell>
          <cell r="DG28">
            <v>8.2136419313855505E-4</v>
          </cell>
          <cell r="DI28">
            <v>-2.64453016283767E-3</v>
          </cell>
          <cell r="DK28">
            <v>-3.9549508058152301E-3</v>
          </cell>
          <cell r="DM28">
            <v>2.3317440425112699E-3</v>
          </cell>
          <cell r="DO28">
            <v>1.32434789164176E-3</v>
          </cell>
          <cell r="DQ28">
            <v>-6.5073140728296994E-2</v>
          </cell>
          <cell r="DS28">
            <v>7.1769798611600599E-3</v>
          </cell>
          <cell r="DU28">
            <v>4.3623327374152997E-2</v>
          </cell>
          <cell r="DW28">
            <v>-0.62347356952877997</v>
          </cell>
          <cell r="DY28">
            <v>-5.1423298956980498E-3</v>
          </cell>
          <cell r="EA28">
            <v>1.7106110334077801E-2</v>
          </cell>
          <cell r="EC28">
            <v>3.65878855716209E-3</v>
          </cell>
          <cell r="EE28">
            <v>-1.6380775496694501E-3</v>
          </cell>
          <cell r="EF28">
            <v>99.055397330058994</v>
          </cell>
          <cell r="EG28">
            <v>103.018942475958</v>
          </cell>
          <cell r="EH28">
            <v>97.8010864003856</v>
          </cell>
        </row>
        <row r="29">
          <cell r="C29" t="str">
            <v>10 ppb QC</v>
          </cell>
          <cell r="E29">
            <v>11.141120611539099</v>
          </cell>
          <cell r="G29">
            <v>11.407655701584201</v>
          </cell>
          <cell r="J29">
            <v>27.0509340947034</v>
          </cell>
          <cell r="K29">
            <v>-988.19631017941197</v>
          </cell>
          <cell r="M29">
            <v>21.690183214070601</v>
          </cell>
          <cell r="P29">
            <v>15.238831146882299</v>
          </cell>
          <cell r="Q29">
            <v>21.739582104353801</v>
          </cell>
          <cell r="S29">
            <v>12.851739452205999</v>
          </cell>
          <cell r="V29">
            <v>-138.42265819327699</v>
          </cell>
          <cell r="Y29">
            <v>19.153566808743001</v>
          </cell>
          <cell r="AC29">
            <v>10.641778748325301</v>
          </cell>
          <cell r="AE29">
            <v>10.1648965886674</v>
          </cell>
          <cell r="AG29">
            <v>10.630106593029099</v>
          </cell>
          <cell r="AI29">
            <v>10.8314276980974</v>
          </cell>
          <cell r="AK29">
            <v>10.757024712558</v>
          </cell>
          <cell r="AN29">
            <v>19.357547134377398</v>
          </cell>
          <cell r="AP29">
            <v>10.8230509282028</v>
          </cell>
          <cell r="AR29">
            <v>10.5332859750631</v>
          </cell>
          <cell r="AT29">
            <v>11.1619843102778</v>
          </cell>
          <cell r="AV29">
            <v>10.9229460610833</v>
          </cell>
          <cell r="AX29">
            <v>10.044710031805</v>
          </cell>
          <cell r="AZ29">
            <v>10.296479470761099</v>
          </cell>
          <cell r="BB29">
            <v>10.589387923897901</v>
          </cell>
          <cell r="BF29">
            <v>11.1853013402822</v>
          </cell>
          <cell r="BI29">
            <v>10.528084697235</v>
          </cell>
          <cell r="BK29">
            <v>10.4900337860217</v>
          </cell>
          <cell r="BM29">
            <v>11.6889568373096</v>
          </cell>
          <cell r="BO29">
            <v>10.7353366239371</v>
          </cell>
          <cell r="BQ29">
            <v>10.3044736019505</v>
          </cell>
          <cell r="BS29">
            <v>10.630156392070401</v>
          </cell>
          <cell r="BU29">
            <v>13.938303226945299</v>
          </cell>
          <cell r="BW29">
            <v>10.741516601133499</v>
          </cell>
          <cell r="BY29">
            <v>10.666651713229101</v>
          </cell>
          <cell r="CA29">
            <v>10.627188033358401</v>
          </cell>
          <cell r="CC29">
            <v>10.5168115101793</v>
          </cell>
          <cell r="CE29">
            <v>9.8474475116521401</v>
          </cell>
          <cell r="CG29">
            <v>10.291968651174599</v>
          </cell>
          <cell r="CI29">
            <v>10.4913152380011</v>
          </cell>
          <cell r="CK29">
            <v>10.4788363475009</v>
          </cell>
          <cell r="CM29">
            <v>10.5622847838151</v>
          </cell>
          <cell r="CO29">
            <v>10.446417721012001</v>
          </cell>
          <cell r="CQ29">
            <v>10.300381366066899</v>
          </cell>
          <cell r="CS29">
            <v>10.216781381509501</v>
          </cell>
          <cell r="CU29">
            <v>10.369760790773</v>
          </cell>
          <cell r="CW29">
            <v>10.209170085142301</v>
          </cell>
          <cell r="CY29">
            <v>10.2747414915025</v>
          </cell>
          <cell r="DA29">
            <v>10.1581847074427</v>
          </cell>
          <cell r="DC29">
            <v>10.183106812073699</v>
          </cell>
          <cell r="DE29">
            <v>10.184061336096899</v>
          </cell>
          <cell r="DG29">
            <v>10.210144177089999</v>
          </cell>
          <cell r="DI29">
            <v>10.1802361243866</v>
          </cell>
          <cell r="DK29">
            <v>10.1109377397882</v>
          </cell>
          <cell r="DM29">
            <v>9.9561817849180603</v>
          </cell>
          <cell r="DO29">
            <v>4.4486541626875198</v>
          </cell>
          <cell r="DQ29">
            <v>9.2181804616233496</v>
          </cell>
          <cell r="DS29">
            <v>10.2420678317213</v>
          </cell>
          <cell r="DU29">
            <v>9.7628315719327698</v>
          </cell>
          <cell r="DW29">
            <v>10.920559750172</v>
          </cell>
          <cell r="DY29">
            <v>10.075865463514299</v>
          </cell>
          <cell r="EA29">
            <v>10.143017425615501</v>
          </cell>
          <cell r="EC29">
            <v>9.7807809015998792</v>
          </cell>
          <cell r="EE29">
            <v>9.7854511074835493</v>
          </cell>
          <cell r="EF29">
            <v>96.245194084870803</v>
          </cell>
          <cell r="EG29">
            <v>95.7338933712102</v>
          </cell>
          <cell r="EH29">
            <v>97.882931671757305</v>
          </cell>
        </row>
        <row r="30">
          <cell r="C30" t="str">
            <v>200 ppb QC</v>
          </cell>
          <cell r="E30">
            <v>188.86728627687199</v>
          </cell>
          <cell r="G30">
            <v>191.31964643446099</v>
          </cell>
          <cell r="J30">
            <v>212.59290163970201</v>
          </cell>
          <cell r="K30">
            <v>-783.94924987609102</v>
          </cell>
          <cell r="M30">
            <v>198.76695197703</v>
          </cell>
          <cell r="P30">
            <v>210.70833378900701</v>
          </cell>
          <cell r="Q30">
            <v>211.98382657595801</v>
          </cell>
          <cell r="S30">
            <v>192.30147107005399</v>
          </cell>
          <cell r="V30">
            <v>36.124691951676603</v>
          </cell>
          <cell r="Y30">
            <v>225.16175239260201</v>
          </cell>
          <cell r="AC30">
            <v>208.82847179179601</v>
          </cell>
          <cell r="AE30">
            <v>208.72970394846001</v>
          </cell>
          <cell r="AG30">
            <v>210.821162303504</v>
          </cell>
          <cell r="AI30">
            <v>210.83101775770101</v>
          </cell>
          <cell r="AK30">
            <v>209.97412909430301</v>
          </cell>
          <cell r="AN30">
            <v>201.210840952577</v>
          </cell>
          <cell r="AP30">
            <v>211.255031563931</v>
          </cell>
          <cell r="AR30">
            <v>210.06529667025401</v>
          </cell>
          <cell r="AT30">
            <v>215.23936653636301</v>
          </cell>
          <cell r="AV30">
            <v>210.33251464544699</v>
          </cell>
          <cell r="AX30">
            <v>201.06268808765299</v>
          </cell>
          <cell r="AZ30">
            <v>206.30299497137699</v>
          </cell>
          <cell r="BB30">
            <v>208.45539146642599</v>
          </cell>
          <cell r="BF30">
            <v>209.77407755374699</v>
          </cell>
          <cell r="BI30">
            <v>209.17970486330901</v>
          </cell>
          <cell r="BK30">
            <v>209.77481099408701</v>
          </cell>
          <cell r="BM30">
            <v>207.74159516075201</v>
          </cell>
          <cell r="BO30">
            <v>209.143913370446</v>
          </cell>
          <cell r="BQ30">
            <v>195.252778196018</v>
          </cell>
          <cell r="BS30">
            <v>212.26973096859001</v>
          </cell>
          <cell r="BU30">
            <v>275.09736865901101</v>
          </cell>
          <cell r="BW30">
            <v>210.31910955140401</v>
          </cell>
          <cell r="BY30">
            <v>208.29282624214599</v>
          </cell>
          <cell r="CA30">
            <v>208.060077083918</v>
          </cell>
          <cell r="CC30">
            <v>207.65372692257299</v>
          </cell>
          <cell r="CE30">
            <v>207.34602495052701</v>
          </cell>
          <cell r="CG30">
            <v>208.562347525306</v>
          </cell>
          <cell r="CI30">
            <v>204.09388187142901</v>
          </cell>
          <cell r="CK30">
            <v>208.16338199514399</v>
          </cell>
          <cell r="CM30">
            <v>207.86747693510199</v>
          </cell>
          <cell r="CO30">
            <v>207.1405415486</v>
          </cell>
          <cell r="CQ30">
            <v>209.72496526625201</v>
          </cell>
          <cell r="CS30">
            <v>209.99747881921601</v>
          </cell>
          <cell r="CU30">
            <v>209.33532125901201</v>
          </cell>
          <cell r="CW30">
            <v>210.79668325512799</v>
          </cell>
          <cell r="CY30">
            <v>209.10975357284201</v>
          </cell>
          <cell r="DA30">
            <v>210.22389579098299</v>
          </cell>
          <cell r="DC30">
            <v>208.332107627456</v>
          </cell>
          <cell r="DE30">
            <v>209.35037557958199</v>
          </cell>
          <cell r="DG30">
            <v>209.40178063878599</v>
          </cell>
          <cell r="DI30">
            <v>210.57133295790001</v>
          </cell>
          <cell r="DK30">
            <v>206.69967905398201</v>
          </cell>
          <cell r="DM30">
            <v>208.719115250187</v>
          </cell>
          <cell r="DO30">
            <v>194.647337065953</v>
          </cell>
          <cell r="DQ30">
            <v>207.50141258571901</v>
          </cell>
          <cell r="DS30">
            <v>207.761609649603</v>
          </cell>
          <cell r="DU30">
            <v>208.03753514766601</v>
          </cell>
          <cell r="DW30">
            <v>216.452102186242</v>
          </cell>
          <cell r="DY30">
            <v>212.77599312595501</v>
          </cell>
          <cell r="EA30">
            <v>212.442329042186</v>
          </cell>
          <cell r="EC30">
            <v>210.112618991587</v>
          </cell>
          <cell r="EE30">
            <v>210.78478885833201</v>
          </cell>
          <cell r="EF30">
            <v>100.96638071794099</v>
          </cell>
          <cell r="EG30">
            <v>99.480348269653405</v>
          </cell>
          <cell r="EH30">
            <v>97.431107456775393</v>
          </cell>
        </row>
        <row r="31">
          <cell r="C31" t="str">
            <v>Rinse</v>
          </cell>
          <cell r="E31">
            <v>0.35732650711589797</v>
          </cell>
          <cell r="G31">
            <v>6.3383970475319198E-2</v>
          </cell>
          <cell r="J31">
            <v>2.2627140291066601</v>
          </cell>
          <cell r="K31">
            <v>-1047.16368624231</v>
          </cell>
          <cell r="M31">
            <v>-9.9978120151032496E-2</v>
          </cell>
          <cell r="P31">
            <v>-0.631930694527576</v>
          </cell>
          <cell r="Q31">
            <v>21.460834280357101</v>
          </cell>
          <cell r="S31">
            <v>-2.8432836324437898</v>
          </cell>
          <cell r="V31">
            <v>-152.105654786738</v>
          </cell>
          <cell r="Y31">
            <v>-0.35605358902533502</v>
          </cell>
          <cell r="AC31">
            <v>-1.3760945936664199E-2</v>
          </cell>
          <cell r="AE31">
            <v>4.8827256384466201E-2</v>
          </cell>
          <cell r="AG31">
            <v>-0.135080990080165</v>
          </cell>
          <cell r="AI31">
            <v>-6.6575955402687806E-2</v>
          </cell>
          <cell r="AK31">
            <v>1.8091551074311499E-2</v>
          </cell>
          <cell r="AN31">
            <v>-1.1354669823663099</v>
          </cell>
          <cell r="AP31">
            <v>1.6472884892225301E-2</v>
          </cell>
          <cell r="AR31">
            <v>-1.29977514806807E-2</v>
          </cell>
          <cell r="AT31">
            <v>1.6756725471802798E-2</v>
          </cell>
          <cell r="AV31">
            <v>-0.142857565729748</v>
          </cell>
          <cell r="AX31">
            <v>1.7167481021985499E-2</v>
          </cell>
          <cell r="AZ31">
            <v>1.98559784952867E-2</v>
          </cell>
          <cell r="BB31">
            <v>3.3476417810787702E-2</v>
          </cell>
          <cell r="BF31">
            <v>0.38948636171399098</v>
          </cell>
          <cell r="BI31">
            <v>2.3357662869787602E-3</v>
          </cell>
          <cell r="BK31">
            <v>9.3193905669988995E-3</v>
          </cell>
          <cell r="BM31">
            <v>-0.68503836822185704</v>
          </cell>
          <cell r="BO31">
            <v>3.15575704071294E-2</v>
          </cell>
          <cell r="BQ31">
            <v>0.495087498916851</v>
          </cell>
          <cell r="BS31">
            <v>0.34878631762307499</v>
          </cell>
          <cell r="BU31">
            <v>0.103556961398443</v>
          </cell>
          <cell r="BW31">
            <v>1.9557623413295502E-2</v>
          </cell>
          <cell r="BY31">
            <v>4.82257708495736E-2</v>
          </cell>
          <cell r="CA31">
            <v>0.15102173871616301</v>
          </cell>
          <cell r="CC31">
            <v>0.11952226812771601</v>
          </cell>
          <cell r="CE31">
            <v>7.37842855397529E-2</v>
          </cell>
          <cell r="CG31">
            <v>1.56555146424395E-2</v>
          </cell>
          <cell r="CI31">
            <v>-3.8210054252848402E-2</v>
          </cell>
          <cell r="CK31">
            <v>2.8685532604640601E-2</v>
          </cell>
          <cell r="CM31">
            <v>-9.78536444065254E-2</v>
          </cell>
          <cell r="CO31">
            <v>1.7733685078943701E-2</v>
          </cell>
          <cell r="CQ31">
            <v>1.34383780771233E-2</v>
          </cell>
          <cell r="CS31">
            <v>1.5291732128820399E-2</v>
          </cell>
          <cell r="CU31">
            <v>-4.4313990273313703E-2</v>
          </cell>
          <cell r="CW31">
            <v>1.35828885903504E-2</v>
          </cell>
          <cell r="CY31">
            <v>1.19407972433554E-2</v>
          </cell>
          <cell r="DA31">
            <v>6.7735507269790799E-3</v>
          </cell>
          <cell r="DC31">
            <v>1.33559741891126E-2</v>
          </cell>
          <cell r="DE31">
            <v>1.07563593565989E-2</v>
          </cell>
          <cell r="DG31">
            <v>1.2123981207861999E-2</v>
          </cell>
          <cell r="DI31">
            <v>5.3299695269846499E-3</v>
          </cell>
          <cell r="DK31">
            <v>4.9733499988804802E-3</v>
          </cell>
          <cell r="DM31">
            <v>3.2816374939309403E-2</v>
          </cell>
          <cell r="DO31">
            <v>9.5427736615949402E-2</v>
          </cell>
          <cell r="DQ31">
            <v>0.56906539510103105</v>
          </cell>
          <cell r="DS31">
            <v>0.101731596543742</v>
          </cell>
          <cell r="DU31">
            <v>1.0047366957336801</v>
          </cell>
          <cell r="DW31">
            <v>12.0514667034611</v>
          </cell>
          <cell r="DY31">
            <v>1.44749352409041E-2</v>
          </cell>
          <cell r="EA31">
            <v>0.10137363973234</v>
          </cell>
          <cell r="EC31">
            <v>9.9971171909632494E-4</v>
          </cell>
          <cell r="EE31">
            <v>7.6262455873619796E-3</v>
          </cell>
          <cell r="EF31">
            <v>100.11704636953699</v>
          </cell>
          <cell r="EG31">
            <v>98.856298038525395</v>
          </cell>
          <cell r="EH31">
            <v>98.453160188152395</v>
          </cell>
        </row>
        <row r="32">
          <cell r="C32" t="str">
            <v>Blank</v>
          </cell>
          <cell r="E32">
            <v>0.109132822716707</v>
          </cell>
          <cell r="G32">
            <v>1.82605831586184E-2</v>
          </cell>
          <cell r="J32">
            <v>1.6219123365935599</v>
          </cell>
          <cell r="K32">
            <v>-1058.9066344605501</v>
          </cell>
          <cell r="M32">
            <v>-3.9199396810730001E-2</v>
          </cell>
          <cell r="P32">
            <v>9.3250300020172205E-2</v>
          </cell>
          <cell r="Q32">
            <v>4.4948455687018303</v>
          </cell>
          <cell r="S32">
            <v>-1.1449975862579</v>
          </cell>
          <cell r="V32">
            <v>-155.95238274751</v>
          </cell>
          <cell r="Y32">
            <v>1.13738005657154</v>
          </cell>
          <cell r="AC32">
            <v>3.0345405738938801E-2</v>
          </cell>
          <cell r="AE32">
            <v>2.4196223307982701E-2</v>
          </cell>
          <cell r="AG32">
            <v>-9.8889194098816205E-2</v>
          </cell>
          <cell r="AI32">
            <v>2.2266025389590501E-2</v>
          </cell>
          <cell r="AK32">
            <v>-4.3030238178036299E-4</v>
          </cell>
          <cell r="AN32">
            <v>-4.43860904866707E-2</v>
          </cell>
          <cell r="AP32">
            <v>4.8302311178186497E-3</v>
          </cell>
          <cell r="AR32">
            <v>2.3485582256704701E-2</v>
          </cell>
          <cell r="AT32">
            <v>3.0865309870764E-2</v>
          </cell>
          <cell r="AV32">
            <v>-0.123314462345603</v>
          </cell>
          <cell r="AX32">
            <v>5.3096461760929097E-3</v>
          </cell>
          <cell r="AZ32">
            <v>2.6754842010626302E-3</v>
          </cell>
          <cell r="BB32">
            <v>4.2371139111441698E-2</v>
          </cell>
          <cell r="BF32">
            <v>3.6136349667507797E-2</v>
          </cell>
          <cell r="BI32">
            <v>5.3815077443619096E-3</v>
          </cell>
          <cell r="BK32">
            <v>3.1112816989043398E-3</v>
          </cell>
          <cell r="BM32">
            <v>-3.29311726111901E-2</v>
          </cell>
          <cell r="BO32">
            <v>9.7738481488582694E-3</v>
          </cell>
          <cell r="BQ32">
            <v>0.189989947706593</v>
          </cell>
          <cell r="BS32">
            <v>6.5129140697679305E-2</v>
          </cell>
          <cell r="BU32">
            <v>2.9014946442880201E-2</v>
          </cell>
          <cell r="BW32">
            <v>8.6873046300835893E-3</v>
          </cell>
          <cell r="BY32">
            <v>2.33579970741047E-2</v>
          </cell>
          <cell r="CA32">
            <v>0.104654374057414</v>
          </cell>
          <cell r="CC32">
            <v>3.62077836623661E-2</v>
          </cell>
          <cell r="CE32">
            <v>-7.1723940270288097E-2</v>
          </cell>
          <cell r="CG32">
            <v>3.2477640219303701E-3</v>
          </cell>
          <cell r="CI32">
            <v>-1.9046719027942201E-2</v>
          </cell>
          <cell r="CK32">
            <v>7.2962917228319999E-3</v>
          </cell>
          <cell r="CM32">
            <v>6.0219551117643502E-3</v>
          </cell>
          <cell r="CO32">
            <v>-1.8934773967052799E-3</v>
          </cell>
          <cell r="CQ32">
            <v>-1.47848721686706E-3</v>
          </cell>
          <cell r="CS32">
            <v>2.3204618559951201E-3</v>
          </cell>
          <cell r="CU32">
            <v>3.7189770373865501E-3</v>
          </cell>
          <cell r="CW32">
            <v>-3.7909244929707998E-3</v>
          </cell>
          <cell r="CY32">
            <v>2.3319779205241199E-3</v>
          </cell>
          <cell r="DA32">
            <v>-1.9829294863732199E-3</v>
          </cell>
          <cell r="DC32">
            <v>1.0721169404117499E-3</v>
          </cell>
          <cell r="DE32">
            <v>2.96676455526157E-3</v>
          </cell>
          <cell r="DG32">
            <v>1.50077825124766E-3</v>
          </cell>
          <cell r="DI32">
            <v>2.3329928276724799E-3</v>
          </cell>
          <cell r="DK32">
            <v>8.4261794311435499E-4</v>
          </cell>
          <cell r="DM32">
            <v>5.7598267421205803E-3</v>
          </cell>
          <cell r="DO32">
            <v>2.3806081154239399E-2</v>
          </cell>
          <cell r="DQ32">
            <v>0.12805499521767499</v>
          </cell>
          <cell r="DS32">
            <v>9.0591511443333297E-3</v>
          </cell>
          <cell r="DU32">
            <v>0.24024157675049199</v>
          </cell>
          <cell r="DW32">
            <v>4.8041849631592397</v>
          </cell>
          <cell r="DY32">
            <v>6.4509085771353699E-3</v>
          </cell>
          <cell r="EA32">
            <v>4.0325350140228103E-2</v>
          </cell>
          <cell r="EC32">
            <v>8.4684873072717794E-3</v>
          </cell>
          <cell r="EE32">
            <v>1.15293929100706E-3</v>
          </cell>
          <cell r="EF32">
            <v>96.885404600750903</v>
          </cell>
          <cell r="EG32">
            <v>98.545162416914295</v>
          </cell>
          <cell r="EH32">
            <v>98.466363960757207</v>
          </cell>
        </row>
        <row r="33">
          <cell r="C33" t="str">
            <v>GY2-032-A  10000x</v>
          </cell>
          <cell r="D33" t="str">
            <v>10000</v>
          </cell>
          <cell r="E33">
            <v>1.51212637545207E-3</v>
          </cell>
          <cell r="G33">
            <v>5.93556413391299E-3</v>
          </cell>
          <cell r="J33">
            <v>-8.8831181527018899E-3</v>
          </cell>
          <cell r="K33">
            <v>4779.2261599784497</v>
          </cell>
          <cell r="M33">
            <v>4.1631102031623701</v>
          </cell>
          <cell r="P33">
            <v>0.65195027164998398</v>
          </cell>
          <cell r="Q33">
            <v>377.65377354825301</v>
          </cell>
          <cell r="S33">
            <v>-1.1387960616211801</v>
          </cell>
          <cell r="V33">
            <v>1552.6672687791699</v>
          </cell>
          <cell r="Y33">
            <v>212.45479199624901</v>
          </cell>
          <cell r="AC33">
            <v>-5.3810319237873799E-2</v>
          </cell>
          <cell r="AE33">
            <v>4.7369710948816902E-2</v>
          </cell>
          <cell r="AG33">
            <v>-0.31660200624510398</v>
          </cell>
          <cell r="AI33">
            <v>-9.4534743794699699E-2</v>
          </cell>
          <cell r="AK33">
            <v>9.5580186481749901E-2</v>
          </cell>
          <cell r="AN33">
            <v>-0.63156449963315298</v>
          </cell>
          <cell r="AP33">
            <v>1.29053615977829E-2</v>
          </cell>
          <cell r="AR33">
            <v>0.40782182993454902</v>
          </cell>
          <cell r="AT33">
            <v>2.48564598267829E-2</v>
          </cell>
          <cell r="AV33">
            <v>0.68189847729312902</v>
          </cell>
          <cell r="AX33">
            <v>3.9943839782648198E-2</v>
          </cell>
          <cell r="AZ33">
            <v>-2.3278396120839099E-2</v>
          </cell>
          <cell r="BB33">
            <v>-3.1598273700770502E-3</v>
          </cell>
          <cell r="BF33">
            <v>3.4030511865424003E-2</v>
          </cell>
          <cell r="BI33">
            <v>3.6672687354038197E-2</v>
          </cell>
          <cell r="BK33">
            <v>0.820032654161721</v>
          </cell>
          <cell r="BM33">
            <v>0.15488226416334</v>
          </cell>
          <cell r="BO33">
            <v>-3.7995384283134502E-2</v>
          </cell>
          <cell r="BQ33">
            <v>6.4356785283971998E-2</v>
          </cell>
          <cell r="BS33">
            <v>-5.2840926162463003E-3</v>
          </cell>
          <cell r="BU33">
            <v>-7.9322456402176195E-3</v>
          </cell>
          <cell r="BW33">
            <v>4.2581066998830103E-3</v>
          </cell>
          <cell r="BY33">
            <v>1.59722663071943E-2</v>
          </cell>
          <cell r="CA33">
            <v>-2.97874954722935E-2</v>
          </cell>
          <cell r="CC33">
            <v>-8.61823194485387E-2</v>
          </cell>
          <cell r="CE33">
            <v>-3.5878736095043898E-2</v>
          </cell>
          <cell r="CG33">
            <v>2.27497941072188E-2</v>
          </cell>
          <cell r="CI33">
            <v>-4.8744578661836603E-2</v>
          </cell>
          <cell r="CK33">
            <v>2.1627232696265</v>
          </cell>
          <cell r="CM33">
            <v>1.7990362277748699</v>
          </cell>
          <cell r="CO33">
            <v>-5.2804927383431101E-3</v>
          </cell>
          <cell r="CQ33">
            <v>-3.6698909688878201E-3</v>
          </cell>
          <cell r="CS33">
            <v>4.35550076678111E-3</v>
          </cell>
          <cell r="CU33">
            <v>2.6497357354011701E-2</v>
          </cell>
          <cell r="CW33">
            <v>2.5365109991282902E-3</v>
          </cell>
          <cell r="CY33">
            <v>0.67414169817319902</v>
          </cell>
          <cell r="DA33">
            <v>-1.3020586904447899E-2</v>
          </cell>
          <cell r="DC33">
            <v>-5.5094368308130299E-3</v>
          </cell>
          <cell r="DE33">
            <v>-3.0830005983764298E-3</v>
          </cell>
          <cell r="DG33">
            <v>-5.9381918812608202E-3</v>
          </cell>
          <cell r="DI33">
            <v>-1.1365209729824801E-2</v>
          </cell>
          <cell r="DK33">
            <v>-7.0896045559327601E-3</v>
          </cell>
          <cell r="DM33">
            <v>-4.3870482509405003E-3</v>
          </cell>
          <cell r="DO33">
            <v>-3.4236138076985901E-3</v>
          </cell>
          <cell r="DQ33">
            <v>-0.25744889326382397</v>
          </cell>
          <cell r="DS33">
            <v>2.79265535197215E-3</v>
          </cell>
          <cell r="DU33">
            <v>8.1848063055331606E-3</v>
          </cell>
          <cell r="DW33">
            <v>8.0583885780001392</v>
          </cell>
          <cell r="DY33">
            <v>3.0420365054534102E-3</v>
          </cell>
          <cell r="EA33">
            <v>6.0978873176958298E-2</v>
          </cell>
          <cell r="EC33">
            <v>-3.5429716747120102E-2</v>
          </cell>
          <cell r="EE33">
            <v>-6.2804889505149297E-3</v>
          </cell>
          <cell r="EF33">
            <v>104.872682121037</v>
          </cell>
          <cell r="EG33">
            <v>114.676650221952</v>
          </cell>
          <cell r="EH33">
            <v>100.45590858503201</v>
          </cell>
        </row>
        <row r="34">
          <cell r="C34" t="str">
            <v>GY2-032-A  1000x</v>
          </cell>
          <cell r="D34" t="str">
            <v>1000</v>
          </cell>
          <cell r="E34">
            <v>-2.1716225776978199E-2</v>
          </cell>
          <cell r="G34">
            <v>1.2823992419328601E-2</v>
          </cell>
          <cell r="J34">
            <v>-0.63127467769509704</v>
          </cell>
          <cell r="K34">
            <v>64296.627377227698</v>
          </cell>
          <cell r="M34">
            <v>4.5284324394386299</v>
          </cell>
          <cell r="P34">
            <v>1.0841823408408999</v>
          </cell>
          <cell r="Q34">
            <v>474.45547726164</v>
          </cell>
          <cell r="S34">
            <v>-0.385545510436683</v>
          </cell>
          <cell r="V34">
            <v>15454.4303294612</v>
          </cell>
          <cell r="Y34">
            <v>1641.9158012206899</v>
          </cell>
          <cell r="AC34">
            <v>-4.7594584560020303E-2</v>
          </cell>
          <cell r="AE34">
            <v>0.120038730235142</v>
          </cell>
          <cell r="AG34">
            <v>-0.33480683560643598</v>
          </cell>
          <cell r="AI34">
            <v>-0.101620498086148</v>
          </cell>
          <cell r="AK34">
            <v>8.8467614270082595E-2</v>
          </cell>
          <cell r="AN34">
            <v>0.116564167085836</v>
          </cell>
          <cell r="AP34">
            <v>1.43424913608656E-2</v>
          </cell>
          <cell r="AR34">
            <v>0.38889197553955901</v>
          </cell>
          <cell r="AT34">
            <v>6.0646749871105597E-2</v>
          </cell>
          <cell r="AV34">
            <v>0.80447254679911795</v>
          </cell>
          <cell r="AX34">
            <v>3.3853083311474199E-3</v>
          </cell>
          <cell r="AZ34">
            <v>-2.5271678994346999E-2</v>
          </cell>
          <cell r="BB34">
            <v>-2.8989848220230801E-3</v>
          </cell>
          <cell r="BF34">
            <v>3.4203845267025197E-2</v>
          </cell>
          <cell r="BI34">
            <v>0.43842818996155802</v>
          </cell>
          <cell r="BK34">
            <v>1.78877978140047</v>
          </cell>
          <cell r="BM34">
            <v>-0.96940739475057203</v>
          </cell>
          <cell r="BO34">
            <v>-3.4106967871888598E-2</v>
          </cell>
          <cell r="BQ34">
            <v>2.09007085398339E-2</v>
          </cell>
          <cell r="BS34">
            <v>-1.62500781191896E-2</v>
          </cell>
          <cell r="BU34">
            <v>-2.16165576672891E-2</v>
          </cell>
          <cell r="BW34">
            <v>3.20862592498299E-3</v>
          </cell>
          <cell r="BY34">
            <v>1.0251364858874E-2</v>
          </cell>
          <cell r="CA34">
            <v>-4.6697446322365901E-2</v>
          </cell>
          <cell r="CC34">
            <v>-0.133465224123127</v>
          </cell>
          <cell r="CE34">
            <v>-5.3571832134925799E-2</v>
          </cell>
          <cell r="CG34">
            <v>2.45309431033701E-2</v>
          </cell>
          <cell r="CI34">
            <v>-6.5851899129536595E-2</v>
          </cell>
          <cell r="CK34">
            <v>1.62758260534179E-3</v>
          </cell>
          <cell r="CM34">
            <v>-0.120631186463406</v>
          </cell>
          <cell r="CO34">
            <v>-5.6792816942615603E-4</v>
          </cell>
          <cell r="CQ34">
            <v>-3.1441610801783699E-3</v>
          </cell>
          <cell r="CS34">
            <v>7.9850389159615599E-3</v>
          </cell>
          <cell r="CU34">
            <v>-8.0900238964005999E-2</v>
          </cell>
          <cell r="CW34">
            <v>-1.8084339271947701E-3</v>
          </cell>
          <cell r="CY34">
            <v>-4.0225705427627901E-3</v>
          </cell>
          <cell r="DA34">
            <v>-1.10143352654323E-2</v>
          </cell>
          <cell r="DC34">
            <v>-4.0467329413361097E-3</v>
          </cell>
          <cell r="DE34">
            <v>-4.4327338451358598E-5</v>
          </cell>
          <cell r="DG34">
            <v>-4.4907156354251198E-3</v>
          </cell>
          <cell r="DI34">
            <v>-7.6859430982092903E-3</v>
          </cell>
          <cell r="DK34">
            <v>-9.0172327094122998E-3</v>
          </cell>
          <cell r="DM34">
            <v>-1.6333875929275799E-3</v>
          </cell>
          <cell r="DO34">
            <v>-2.9577852100989401E-3</v>
          </cell>
          <cell r="DQ34">
            <v>-0.29139523413173801</v>
          </cell>
          <cell r="DS34">
            <v>1.58166684370806E-3</v>
          </cell>
          <cell r="DU34">
            <v>6.4115629591054903E-3</v>
          </cell>
          <cell r="DW34">
            <v>0.533921159171172</v>
          </cell>
          <cell r="DY34">
            <v>-6.3065305797061601E-3</v>
          </cell>
          <cell r="EA34">
            <v>2.0798135824624898E-2</v>
          </cell>
          <cell r="EC34">
            <v>-3.3392445683188401E-2</v>
          </cell>
          <cell r="EE34">
            <v>-7.2613524878144299E-3</v>
          </cell>
          <cell r="EF34">
            <v>97.974700793935895</v>
          </cell>
          <cell r="EG34">
            <v>118.11009687993599</v>
          </cell>
          <cell r="EH34">
            <v>99.739872453743104</v>
          </cell>
        </row>
        <row r="35">
          <cell r="C35" t="str">
            <v>GY2-032-A-dup  1000x</v>
          </cell>
          <cell r="D35" t="str">
            <v>1000</v>
          </cell>
          <cell r="E35">
            <v>-1.2785577614235599E-2</v>
          </cell>
          <cell r="G35">
            <v>4.0891936525980404E-3</v>
          </cell>
          <cell r="J35">
            <v>-1.11216979687496</v>
          </cell>
          <cell r="K35">
            <v>53774.954010068999</v>
          </cell>
          <cell r="M35">
            <v>5.8720039577351599</v>
          </cell>
          <cell r="P35">
            <v>0.51810427987637597</v>
          </cell>
          <cell r="Q35">
            <v>390.43345602567598</v>
          </cell>
          <cell r="S35">
            <v>-1.2915799414308</v>
          </cell>
          <cell r="V35">
            <v>15822.8754096187</v>
          </cell>
          <cell r="Y35">
            <v>1714.4784798017899</v>
          </cell>
          <cell r="AC35">
            <v>-5.5903963960285803E-2</v>
          </cell>
          <cell r="AE35">
            <v>0.118086811643384</v>
          </cell>
          <cell r="AG35">
            <v>-0.33835070155672398</v>
          </cell>
          <cell r="AI35">
            <v>-7.0921342198857998E-2</v>
          </cell>
          <cell r="AK35">
            <v>0.15462709854957499</v>
          </cell>
          <cell r="AN35">
            <v>1.7385752657867499</v>
          </cell>
          <cell r="AP35">
            <v>3.21193864098187E-2</v>
          </cell>
          <cell r="AR35">
            <v>0.41530704737099</v>
          </cell>
          <cell r="AT35">
            <v>9.316799651872E-2</v>
          </cell>
          <cell r="AV35">
            <v>1.1684045064314601</v>
          </cell>
          <cell r="AX35">
            <v>-5.0958077927966399E-3</v>
          </cell>
          <cell r="AZ35">
            <v>-2.9637735258901302E-2</v>
          </cell>
          <cell r="BB35">
            <v>-5.0713434918569101E-4</v>
          </cell>
          <cell r="BF35">
            <v>-1.01186606072305E-3</v>
          </cell>
          <cell r="BI35">
            <v>0.45423094405654402</v>
          </cell>
          <cell r="BK35">
            <v>1.9724493185254299</v>
          </cell>
          <cell r="BM35">
            <v>-0.95070571294588702</v>
          </cell>
          <cell r="BO35">
            <v>-3.6149642598700502E-2</v>
          </cell>
          <cell r="BQ35">
            <v>-8.4109145888065506E-3</v>
          </cell>
          <cell r="BS35">
            <v>-2.6854708622823201E-2</v>
          </cell>
          <cell r="BU35">
            <v>-2.5982034292845398E-2</v>
          </cell>
          <cell r="BW35">
            <v>3.1661150506322698E-3</v>
          </cell>
          <cell r="BY35">
            <v>9.2383515318935107E-3</v>
          </cell>
          <cell r="CA35">
            <v>-5.3879966572177598E-2</v>
          </cell>
          <cell r="CC35">
            <v>-0.13441766105483799</v>
          </cell>
          <cell r="CE35">
            <v>-7.1723940270288097E-2</v>
          </cell>
          <cell r="CG35">
            <v>1.7253949595809299E-2</v>
          </cell>
          <cell r="CI35">
            <v>-4.53873186557383E-2</v>
          </cell>
          <cell r="CK35">
            <v>2.4045093969560999E-3</v>
          </cell>
          <cell r="CM35">
            <v>-0.12345475511994</v>
          </cell>
          <cell r="CO35">
            <v>-9.0612956490085102E-4</v>
          </cell>
          <cell r="CQ35">
            <v>2.5584274612174998E-3</v>
          </cell>
          <cell r="CS35">
            <v>2.2752309324329399E-3</v>
          </cell>
          <cell r="CU35">
            <v>-8.1513454398765395E-2</v>
          </cell>
          <cell r="CW35">
            <v>-1.7699794193952699E-3</v>
          </cell>
          <cell r="CY35">
            <v>-4.8284876989680304E-3</v>
          </cell>
          <cell r="DA35">
            <v>-1.4093207316013399E-2</v>
          </cell>
          <cell r="DC35">
            <v>-5.30916858115414E-3</v>
          </cell>
          <cell r="DE35">
            <v>-7.1485415791331603E-3</v>
          </cell>
          <cell r="DG35">
            <v>-6.7688957450323601E-3</v>
          </cell>
          <cell r="DI35">
            <v>-1.0674775579540399E-2</v>
          </cell>
          <cell r="DK35">
            <v>-1.06264921926531E-2</v>
          </cell>
          <cell r="DM35">
            <v>-2.2982817171092801E-3</v>
          </cell>
          <cell r="DO35">
            <v>-3.9134414471498997E-3</v>
          </cell>
          <cell r="DQ35">
            <v>-0.309537737357511</v>
          </cell>
          <cell r="DS35">
            <v>-3.6226118039202001E-4</v>
          </cell>
          <cell r="DU35">
            <v>6.6369760928313998E-3</v>
          </cell>
          <cell r="DW35">
            <v>1.28694223211281E-2</v>
          </cell>
          <cell r="DY35">
            <v>-2.2722014773549101E-3</v>
          </cell>
          <cell r="EA35">
            <v>1.1616300487021799E-2</v>
          </cell>
          <cell r="EC35">
            <v>-3.5242849797726197E-2</v>
          </cell>
          <cell r="EE35">
            <v>-7.2717063363029397E-3</v>
          </cell>
          <cell r="EF35">
            <v>103.126409799439</v>
          </cell>
          <cell r="EG35">
            <v>111.761638092064</v>
          </cell>
          <cell r="EH35">
            <v>101.240089668837</v>
          </cell>
        </row>
        <row r="36">
          <cell r="C36" t="str">
            <v>GY2-032-A  100x</v>
          </cell>
          <cell r="D36" t="str">
            <v>100</v>
          </cell>
          <cell r="E36">
            <v>4.6984770788545398E-2</v>
          </cell>
          <cell r="G36">
            <v>1.8472489509514199E-3</v>
          </cell>
          <cell r="J36">
            <v>-9.8082908581909406E-2</v>
          </cell>
          <cell r="K36" t="str">
            <v>OR</v>
          </cell>
          <cell r="M36">
            <v>21.1677890406336</v>
          </cell>
          <cell r="P36">
            <v>2.5189730413487101</v>
          </cell>
          <cell r="Q36">
            <v>535.17573692790495</v>
          </cell>
          <cell r="S36">
            <v>1.9610444029243499</v>
          </cell>
          <cell r="V36">
            <v>210963.15901027201</v>
          </cell>
          <cell r="Y36">
            <v>21949.789371979899</v>
          </cell>
          <cell r="AC36">
            <v>-3.8250610314893498E-2</v>
          </cell>
          <cell r="AE36">
            <v>0.104560953307389</v>
          </cell>
          <cell r="AG36">
            <v>-0.31119452985601098</v>
          </cell>
          <cell r="AI36">
            <v>-4.9424927698031702E-2</v>
          </cell>
          <cell r="AK36">
            <v>0.48025279752739602</v>
          </cell>
          <cell r="AN36">
            <v>11.7232237894397</v>
          </cell>
          <cell r="AP36">
            <v>3.4982988480337297E-2</v>
          </cell>
          <cell r="AR36">
            <v>0.50327059974283195</v>
          </cell>
          <cell r="AT36">
            <v>0.227649615298992</v>
          </cell>
          <cell r="AV36">
            <v>1.1209969877052499</v>
          </cell>
          <cell r="AX36">
            <v>-2.9010016110449402E-3</v>
          </cell>
          <cell r="AZ36">
            <v>-2.6873581416143901E-2</v>
          </cell>
          <cell r="BB36">
            <v>1.3651440771826E-2</v>
          </cell>
          <cell r="BF36">
            <v>0.29303957032873701</v>
          </cell>
          <cell r="BI36">
            <v>5.2894734161449701</v>
          </cell>
          <cell r="BK36">
            <v>15.6430305717418</v>
          </cell>
          <cell r="BM36">
            <v>-0.76651315899556904</v>
          </cell>
          <cell r="BO36">
            <v>-3.1645287677752001E-2</v>
          </cell>
          <cell r="BQ36">
            <v>-7.8132546711695908E-3</v>
          </cell>
          <cell r="BS36">
            <v>-1.7874326196469802E-2</v>
          </cell>
          <cell r="BU36">
            <v>1.5608226499800801E-3</v>
          </cell>
          <cell r="BW36">
            <v>8.9430850042412496E-3</v>
          </cell>
          <cell r="BY36">
            <v>9.35276533789315E-3</v>
          </cell>
          <cell r="CA36">
            <v>3.2984179062154097E-2</v>
          </cell>
          <cell r="CC36">
            <v>-8.0514957103395304E-2</v>
          </cell>
          <cell r="CE36">
            <v>-5.2023634647984401E-2</v>
          </cell>
          <cell r="CG36">
            <v>4.8039556259134399E-2</v>
          </cell>
          <cell r="CI36">
            <v>0.135092972689176</v>
          </cell>
          <cell r="CK36">
            <v>1.9446492206882399E-2</v>
          </cell>
          <cell r="CM36">
            <v>-0.101278252138672</v>
          </cell>
          <cell r="CO36">
            <v>2.4284861311632201E-3</v>
          </cell>
          <cell r="CQ36">
            <v>2.11259813104301E-3</v>
          </cell>
          <cell r="CS36">
            <v>4.9189494624743103E-3</v>
          </cell>
          <cell r="CU36">
            <v>-4.3569111804434402E-2</v>
          </cell>
          <cell r="CW36">
            <v>-4.0885885881681103E-3</v>
          </cell>
          <cell r="CY36">
            <v>2.5959412846316E-3</v>
          </cell>
          <cell r="DA36">
            <v>1.9661814261963301E-2</v>
          </cell>
          <cell r="DC36">
            <v>-5.6298196959075203E-3</v>
          </cell>
          <cell r="DE36">
            <v>-4.9029170159589604E-3</v>
          </cell>
          <cell r="DG36">
            <v>-7.4078653861679904E-3</v>
          </cell>
          <cell r="DI36">
            <v>-1.0628250589332301E-2</v>
          </cell>
          <cell r="DK36">
            <v>-9.7280157851119299E-3</v>
          </cell>
          <cell r="DM36">
            <v>9.6347622723097503E-4</v>
          </cell>
          <cell r="DO36">
            <v>-3.0290817106959E-3</v>
          </cell>
          <cell r="DQ36">
            <v>-0.28224607850608802</v>
          </cell>
          <cell r="DS36">
            <v>-1.4540932556880101E-3</v>
          </cell>
          <cell r="DU36">
            <v>3.37954213320573E-3</v>
          </cell>
          <cell r="DW36">
            <v>-0.56607232860488599</v>
          </cell>
          <cell r="DY36">
            <v>9.2488456348332998E-2</v>
          </cell>
          <cell r="EA36">
            <v>0.122396740000512</v>
          </cell>
          <cell r="EC36">
            <v>-2.6232242936000301E-2</v>
          </cell>
          <cell r="EE36">
            <v>-7.8784490734761202E-3</v>
          </cell>
          <cell r="EF36">
            <v>90.870404944303402</v>
          </cell>
          <cell r="EG36">
            <v>116.966956704116</v>
          </cell>
          <cell r="EH36">
            <v>95.203533314564694</v>
          </cell>
        </row>
        <row r="37">
          <cell r="C37" t="str">
            <v>Rinse</v>
          </cell>
          <cell r="E37">
            <v>-6.8791647272085496E-3</v>
          </cell>
          <cell r="G37">
            <v>1.39880292711784E-2</v>
          </cell>
          <cell r="J37">
            <v>-0.70025195577197596</v>
          </cell>
          <cell r="K37">
            <v>-584.39240972856499</v>
          </cell>
          <cell r="M37">
            <v>-5.6641158423038303E-2</v>
          </cell>
          <cell r="P37">
            <v>-0.66903677461631395</v>
          </cell>
          <cell r="Q37">
            <v>32.767394073112001</v>
          </cell>
          <cell r="S37">
            <v>-2.98939591814954</v>
          </cell>
          <cell r="V37">
            <v>-114.684320847338</v>
          </cell>
          <cell r="Y37">
            <v>2.7003152818649698</v>
          </cell>
          <cell r="AC37">
            <v>-4.6408944885568897E-2</v>
          </cell>
          <cell r="AE37">
            <v>2.2681883383352301E-2</v>
          </cell>
          <cell r="AG37">
            <v>-0.13078721462242299</v>
          </cell>
          <cell r="AI37">
            <v>-0.10512843282487599</v>
          </cell>
          <cell r="AK37">
            <v>-1.1573083247386E-2</v>
          </cell>
          <cell r="AN37">
            <v>-1.1522914898337999</v>
          </cell>
          <cell r="AP37">
            <v>9.5022837561626206E-3</v>
          </cell>
          <cell r="AR37">
            <v>-1.88699743658854E-2</v>
          </cell>
          <cell r="AT37">
            <v>0.129333236311961</v>
          </cell>
          <cell r="AV37">
            <v>-0.12952172885254101</v>
          </cell>
          <cell r="AX37">
            <v>7.2963817335634203E-3</v>
          </cell>
          <cell r="AZ37">
            <v>-1.2185280882923999E-2</v>
          </cell>
          <cell r="BB37">
            <v>1.9968450546504601E-2</v>
          </cell>
          <cell r="BF37">
            <v>0.12775939739092901</v>
          </cell>
          <cell r="BI37">
            <v>-2.1613783115928301E-4</v>
          </cell>
          <cell r="BK37">
            <v>-1.4367673416665E-3</v>
          </cell>
          <cell r="BM37">
            <v>-0.68664880956923202</v>
          </cell>
          <cell r="BO37">
            <v>-3.2664222552463299E-3</v>
          </cell>
          <cell r="BQ37">
            <v>9.6042226452849205E-4</v>
          </cell>
          <cell r="BS37">
            <v>3.5440448271323401E-2</v>
          </cell>
          <cell r="BU37">
            <v>4.6108245531949102E-2</v>
          </cell>
          <cell r="BW37">
            <v>5.0376676534626902E-3</v>
          </cell>
          <cell r="BY37">
            <v>3.0083214313735999E-2</v>
          </cell>
          <cell r="CA37">
            <v>4.6468006478328397E-2</v>
          </cell>
          <cell r="CC37">
            <v>1.01196856220181E-2</v>
          </cell>
          <cell r="CE37">
            <v>-4.1046192752946398E-3</v>
          </cell>
          <cell r="CG37">
            <v>8.3657291149324096E-3</v>
          </cell>
          <cell r="CI37">
            <v>-3.73517142409487E-2</v>
          </cell>
          <cell r="CK37">
            <v>7.1115119838826802E-3</v>
          </cell>
          <cell r="CM37">
            <v>-0.115031489779156</v>
          </cell>
          <cell r="CO37">
            <v>-8.1286144011022095E-4</v>
          </cell>
          <cell r="CQ37">
            <v>-3.2720285482619699E-3</v>
          </cell>
          <cell r="CS37">
            <v>6.2275037050259696E-3</v>
          </cell>
          <cell r="CU37">
            <v>-5.8431164439450102E-2</v>
          </cell>
          <cell r="CW37">
            <v>1.5324218710543701E-3</v>
          </cell>
          <cell r="CY37">
            <v>-6.3268724187281805E-4</v>
          </cell>
          <cell r="DA37">
            <v>-7.0927783302192401E-3</v>
          </cell>
          <cell r="DC37">
            <v>7.2684676453278795E-4</v>
          </cell>
          <cell r="DE37">
            <v>-1.50582587854326E-3</v>
          </cell>
          <cell r="DG37">
            <v>-3.09552026317552E-3</v>
          </cell>
          <cell r="DI37">
            <v>-6.2781477410734704E-3</v>
          </cell>
          <cell r="DK37">
            <v>-7.7551106156474696E-3</v>
          </cell>
          <cell r="DM37">
            <v>4.8471039635932002E-3</v>
          </cell>
          <cell r="DO37">
            <v>4.4605540351625199E-3</v>
          </cell>
          <cell r="DQ37">
            <v>-8.1655148846299097E-2</v>
          </cell>
          <cell r="DS37">
            <v>3.7444121772707301E-3</v>
          </cell>
          <cell r="DU37">
            <v>6.9016547819128901E-2</v>
          </cell>
          <cell r="DW37">
            <v>-0.52573651801696297</v>
          </cell>
          <cell r="DY37">
            <v>-1.03410422276397E-2</v>
          </cell>
          <cell r="EA37">
            <v>8.8284012840549597E-3</v>
          </cell>
          <cell r="EC37">
            <v>-2.21423595390473E-2</v>
          </cell>
          <cell r="EE37">
            <v>-1.6396684442112699E-3</v>
          </cell>
          <cell r="EF37">
            <v>108.62965563711199</v>
          </cell>
          <cell r="EG37">
            <v>108.432121780149</v>
          </cell>
          <cell r="EH37">
            <v>106.271912396856</v>
          </cell>
        </row>
        <row r="38">
          <cell r="C38" t="str">
            <v>Rinse</v>
          </cell>
          <cell r="E38">
            <v>-6.2746336515395601E-3</v>
          </cell>
          <cell r="G38">
            <v>8.9892480542967997E-3</v>
          </cell>
          <cell r="J38">
            <v>-4.4505426141334299E-2</v>
          </cell>
          <cell r="K38">
            <v>-964.163297582665</v>
          </cell>
          <cell r="M38">
            <v>-0.109827070065547</v>
          </cell>
          <cell r="P38">
            <v>-0.50789814173404602</v>
          </cell>
          <cell r="Q38">
            <v>10.8451095339408</v>
          </cell>
          <cell r="S38">
            <v>-3.0095788090415199</v>
          </cell>
          <cell r="V38">
            <v>-136.302994548963</v>
          </cell>
          <cell r="Y38">
            <v>0.33270660050140999</v>
          </cell>
          <cell r="AC38">
            <v>-4.1863786843583599E-2</v>
          </cell>
          <cell r="AE38">
            <v>7.0002922378669494E-2</v>
          </cell>
          <cell r="AG38">
            <v>-0.112328825195464</v>
          </cell>
          <cell r="AI38">
            <v>-8.00921227863301E-2</v>
          </cell>
          <cell r="AK38">
            <v>-5.7412784383560596E-3</v>
          </cell>
          <cell r="AN38">
            <v>-1.1749295041368</v>
          </cell>
          <cell r="AP38">
            <v>4.4811808704857499E-3</v>
          </cell>
          <cell r="AR38">
            <v>-2.0011665300209799E-2</v>
          </cell>
          <cell r="AT38">
            <v>1.8969746608086601E-2</v>
          </cell>
          <cell r="AV38">
            <v>-0.157690549187713</v>
          </cell>
          <cell r="AX38">
            <v>1.60469852417768E-2</v>
          </cell>
          <cell r="AZ38">
            <v>5.2549505044673797E-3</v>
          </cell>
          <cell r="BB38">
            <v>2.7868163916566699E-2</v>
          </cell>
          <cell r="BF38">
            <v>0.13457417153758</v>
          </cell>
          <cell r="BI38">
            <v>1.5045002170964699E-3</v>
          </cell>
          <cell r="BK38">
            <v>-6.6417867801960798E-3</v>
          </cell>
          <cell r="BM38">
            <v>-0.68199362900167904</v>
          </cell>
          <cell r="BO38">
            <v>8.0988931622371903E-4</v>
          </cell>
          <cell r="BQ38">
            <v>-5.0792184026917202E-3</v>
          </cell>
          <cell r="BS38">
            <v>4.1662671541128099E-2</v>
          </cell>
          <cell r="BU38">
            <v>3.56433725944338E-2</v>
          </cell>
          <cell r="BW38">
            <v>1.04615405492124E-3</v>
          </cell>
          <cell r="BY38">
            <v>2.2645227386894801E-2</v>
          </cell>
          <cell r="CA38">
            <v>1.7358118034810101E-2</v>
          </cell>
          <cell r="CC38">
            <v>-2.5072714938325501E-3</v>
          </cell>
          <cell r="CE38">
            <v>-5.4123146463873603E-2</v>
          </cell>
          <cell r="CG38">
            <v>2.6444494987670399E-3</v>
          </cell>
          <cell r="CI38">
            <v>-3.4270362852470801E-2</v>
          </cell>
          <cell r="CK38">
            <v>7.5059404674018403E-3</v>
          </cell>
          <cell r="CM38">
            <v>-0.11273124889790601</v>
          </cell>
          <cell r="CO38">
            <v>-6.4094311515192396E-4</v>
          </cell>
          <cell r="CQ38">
            <v>-5.0682368673931302E-5</v>
          </cell>
          <cell r="CS38">
            <v>1.1878986206075299E-3</v>
          </cell>
          <cell r="CU38">
            <v>-5.6244675229665399E-2</v>
          </cell>
          <cell r="CW38">
            <v>4.5767434232260899E-3</v>
          </cell>
          <cell r="CY38">
            <v>7.4942431781288197E-4</v>
          </cell>
          <cell r="DA38">
            <v>-7.4197277125748898E-3</v>
          </cell>
          <cell r="DC38">
            <v>-7.9009715372730695E-4</v>
          </cell>
          <cell r="DE38">
            <v>1.78307142347462E-3</v>
          </cell>
          <cell r="DG38">
            <v>-2.2955591325566002E-3</v>
          </cell>
          <cell r="DI38">
            <v>-5.37552124563486E-3</v>
          </cell>
          <cell r="DK38">
            <v>-4.9538035994683904E-3</v>
          </cell>
          <cell r="DM38">
            <v>2.5073247564076201E-3</v>
          </cell>
          <cell r="DO38">
            <v>4.1903417243488702E-3</v>
          </cell>
          <cell r="DQ38">
            <v>-6.4492121803034597E-2</v>
          </cell>
          <cell r="DS38">
            <v>3.17715908377349E-3</v>
          </cell>
          <cell r="DU38">
            <v>4.22529305495251E-2</v>
          </cell>
          <cell r="DW38">
            <v>-0.52333274565379495</v>
          </cell>
          <cell r="DY38">
            <v>-8.4243887449680505E-3</v>
          </cell>
          <cell r="EA38">
            <v>9.0152111162784595E-3</v>
          </cell>
          <cell r="EC38">
            <v>-2.2125561964874401E-2</v>
          </cell>
          <cell r="EE38">
            <v>-2.9515531635596801E-3</v>
          </cell>
          <cell r="EF38">
            <v>101.38862345641</v>
          </cell>
          <cell r="EG38">
            <v>103.85150881582101</v>
          </cell>
          <cell r="EH38">
            <v>102.439429671333</v>
          </cell>
        </row>
        <row r="39">
          <cell r="C39" t="str">
            <v>GY2-032-C  10000x</v>
          </cell>
          <cell r="D39" t="str">
            <v>10000</v>
          </cell>
          <cell r="E39">
            <v>-4.0018027347296599E-2</v>
          </cell>
          <cell r="G39">
            <v>1.9305119266450001E-3</v>
          </cell>
          <cell r="J39">
            <v>-0.53694046447824995</v>
          </cell>
          <cell r="K39">
            <v>4552.9262626160198</v>
          </cell>
          <cell r="M39">
            <v>1.9441820631</v>
          </cell>
          <cell r="P39">
            <v>-0.14793414791253101</v>
          </cell>
          <cell r="Q39">
            <v>7.7959313132650001</v>
          </cell>
          <cell r="S39">
            <v>-1.3762553226780001</v>
          </cell>
          <cell r="V39">
            <v>1510.7561776581599</v>
          </cell>
          <cell r="Y39">
            <v>183.334848561565</v>
          </cell>
          <cell r="AC39">
            <v>0.184737307032036</v>
          </cell>
          <cell r="AE39">
            <v>4.5347162375051701E-2</v>
          </cell>
          <cell r="AG39">
            <v>-0.337055113134967</v>
          </cell>
          <cell r="AI39">
            <v>-0.10506096956490001</v>
          </cell>
          <cell r="AK39">
            <v>4.67699496321759E-2</v>
          </cell>
          <cell r="AN39">
            <v>-1.22537836289598</v>
          </cell>
          <cell r="AP39">
            <v>2.99643024175405E-2</v>
          </cell>
          <cell r="AR39">
            <v>2.0266607477283502E-3</v>
          </cell>
          <cell r="AT39">
            <v>-2.3371536009695201E-2</v>
          </cell>
          <cell r="AV39">
            <v>0.40248369011485802</v>
          </cell>
          <cell r="AX39">
            <v>3.6126793095970201E-2</v>
          </cell>
          <cell r="AZ39">
            <v>4.2385694685066399E-3</v>
          </cell>
          <cell r="BB39">
            <v>-1.57801965225652E-3</v>
          </cell>
          <cell r="BF39">
            <v>0.32894741208016998</v>
          </cell>
          <cell r="BI39">
            <v>8.4869803239022198E-2</v>
          </cell>
          <cell r="BK39">
            <v>0.47763915488160602</v>
          </cell>
          <cell r="BM39">
            <v>-2.27726843085789E-2</v>
          </cell>
          <cell r="BO39">
            <v>-3.18559170352525E-2</v>
          </cell>
          <cell r="BQ39">
            <v>-5.1001026584335002E-2</v>
          </cell>
          <cell r="BS39">
            <v>-4.7769572206860698E-2</v>
          </cell>
          <cell r="BU39">
            <v>-2.4878972767092E-2</v>
          </cell>
          <cell r="BW39">
            <v>5.0817115014006103E-3</v>
          </cell>
          <cell r="BY39">
            <v>1.2838604175658099E-2</v>
          </cell>
          <cell r="CA39">
            <v>-5.4612041738630199E-2</v>
          </cell>
          <cell r="CC39">
            <v>-0.134142142959565</v>
          </cell>
          <cell r="CE39">
            <v>-7.1723940270288097E-2</v>
          </cell>
          <cell r="CG39">
            <v>3.0847758338138399E-2</v>
          </cell>
          <cell r="CI39">
            <v>-0.105814255182873</v>
          </cell>
          <cell r="CK39">
            <v>0.68537283932526305</v>
          </cell>
          <cell r="CM39">
            <v>0.58353247632275396</v>
          </cell>
          <cell r="CO39">
            <v>0.68267655017205398</v>
          </cell>
          <cell r="CQ39">
            <v>0.71118160464383295</v>
          </cell>
          <cell r="CS39">
            <v>0.62335050524759605</v>
          </cell>
          <cell r="CU39">
            <v>0.56762231446387001</v>
          </cell>
          <cell r="CW39">
            <v>0.63743361452892899</v>
          </cell>
          <cell r="CY39">
            <v>0.58425990407327899</v>
          </cell>
          <cell r="DA39">
            <v>0.56843855850279301</v>
          </cell>
          <cell r="DC39">
            <v>0.59008436473506298</v>
          </cell>
          <cell r="DE39">
            <v>0.59721972595837602</v>
          </cell>
          <cell r="DG39">
            <v>0.55210210708909602</v>
          </cell>
          <cell r="DI39">
            <v>0.56275505529760095</v>
          </cell>
          <cell r="DK39">
            <v>0.55814389376441598</v>
          </cell>
          <cell r="DM39">
            <v>-5.2630446379800496E-3</v>
          </cell>
          <cell r="DO39">
            <v>-5.11606219098747E-3</v>
          </cell>
          <cell r="DQ39">
            <v>-0.33370961658345399</v>
          </cell>
          <cell r="DS39">
            <v>-1.15071097495171E-3</v>
          </cell>
          <cell r="DU39">
            <v>2.4307247981640002E-3</v>
          </cell>
          <cell r="DW39">
            <v>8.7911058351589799E-2</v>
          </cell>
          <cell r="DY39">
            <v>-2.4601369734653301E-2</v>
          </cell>
          <cell r="EA39">
            <v>4.7525760706297803E-3</v>
          </cell>
          <cell r="EC39">
            <v>0.12812824367941</v>
          </cell>
          <cell r="EE39">
            <v>0.37003646639285498</v>
          </cell>
          <cell r="EF39">
            <v>103.61586948194901</v>
          </cell>
          <cell r="EG39">
            <v>123.522808029415</v>
          </cell>
          <cell r="EH39">
            <v>104.789872444187</v>
          </cell>
        </row>
        <row r="40">
          <cell r="C40" t="str">
            <v>GY2-032-C  1000x</v>
          </cell>
          <cell r="D40" t="str">
            <v>1000</v>
          </cell>
          <cell r="E40">
            <v>-4.06330458142019E-2</v>
          </cell>
          <cell r="G40">
            <v>2.0382238701213101E-3</v>
          </cell>
          <cell r="J40">
            <v>-0.82425324339790296</v>
          </cell>
          <cell r="K40">
            <v>47189.4411123096</v>
          </cell>
          <cell r="M40">
            <v>2.1273972001642298</v>
          </cell>
          <cell r="P40">
            <v>-0.23037237139342501</v>
          </cell>
          <cell r="Q40">
            <v>21.047781452782999</v>
          </cell>
          <cell r="S40">
            <v>-0.58045052023236599</v>
          </cell>
          <cell r="V40">
            <v>15357.8165198026</v>
          </cell>
          <cell r="Y40">
            <v>1613.54144356554</v>
          </cell>
          <cell r="AC40">
            <v>2.12002556688905</v>
          </cell>
          <cell r="AE40">
            <v>0.25373568515600697</v>
          </cell>
          <cell r="AG40">
            <v>-0.332463640370535</v>
          </cell>
          <cell r="AI40">
            <v>-9.2160560634528293E-2</v>
          </cell>
          <cell r="AK40">
            <v>2.9197206384113598E-2</v>
          </cell>
          <cell r="AN40">
            <v>-0.76815950512299502</v>
          </cell>
          <cell r="AP40">
            <v>2.5766751398136299E-2</v>
          </cell>
          <cell r="AR40">
            <v>-5.3426175271794E-3</v>
          </cell>
          <cell r="AT40">
            <v>-8.0401992071457897E-3</v>
          </cell>
          <cell r="AV40">
            <v>0.43131472748500299</v>
          </cell>
          <cell r="AX40">
            <v>0.163080760227445</v>
          </cell>
          <cell r="AZ40">
            <v>8.0293234978493597E-2</v>
          </cell>
          <cell r="BB40">
            <v>7.8470610234582405E-2</v>
          </cell>
          <cell r="BF40">
            <v>1.24375986998175</v>
          </cell>
          <cell r="BI40">
            <v>0.489529869953931</v>
          </cell>
          <cell r="BK40">
            <v>1.6516220676989</v>
          </cell>
          <cell r="BM40">
            <v>1.84783992285385</v>
          </cell>
          <cell r="BO40">
            <v>-4.00352425757746E-2</v>
          </cell>
          <cell r="BQ40">
            <v>-4.7599342670223602E-2</v>
          </cell>
          <cell r="BS40">
            <v>-4.3848035327228703E-2</v>
          </cell>
          <cell r="BU40">
            <v>-3.0353241169914402E-2</v>
          </cell>
          <cell r="BW40">
            <v>6.2237805384489702E-3</v>
          </cell>
          <cell r="BY40">
            <v>3.04311577549831E-3</v>
          </cell>
          <cell r="CA40">
            <v>-6.75841015930089E-2</v>
          </cell>
          <cell r="CC40">
            <v>-0.134839845604039</v>
          </cell>
          <cell r="CE40">
            <v>-5.4237319919600797E-2</v>
          </cell>
          <cell r="CG40">
            <v>1.11664745501137E-2</v>
          </cell>
          <cell r="CI40">
            <v>-8.1962665915314703E-2</v>
          </cell>
          <cell r="CK40">
            <v>2.4019304296836301</v>
          </cell>
          <cell r="CM40">
            <v>2.3155505046395399</v>
          </cell>
          <cell r="CO40">
            <v>2.4264237565184001</v>
          </cell>
          <cell r="CQ40">
            <v>2.38243092878559</v>
          </cell>
          <cell r="CS40">
            <v>2.4181726851674301</v>
          </cell>
          <cell r="CU40">
            <v>2.27320012702411</v>
          </cell>
          <cell r="CW40">
            <v>2.3218333466271401</v>
          </cell>
          <cell r="CY40">
            <v>2.2628797390734898</v>
          </cell>
          <cell r="DA40">
            <v>2.2473839983131398</v>
          </cell>
          <cell r="DC40">
            <v>2.2330328811210398</v>
          </cell>
          <cell r="DE40">
            <v>2.2879117272625402</v>
          </cell>
          <cell r="DG40">
            <v>2.18340619996177</v>
          </cell>
          <cell r="DI40">
            <v>2.2042554941352202</v>
          </cell>
          <cell r="DK40">
            <v>2.2385140070785998</v>
          </cell>
          <cell r="DM40">
            <v>-1.35927568781623E-3</v>
          </cell>
          <cell r="DO40">
            <v>-3.1588392123273702E-3</v>
          </cell>
          <cell r="DQ40">
            <v>-0.323229038385276</v>
          </cell>
          <cell r="DS40">
            <v>2.9591292224090899E-3</v>
          </cell>
          <cell r="DU40">
            <v>6.2346955429176199E-3</v>
          </cell>
          <cell r="DW40">
            <v>-0.49435452943774799</v>
          </cell>
          <cell r="DY40">
            <v>-1.2632114958556999E-2</v>
          </cell>
          <cell r="EA40">
            <v>3.2803674712034302E-3</v>
          </cell>
          <cell r="EC40">
            <v>1.85100513192556</v>
          </cell>
          <cell r="EE40">
            <v>1.9373561651328799</v>
          </cell>
          <cell r="EF40">
            <v>101.610046939074</v>
          </cell>
          <cell r="EG40">
            <v>119.152022007017</v>
          </cell>
          <cell r="EH40">
            <v>103.46191473050899</v>
          </cell>
        </row>
        <row r="41">
          <cell r="C41" t="str">
            <v>GY2-032-C-dup  1000x</v>
          </cell>
          <cell r="D41" t="str">
            <v>1000</v>
          </cell>
          <cell r="E41">
            <v>-4.2577796179673701E-2</v>
          </cell>
          <cell r="G41">
            <v>3.9478544337461403E-3</v>
          </cell>
          <cell r="J41">
            <v>-0.829210722337138</v>
          </cell>
          <cell r="K41">
            <v>50481.521087384703</v>
          </cell>
          <cell r="M41">
            <v>2.1387297359879098</v>
          </cell>
          <cell r="P41">
            <v>-0.28506414938028501</v>
          </cell>
          <cell r="Q41">
            <v>23.456173251235999</v>
          </cell>
          <cell r="S41">
            <v>-0.61170916564358302</v>
          </cell>
          <cell r="V41">
            <v>15446.446110515401</v>
          </cell>
          <cell r="Y41">
            <v>1652.01013516283</v>
          </cell>
          <cell r="AC41">
            <v>2.1208059218481199</v>
          </cell>
          <cell r="AE41">
            <v>0.114265086465052</v>
          </cell>
          <cell r="AG41">
            <v>-0.33396308002886699</v>
          </cell>
          <cell r="AI41">
            <v>-8.5541383788423006E-2</v>
          </cell>
          <cell r="AK41">
            <v>2.47407041647713E-2</v>
          </cell>
          <cell r="AN41">
            <v>-1.4653393842454201</v>
          </cell>
          <cell r="AP41">
            <v>1.7883585973714099E-2</v>
          </cell>
          <cell r="AR41">
            <v>2.2838354250427201E-2</v>
          </cell>
          <cell r="AT41">
            <v>-3.2596819748171801E-2</v>
          </cell>
          <cell r="AV41">
            <v>0.243149015129143</v>
          </cell>
          <cell r="AX41">
            <v>0.14378843159414301</v>
          </cell>
          <cell r="AZ41">
            <v>8.5244321496068601E-2</v>
          </cell>
          <cell r="BB41">
            <v>6.6095039755358104E-2</v>
          </cell>
          <cell r="BF41">
            <v>1.03264068738951</v>
          </cell>
          <cell r="BI41">
            <v>0.46854184464112802</v>
          </cell>
          <cell r="BK41">
            <v>1.4719885288993799</v>
          </cell>
          <cell r="BM41">
            <v>1.6590279851799701</v>
          </cell>
          <cell r="BO41">
            <v>-3.8856358342128902E-2</v>
          </cell>
          <cell r="BQ41">
            <v>-5.4192967782868202E-2</v>
          </cell>
          <cell r="BS41">
            <v>-4.4490582937482002E-2</v>
          </cell>
          <cell r="BU41">
            <v>-2.8031299789928001E-2</v>
          </cell>
          <cell r="BW41">
            <v>2.0447327064470498E-3</v>
          </cell>
          <cell r="BY41">
            <v>3.1527373573177302E-3</v>
          </cell>
          <cell r="CA41">
            <v>-6.3522176070292605E-2</v>
          </cell>
          <cell r="CC41">
            <v>-0.14260931766704699</v>
          </cell>
          <cell r="CE41">
            <v>-5.4516741259752199E-2</v>
          </cell>
          <cell r="CG41">
            <v>9.9275637371805305E-3</v>
          </cell>
          <cell r="CI41">
            <v>-7.8602550670714602E-2</v>
          </cell>
          <cell r="CK41">
            <v>2.38621269164025</v>
          </cell>
          <cell r="CM41">
            <v>2.2888517259943999</v>
          </cell>
          <cell r="CO41">
            <v>2.4351769991621501</v>
          </cell>
          <cell r="CQ41">
            <v>2.3619862697531402</v>
          </cell>
          <cell r="CS41">
            <v>2.3504144053719398</v>
          </cell>
          <cell r="CU41">
            <v>2.2631632943550701</v>
          </cell>
          <cell r="CW41">
            <v>2.35315894321052</v>
          </cell>
          <cell r="CY41">
            <v>2.2930397476912399</v>
          </cell>
          <cell r="DA41">
            <v>2.2891577304310098</v>
          </cell>
          <cell r="DC41">
            <v>2.23722268582689</v>
          </cell>
          <cell r="DE41">
            <v>2.3078404116716</v>
          </cell>
          <cell r="DG41">
            <v>2.2074297328020802</v>
          </cell>
          <cell r="DI41">
            <v>2.2536012204393598</v>
          </cell>
          <cell r="DK41">
            <v>2.28010141938804</v>
          </cell>
          <cell r="DM41">
            <v>-2.2014974521122302E-3</v>
          </cell>
          <cell r="DO41">
            <v>-3.2118518275308801E-3</v>
          </cell>
          <cell r="DQ41">
            <v>-0.334798501681695</v>
          </cell>
          <cell r="DS41">
            <v>1.7184137269421901E-3</v>
          </cell>
          <cell r="DU41">
            <v>4.7019649968261801E-3</v>
          </cell>
          <cell r="DW41">
            <v>-0.54110202438910904</v>
          </cell>
          <cell r="DY41">
            <v>-1.6971106302490501E-2</v>
          </cell>
          <cell r="EA41">
            <v>3.5788386926017498E-3</v>
          </cell>
          <cell r="EC41">
            <v>1.85789305309549</v>
          </cell>
          <cell r="EE41">
            <v>1.9366426259865801</v>
          </cell>
          <cell r="EF41">
            <v>104.42649055909</v>
          </cell>
          <cell r="EG41">
            <v>127.478153560363</v>
          </cell>
          <cell r="EH41">
            <v>104.423963727277</v>
          </cell>
        </row>
        <row r="42">
          <cell r="C42" t="str">
            <v>GY2-032-C  100x</v>
          </cell>
          <cell r="D42" t="str">
            <v>100</v>
          </cell>
          <cell r="E42">
            <v>2.85367432461281E-2</v>
          </cell>
          <cell r="G42">
            <v>3.4589106451350801E-4</v>
          </cell>
          <cell r="J42">
            <v>0.111562377165874</v>
          </cell>
          <cell r="K42" t="str">
            <v>OR</v>
          </cell>
          <cell r="M42">
            <v>21.374283785685002</v>
          </cell>
          <cell r="P42">
            <v>0.40729285863954101</v>
          </cell>
          <cell r="Q42">
            <v>290.49273613789597</v>
          </cell>
          <cell r="S42">
            <v>5.7510698064419401</v>
          </cell>
          <cell r="V42">
            <v>191416.32567394301</v>
          </cell>
          <cell r="Y42">
            <v>19761.744041913302</v>
          </cell>
          <cell r="AC42">
            <v>21.734356925000299</v>
          </cell>
          <cell r="AE42">
            <v>7.0074243650474197E-2</v>
          </cell>
          <cell r="AG42">
            <v>-0.316280016117364</v>
          </cell>
          <cell r="AI42">
            <v>-4.9292623545203099E-2</v>
          </cell>
          <cell r="AK42">
            <v>2.6073718847557999E-2</v>
          </cell>
          <cell r="AN42">
            <v>-1.1715234445243701</v>
          </cell>
          <cell r="AP42">
            <v>3.1044188014241601E-2</v>
          </cell>
          <cell r="AR42">
            <v>2.65909809632556E-2</v>
          </cell>
          <cell r="AT42">
            <v>1.02942526077091E-2</v>
          </cell>
          <cell r="AV42">
            <v>0.44595401478716201</v>
          </cell>
          <cell r="AX42">
            <v>1.68596147453365</v>
          </cell>
          <cell r="AZ42">
            <v>1.2998261615998801</v>
          </cell>
          <cell r="BB42">
            <v>0.85874932353587197</v>
          </cell>
          <cell r="BF42">
            <v>9.5191532648295691</v>
          </cell>
          <cell r="BI42">
            <v>4.8635962505142203</v>
          </cell>
          <cell r="BK42">
            <v>13.999518383186601</v>
          </cell>
          <cell r="BM42">
            <v>20.320279577968201</v>
          </cell>
          <cell r="BO42">
            <v>-3.6219240919957603E-2</v>
          </cell>
          <cell r="BQ42">
            <v>-4.1481307220633E-2</v>
          </cell>
          <cell r="BS42">
            <v>-4.5348568752092498E-2</v>
          </cell>
          <cell r="BU42">
            <v>-2.2503155268633501E-2</v>
          </cell>
          <cell r="BW42">
            <v>4.1691309771038501E-3</v>
          </cell>
          <cell r="BY42">
            <v>4.4961871175717297E-3</v>
          </cell>
          <cell r="CA42">
            <v>-6.5636038971874394E-2</v>
          </cell>
          <cell r="CC42">
            <v>-0.11604591527734701</v>
          </cell>
          <cell r="CE42">
            <v>-7.1723940270288097E-2</v>
          </cell>
          <cell r="CG42">
            <v>1.2015226738516901E-2</v>
          </cell>
          <cell r="CI42">
            <v>0.11326010172951</v>
          </cell>
          <cell r="CK42">
            <v>20.005256070581002</v>
          </cell>
          <cell r="CM42">
            <v>19.938511512021901</v>
          </cell>
          <cell r="CO42">
            <v>20.2950013957552</v>
          </cell>
          <cell r="CQ42">
            <v>20.0267123511459</v>
          </cell>
          <cell r="CS42">
            <v>20.3434484151901</v>
          </cell>
          <cell r="CU42">
            <v>19.781928383834899</v>
          </cell>
          <cell r="CW42">
            <v>19.6126506150331</v>
          </cell>
          <cell r="CY42">
            <v>19.938352279941501</v>
          </cell>
          <cell r="DA42">
            <v>19.214546680300099</v>
          </cell>
          <cell r="DC42">
            <v>19.715127506983901</v>
          </cell>
          <cell r="DE42">
            <v>19.468086264245802</v>
          </cell>
          <cell r="DG42">
            <v>19.371974537161901</v>
          </cell>
          <cell r="DI42">
            <v>18.924742594720801</v>
          </cell>
          <cell r="DK42">
            <v>19.625720779094198</v>
          </cell>
          <cell r="DM42">
            <v>2.2837361126470002E-2</v>
          </cell>
          <cell r="DO42">
            <v>1.40520460494701E-2</v>
          </cell>
          <cell r="DQ42">
            <v>-0.29686155860272001</v>
          </cell>
          <cell r="DS42">
            <v>2.9663136856394798E-2</v>
          </cell>
          <cell r="DU42">
            <v>3.5096300822335801E-2</v>
          </cell>
          <cell r="DW42">
            <v>-0.70332855566400099</v>
          </cell>
          <cell r="DY42">
            <v>7.0621795248583599E-2</v>
          </cell>
          <cell r="EA42">
            <v>0.162145552224809</v>
          </cell>
          <cell r="EC42">
            <v>19.396891323263301</v>
          </cell>
          <cell r="EE42">
            <v>19.504111555872601</v>
          </cell>
          <cell r="EF42">
            <v>93.938759500164196</v>
          </cell>
          <cell r="EG42">
            <v>120.606953221045</v>
          </cell>
          <cell r="EH42">
            <v>102.14093274627</v>
          </cell>
        </row>
        <row r="43">
          <cell r="C43" t="str">
            <v>Rinse</v>
          </cell>
          <cell r="E43">
            <v>-2.3900351422998699E-2</v>
          </cell>
          <cell r="G43">
            <v>3.2738609411151502E-3</v>
          </cell>
          <cell r="J43">
            <v>1.2201155284582099</v>
          </cell>
          <cell r="K43">
            <v>-824.41009788395195</v>
          </cell>
          <cell r="M43">
            <v>-0.104630841358598</v>
          </cell>
          <cell r="P43">
            <v>-0.32200774231670798</v>
          </cell>
          <cell r="Q43">
            <v>12.1155515404997</v>
          </cell>
          <cell r="S43">
            <v>-2.21374353868798</v>
          </cell>
          <cell r="V43">
            <v>-119.56796778457201</v>
          </cell>
          <cell r="Y43">
            <v>1.67069288539565</v>
          </cell>
          <cell r="AC43">
            <v>-2.3186569772576701E-2</v>
          </cell>
          <cell r="AE43">
            <v>2.2841291660142302E-2</v>
          </cell>
          <cell r="AG43">
            <v>-0.14571297138776401</v>
          </cell>
          <cell r="AI43">
            <v>-8.8431865009912403E-2</v>
          </cell>
          <cell r="AK43">
            <v>-2.0458296665137798E-3</v>
          </cell>
          <cell r="AN43">
            <v>-1.1329218288180301</v>
          </cell>
          <cell r="AP43">
            <v>4.6752803338420803E-3</v>
          </cell>
          <cell r="AR43">
            <v>-2.8482664803754902E-3</v>
          </cell>
          <cell r="AT43">
            <v>0.101184624890722</v>
          </cell>
          <cell r="AV43">
            <v>-0.13515209938636399</v>
          </cell>
          <cell r="AX43">
            <v>2.1523255550393101E-2</v>
          </cell>
          <cell r="AZ43">
            <v>3.7896321779596E-3</v>
          </cell>
          <cell r="BB43">
            <v>-4.9290664102792101E-3</v>
          </cell>
          <cell r="BF43">
            <v>0.25953460333667899</v>
          </cell>
          <cell r="BI43">
            <v>-1.1443862252423799E-3</v>
          </cell>
          <cell r="BK43">
            <v>-1.54086156569189E-3</v>
          </cell>
          <cell r="BM43">
            <v>-0.68943456005817605</v>
          </cell>
          <cell r="BO43">
            <v>-7.1068815439399803E-4</v>
          </cell>
          <cell r="BQ43">
            <v>-2.7126026888721001E-2</v>
          </cell>
          <cell r="BS43">
            <v>3.2404980374129803E-2</v>
          </cell>
          <cell r="BU43">
            <v>2.5400620272010802E-2</v>
          </cell>
          <cell r="BW43">
            <v>4.9964521921429502E-3</v>
          </cell>
          <cell r="BY43">
            <v>1.51755733464817E-2</v>
          </cell>
          <cell r="CA43">
            <v>2.7042125433955198E-2</v>
          </cell>
          <cell r="CC43">
            <v>-1.5652601667208301E-2</v>
          </cell>
          <cell r="CE43">
            <v>-3.8130993422791602E-2</v>
          </cell>
          <cell r="CG43">
            <v>4.82509984655054E-3</v>
          </cell>
          <cell r="CI43">
            <v>-4.1082256702780602E-2</v>
          </cell>
          <cell r="CK43">
            <v>7.5478904002628999E-3</v>
          </cell>
          <cell r="CM43">
            <v>-0.112473606664488</v>
          </cell>
          <cell r="CO43">
            <v>4.1034891639796399E-3</v>
          </cell>
          <cell r="CQ43">
            <v>7.1815205517945799E-3</v>
          </cell>
          <cell r="CS43">
            <v>9.0333076478381295E-3</v>
          </cell>
          <cell r="CU43">
            <v>-5.2308376669270303E-2</v>
          </cell>
          <cell r="CW43">
            <v>4.4274360205369401E-3</v>
          </cell>
          <cell r="CY43">
            <v>1.2479064546398399E-3</v>
          </cell>
          <cell r="DA43">
            <v>-5.4294583024939802E-3</v>
          </cell>
          <cell r="DC43">
            <v>4.4993361873201502E-4</v>
          </cell>
          <cell r="DE43">
            <v>2.79297294610285E-3</v>
          </cell>
          <cell r="DG43">
            <v>-4.1677338060624498E-4</v>
          </cell>
          <cell r="DI43">
            <v>-3.3343360649461E-3</v>
          </cell>
          <cell r="DK43">
            <v>-3.5201421463296602E-3</v>
          </cell>
          <cell r="DM43">
            <v>1.89375430147618E-4</v>
          </cell>
          <cell r="DO43">
            <v>1.2982226691026001E-3</v>
          </cell>
          <cell r="DQ43">
            <v>-9.2089881033827606E-2</v>
          </cell>
          <cell r="DS43">
            <v>2.3423313490319301E-3</v>
          </cell>
          <cell r="DU43">
            <v>4.2113244193890197E-2</v>
          </cell>
          <cell r="DW43">
            <v>-0.65855952296846598</v>
          </cell>
          <cell r="DY43">
            <v>-9.3537641454592094E-3</v>
          </cell>
          <cell r="EA43">
            <v>5.34274402337543E-3</v>
          </cell>
          <cell r="EC43">
            <v>8.0606794377106102E-3</v>
          </cell>
          <cell r="EE43">
            <v>-1.66747220530155E-3</v>
          </cell>
          <cell r="EF43">
            <v>106.291019200568</v>
          </cell>
          <cell r="EG43">
            <v>115.299295988944</v>
          </cell>
          <cell r="EH43">
            <v>106.179866712308</v>
          </cell>
        </row>
        <row r="44">
          <cell r="C44" t="str">
            <v>Rinse</v>
          </cell>
          <cell r="E44">
            <v>-1.3446627669940101E-2</v>
          </cell>
          <cell r="G44">
            <v>5.3158727583427299E-3</v>
          </cell>
          <cell r="J44">
            <v>0.42810989068916899</v>
          </cell>
          <cell r="K44">
            <v>-978.33701405627301</v>
          </cell>
          <cell r="M44">
            <v>-2.2324644652351899E-2</v>
          </cell>
          <cell r="P44">
            <v>-0.28828838412610502</v>
          </cell>
          <cell r="Q44">
            <v>2.9250303314325601</v>
          </cell>
          <cell r="S44">
            <v>-1.7768786943310799</v>
          </cell>
          <cell r="V44">
            <v>-140.734154730055</v>
          </cell>
          <cell r="Y44">
            <v>-2.2774666456181401E-2</v>
          </cell>
          <cell r="AC44">
            <v>2.30267502121148E-2</v>
          </cell>
          <cell r="AE44">
            <v>2.3249492763507601E-2</v>
          </cell>
          <cell r="AG44">
            <v>-0.10830258245645701</v>
          </cell>
          <cell r="AI44">
            <v>-1.0641025829618001E-3</v>
          </cell>
          <cell r="AK44">
            <v>1.1247383491912901E-2</v>
          </cell>
          <cell r="AN44">
            <v>-2.16176970995881E-2</v>
          </cell>
          <cell r="AP44">
            <v>5.5353461980479598E-4</v>
          </cell>
          <cell r="AR44">
            <v>1.1834857867482E-2</v>
          </cell>
          <cell r="AT44">
            <v>4.5640755567670499E-2</v>
          </cell>
          <cell r="AV44">
            <v>-4.2902793228038798E-2</v>
          </cell>
          <cell r="AX44">
            <v>1.1208177619423601E-2</v>
          </cell>
          <cell r="AZ44">
            <v>-9.0211618125353495E-3</v>
          </cell>
          <cell r="BB44">
            <v>2.2399331175465501E-2</v>
          </cell>
          <cell r="BF44">
            <v>0.202798693769838</v>
          </cell>
          <cell r="BI44">
            <v>-5.2751438272359199E-3</v>
          </cell>
          <cell r="BK44">
            <v>-5.6146413200942999E-4</v>
          </cell>
          <cell r="BM44">
            <v>-3.26188572923252E-2</v>
          </cell>
          <cell r="BO44">
            <v>5.04364975428099E-3</v>
          </cell>
          <cell r="BQ44">
            <v>-1.3287904315535301E-2</v>
          </cell>
          <cell r="BS44">
            <v>-1.54738413420189E-2</v>
          </cell>
          <cell r="BU44">
            <v>1.0095585770300701E-2</v>
          </cell>
          <cell r="BW44">
            <v>6.2967274697749301E-3</v>
          </cell>
          <cell r="BY44">
            <v>1.29392513937607E-2</v>
          </cell>
          <cell r="CA44">
            <v>3.3585393761372102E-2</v>
          </cell>
          <cell r="CC44">
            <v>2.4422154512152301E-2</v>
          </cell>
          <cell r="CE44">
            <v>-1.8655342452003499E-2</v>
          </cell>
          <cell r="CG44">
            <v>-1.4267864405833301E-4</v>
          </cell>
          <cell r="CI44">
            <v>-8.1011944230286893E-3</v>
          </cell>
          <cell r="CK44">
            <v>3.3638731494551498E-4</v>
          </cell>
          <cell r="CM44">
            <v>-4.1284527615060903E-3</v>
          </cell>
          <cell r="CO44">
            <v>-2.3193041376211999E-3</v>
          </cell>
          <cell r="CQ44">
            <v>-5.5068761115587602E-4</v>
          </cell>
          <cell r="CS44">
            <v>1.66631929692049E-3</v>
          </cell>
          <cell r="CU44">
            <v>-4.2799444624574499E-3</v>
          </cell>
          <cell r="CW44">
            <v>1.8843049050904801E-3</v>
          </cell>
          <cell r="CY44">
            <v>1.5503169120363999E-3</v>
          </cell>
          <cell r="DA44">
            <v>3.0754993938146898E-3</v>
          </cell>
          <cell r="DC44">
            <v>-3.2905552325443601E-4</v>
          </cell>
          <cell r="DE44">
            <v>3.3287760130849597E-4</v>
          </cell>
          <cell r="DG44">
            <v>1.0499192295806701E-3</v>
          </cell>
          <cell r="DI44">
            <v>1.4823535075946599E-3</v>
          </cell>
          <cell r="DK44">
            <v>-1.9472646826945001E-3</v>
          </cell>
          <cell r="DM44">
            <v>2.1724248391158599E-4</v>
          </cell>
          <cell r="DO44">
            <v>-7.9607964213380099E-4</v>
          </cell>
          <cell r="DQ44">
            <v>-1.37596347253966E-2</v>
          </cell>
          <cell r="DS44">
            <v>1.4111408955314001E-3</v>
          </cell>
          <cell r="DU44">
            <v>2.6386541374472799E-2</v>
          </cell>
          <cell r="DW44">
            <v>-0.67295658776480405</v>
          </cell>
          <cell r="DY44">
            <v>2.19981247291597E-3</v>
          </cell>
          <cell r="EA44">
            <v>1.5883386083440901E-3</v>
          </cell>
          <cell r="EC44">
            <v>1.13888538772829E-2</v>
          </cell>
          <cell r="EE44">
            <v>-7.0215107703075496E-4</v>
          </cell>
          <cell r="EF44">
            <v>100.886678791536</v>
          </cell>
          <cell r="EG44">
            <v>102.707994116232</v>
          </cell>
          <cell r="EH44">
            <v>102.028758399286</v>
          </cell>
        </row>
        <row r="45">
          <cell r="C45" t="str">
            <v>GY2-032-A  10x</v>
          </cell>
          <cell r="D45" t="str">
            <v>10</v>
          </cell>
          <cell r="E45">
            <v>0.36940714911728001</v>
          </cell>
          <cell r="G45">
            <v>1.4020668527038E-2</v>
          </cell>
          <cell r="J45">
            <v>4.0304456523531398</v>
          </cell>
          <cell r="K45" t="str">
            <v>OR</v>
          </cell>
          <cell r="M45">
            <v>119.113624282505</v>
          </cell>
          <cell r="P45">
            <v>1.57466933049687</v>
          </cell>
          <cell r="Q45">
            <v>397.605941639641</v>
          </cell>
          <cell r="S45">
            <v>-2.88346889573981</v>
          </cell>
          <cell r="V45">
            <v>2882459.2077585999</v>
          </cell>
          <cell r="Y45">
            <v>261655.56590986499</v>
          </cell>
          <cell r="AC45">
            <v>4.5833146036712701E-2</v>
          </cell>
          <cell r="AE45">
            <v>0.209293201736584</v>
          </cell>
          <cell r="AG45">
            <v>-7.7273808817330994E-2</v>
          </cell>
          <cell r="AI45">
            <v>1.59913028860602E-2</v>
          </cell>
          <cell r="AK45">
            <v>0.50352657979359605</v>
          </cell>
          <cell r="AN45">
            <v>42.927391711180299</v>
          </cell>
          <cell r="AP45">
            <v>5.0304118813038999E-2</v>
          </cell>
          <cell r="AR45">
            <v>0.68955387169560001</v>
          </cell>
          <cell r="AT45">
            <v>0.17010685915424101</v>
          </cell>
          <cell r="AV45">
            <v>0.70706555862778397</v>
          </cell>
          <cell r="AX45">
            <v>1.5276297460413001E-2</v>
          </cell>
          <cell r="AZ45">
            <v>-4.0525795301285797E-3</v>
          </cell>
          <cell r="BB45">
            <v>0.300742739116722</v>
          </cell>
          <cell r="BF45">
            <v>0.43879638026993101</v>
          </cell>
          <cell r="BI45">
            <v>64.843266481607102</v>
          </cell>
          <cell r="BK45">
            <v>174.86557573974699</v>
          </cell>
          <cell r="BM45">
            <v>-0.85552447136251797</v>
          </cell>
          <cell r="BO45">
            <v>-1.38266960929356E-2</v>
          </cell>
          <cell r="BQ45">
            <v>-3.9869252090504202E-2</v>
          </cell>
          <cell r="BS45">
            <v>-2.77390158613149E-2</v>
          </cell>
          <cell r="BU45">
            <v>-2.2985577455803801E-3</v>
          </cell>
          <cell r="BW45">
            <v>2.6563045249433499E-2</v>
          </cell>
          <cell r="BY45">
            <v>9.9917896489928291E-3</v>
          </cell>
          <cell r="CA45">
            <v>2.6167178125525301E-2</v>
          </cell>
          <cell r="CC45">
            <v>9.3356358158027605E-2</v>
          </cell>
          <cell r="CE45">
            <v>0.112745343079879</v>
          </cell>
          <cell r="CG45">
            <v>0.10482783238736899</v>
          </cell>
          <cell r="CI45">
            <v>2.3033542050805802</v>
          </cell>
          <cell r="CK45">
            <v>0.15567252430082501</v>
          </cell>
          <cell r="CM45">
            <v>6.1718204337246403E-2</v>
          </cell>
          <cell r="CO45">
            <v>0.22548602725018399</v>
          </cell>
          <cell r="CQ45">
            <v>0.23160601366283201</v>
          </cell>
          <cell r="CS45">
            <v>3.5074281226774801E-3</v>
          </cell>
          <cell r="CU45">
            <v>0.21283533656134601</v>
          </cell>
          <cell r="CW45">
            <v>3.73303862430373E-3</v>
          </cell>
          <cell r="CY45">
            <v>0.30352855646083599</v>
          </cell>
          <cell r="DA45">
            <v>0.31112065934620098</v>
          </cell>
          <cell r="DC45">
            <v>-4.1847576473361204E-3</v>
          </cell>
          <cell r="DE45">
            <v>-2.1863694616627298E-3</v>
          </cell>
          <cell r="DG45">
            <v>-6.8509984071671E-3</v>
          </cell>
          <cell r="DI45">
            <v>-8.7837949898098098E-3</v>
          </cell>
          <cell r="DK45">
            <v>-6.5353933776604199E-3</v>
          </cell>
          <cell r="DM45">
            <v>1.265434629572E-3</v>
          </cell>
          <cell r="DO45">
            <v>-2.6273733562183601E-3</v>
          </cell>
          <cell r="DQ45">
            <v>-0.18666442961922999</v>
          </cell>
          <cell r="DS45">
            <v>-7.5550771620013901E-4</v>
          </cell>
          <cell r="DU45">
            <v>-1.8314200584558699E-2</v>
          </cell>
          <cell r="DW45">
            <v>-0.61210154553736895</v>
          </cell>
          <cell r="DY45">
            <v>0.84250510393509603</v>
          </cell>
          <cell r="EA45">
            <v>1.6109214855089E-2</v>
          </cell>
          <cell r="EC45">
            <v>-9.5784994129121705E-3</v>
          </cell>
          <cell r="EE45">
            <v>-8.7200182174120792E-3</v>
          </cell>
          <cell r="EF45">
            <v>51.557790432401099</v>
          </cell>
          <cell r="EG45">
            <v>76.897969425752095</v>
          </cell>
          <cell r="EH45">
            <v>68.395855157573195</v>
          </cell>
        </row>
        <row r="46">
          <cell r="C46" t="str">
            <v>GY2-032-C  10x</v>
          </cell>
          <cell r="D46" t="str">
            <v>10</v>
          </cell>
          <cell r="E46">
            <v>0.17812280582675399</v>
          </cell>
          <cell r="G46">
            <v>3.6645255275563303E-2</v>
          </cell>
          <cell r="J46">
            <v>2.7349285027860999</v>
          </cell>
          <cell r="K46" t="str">
            <v>OR</v>
          </cell>
          <cell r="M46">
            <v>83.865191379636101</v>
          </cell>
          <cell r="P46">
            <v>1.8931419149592399</v>
          </cell>
          <cell r="Q46">
            <v>162.411293095465</v>
          </cell>
          <cell r="S46">
            <v>-6.3115885460879797</v>
          </cell>
          <cell r="V46">
            <v>2976721.9932086398</v>
          </cell>
          <cell r="Y46">
            <v>269622.77489727101</v>
          </cell>
          <cell r="AC46">
            <v>371.22218664970097</v>
          </cell>
          <cell r="AE46">
            <v>0.24714745379749201</v>
          </cell>
          <cell r="AG46">
            <v>-4.69331885409306E-2</v>
          </cell>
          <cell r="AI46">
            <v>0.137214052149666</v>
          </cell>
          <cell r="AK46">
            <v>0.115933066342557</v>
          </cell>
          <cell r="AN46">
            <v>2.3566841411153101</v>
          </cell>
          <cell r="AP46">
            <v>8.32043163297599E-2</v>
          </cell>
          <cell r="AR46">
            <v>0.37053038930875598</v>
          </cell>
          <cell r="AT46">
            <v>0.249793782366559</v>
          </cell>
          <cell r="AV46">
            <v>0.74373424565713397</v>
          </cell>
          <cell r="AX46">
            <v>13.3098700411996</v>
          </cell>
          <cell r="AZ46">
            <v>10.7598978897548</v>
          </cell>
          <cell r="BB46">
            <v>7.0134443549595797</v>
          </cell>
          <cell r="BF46">
            <v>77.477742171339798</v>
          </cell>
          <cell r="BI46">
            <v>68.723539435519299</v>
          </cell>
          <cell r="BK46">
            <v>180.089885914099</v>
          </cell>
          <cell r="BM46">
            <v>313.42859856632799</v>
          </cell>
          <cell r="BO46">
            <v>-4.5601634392112896E-3</v>
          </cell>
          <cell r="BQ46">
            <v>-5.0984932477693E-2</v>
          </cell>
          <cell r="BS46">
            <v>-1.1911285953092E-2</v>
          </cell>
          <cell r="BU46">
            <v>-7.1309205311961901E-3</v>
          </cell>
          <cell r="BW46">
            <v>3.3563275804145198E-2</v>
          </cell>
          <cell r="BY46">
            <v>3.2938331706632699E-3</v>
          </cell>
          <cell r="CA46">
            <v>1.37273597753976E-2</v>
          </cell>
          <cell r="CC46">
            <v>-3.3936655605804097E-2</v>
          </cell>
          <cell r="CE46">
            <v>3.5626391889943099E-2</v>
          </cell>
          <cell r="CG46">
            <v>4.81046568059878E-2</v>
          </cell>
          <cell r="CI46">
            <v>2.2385565752004402</v>
          </cell>
          <cell r="CK46">
            <v>218.59654484718001</v>
          </cell>
          <cell r="CM46">
            <v>209.46481231445401</v>
          </cell>
          <cell r="CO46">
            <v>215.82020996115301</v>
          </cell>
          <cell r="CQ46">
            <v>214.478044031633</v>
          </cell>
          <cell r="CS46">
            <v>212.08901666415801</v>
          </cell>
          <cell r="CU46">
            <v>207.457600195601</v>
          </cell>
          <cell r="CW46">
            <v>204.17471797617901</v>
          </cell>
          <cell r="CY46">
            <v>196.577807034209</v>
          </cell>
          <cell r="DA46">
            <v>197.255850699088</v>
          </cell>
          <cell r="DC46">
            <v>193.015164657485</v>
          </cell>
          <cell r="DE46">
            <v>197.97561562549501</v>
          </cell>
          <cell r="DG46">
            <v>186.921769021535</v>
          </cell>
          <cell r="DI46">
            <v>191.40124035743901</v>
          </cell>
          <cell r="DK46">
            <v>203.96083105244199</v>
          </cell>
          <cell r="DM46">
            <v>0.21814846549085201</v>
          </cell>
          <cell r="DO46">
            <v>0.18030453475498801</v>
          </cell>
          <cell r="DQ46">
            <v>0.114908894658205</v>
          </cell>
          <cell r="DS46">
            <v>0.28955232533056202</v>
          </cell>
          <cell r="DU46">
            <v>-3.4426237995416602E-2</v>
          </cell>
          <cell r="DW46">
            <v>-0.61733948215551304</v>
          </cell>
          <cell r="DY46">
            <v>0.78640584771927702</v>
          </cell>
          <cell r="EA46">
            <v>1.06011109327739E-2</v>
          </cell>
          <cell r="EC46">
            <v>156.02671321750799</v>
          </cell>
          <cell r="EE46">
            <v>145.72966625958799</v>
          </cell>
          <cell r="EF46">
            <v>43.753586078385098</v>
          </cell>
          <cell r="EG46">
            <v>76.273919194624099</v>
          </cell>
          <cell r="EH46">
            <v>66.944476075854993</v>
          </cell>
        </row>
        <row r="47">
          <cell r="C47" t="str">
            <v>Rinse</v>
          </cell>
          <cell r="E47">
            <v>4.0042936551327998E-2</v>
          </cell>
          <cell r="G47">
            <v>4.6677171945246503E-2</v>
          </cell>
          <cell r="J47">
            <v>0.439583844583183</v>
          </cell>
          <cell r="K47">
            <v>2682.5872128736601</v>
          </cell>
          <cell r="M47">
            <v>1.1102011020821799E-2</v>
          </cell>
          <cell r="P47">
            <v>-0.19247227359257499</v>
          </cell>
          <cell r="Q47">
            <v>13.5731055935898</v>
          </cell>
          <cell r="S47">
            <v>-4.2468672048719904</v>
          </cell>
          <cell r="V47">
            <v>412.66440954419602</v>
          </cell>
          <cell r="Y47">
            <v>10.1142942931157</v>
          </cell>
          <cell r="AC47">
            <v>-7.4042515426456096E-3</v>
          </cell>
          <cell r="AE47">
            <v>0.20761655452296901</v>
          </cell>
          <cell r="AG47">
            <v>-7.4206139728419995E-2</v>
          </cell>
          <cell r="AI47">
            <v>-5.0073167760850197E-2</v>
          </cell>
          <cell r="AK47">
            <v>6.5385348058430798E-2</v>
          </cell>
          <cell r="AN47">
            <v>-0.65629290808222596</v>
          </cell>
          <cell r="AP47">
            <v>2.0476907466027199E-2</v>
          </cell>
          <cell r="AR47">
            <v>4.0308901389595399E-2</v>
          </cell>
          <cell r="AT47">
            <v>1.83799870321783</v>
          </cell>
          <cell r="AV47">
            <v>-0.108112133390572</v>
          </cell>
          <cell r="AX47">
            <v>2.2360528120348298E-2</v>
          </cell>
          <cell r="AZ47">
            <v>3.4339699839793501E-3</v>
          </cell>
          <cell r="BB47">
            <v>6.2938722784892404E-2</v>
          </cell>
          <cell r="BF47">
            <v>0.36036138544407997</v>
          </cell>
          <cell r="BI47">
            <v>1.6309280641983899E-2</v>
          </cell>
          <cell r="BK47">
            <v>7.1587202522414902E-3</v>
          </cell>
          <cell r="BM47">
            <v>-0.59486126654285498</v>
          </cell>
          <cell r="BO47">
            <v>-1.5620861296325699E-3</v>
          </cell>
          <cell r="BQ47">
            <v>-2.46182441647982E-2</v>
          </cell>
          <cell r="BS47">
            <v>2.1644724802013699E-2</v>
          </cell>
          <cell r="BU47">
            <v>7.7602362728483601E-2</v>
          </cell>
          <cell r="BW47">
            <v>6.9909226861946403E-3</v>
          </cell>
          <cell r="BY47">
            <v>2.5839632118459199E-2</v>
          </cell>
          <cell r="CA47">
            <v>3.1907725176309298E-2</v>
          </cell>
          <cell r="CC47">
            <v>-1.18038494553776E-2</v>
          </cell>
          <cell r="CE47">
            <v>-3.27375244263386E-2</v>
          </cell>
          <cell r="CG47">
            <v>7.6931386995095297E-3</v>
          </cell>
          <cell r="CI47">
            <v>-2.79492621211333E-2</v>
          </cell>
          <cell r="CK47">
            <v>1.3116275824206601E-2</v>
          </cell>
          <cell r="CM47">
            <v>-0.11131963213636301</v>
          </cell>
          <cell r="CO47">
            <v>5.41019055644086E-3</v>
          </cell>
          <cell r="CQ47">
            <v>6.9009627980549E-3</v>
          </cell>
          <cell r="CS47">
            <v>8.5328798835931103E-3</v>
          </cell>
          <cell r="CU47">
            <v>-5.5432118062636503E-2</v>
          </cell>
          <cell r="CW47">
            <v>1.60442819156216E-3</v>
          </cell>
          <cell r="CY47">
            <v>1.1997340560006E-3</v>
          </cell>
          <cell r="DA47">
            <v>-5.0420640243870798E-3</v>
          </cell>
          <cell r="DC47">
            <v>3.2918082362933601E-3</v>
          </cell>
          <cell r="DE47">
            <v>2.9963475750614701E-3</v>
          </cell>
          <cell r="DG47">
            <v>-3.1288029130265498E-4</v>
          </cell>
          <cell r="DI47">
            <v>-6.2455619008047704E-3</v>
          </cell>
          <cell r="DK47">
            <v>-1.37241894876175E-3</v>
          </cell>
          <cell r="DM47">
            <v>7.2399938985076302E-4</v>
          </cell>
          <cell r="DO47">
            <v>-2.1128270488474901E-3</v>
          </cell>
          <cell r="DQ47">
            <v>-0.152300264615222</v>
          </cell>
          <cell r="DS47">
            <v>3.5733014386143801E-3</v>
          </cell>
          <cell r="DU47">
            <v>-3.17060382320076E-2</v>
          </cell>
          <cell r="DW47">
            <v>-0.66170306214900798</v>
          </cell>
          <cell r="DY47">
            <v>-1.5838310602322301E-2</v>
          </cell>
          <cell r="EA47">
            <v>6.7358675060527201E-3</v>
          </cell>
          <cell r="EC47">
            <v>4.1191290376278798E-2</v>
          </cell>
          <cell r="EE47">
            <v>9.6694539062098205E-4</v>
          </cell>
          <cell r="EF47">
            <v>121.65797388243</v>
          </cell>
          <cell r="EG47">
            <v>143.714601651837</v>
          </cell>
          <cell r="EH47">
            <v>137.63810608315001</v>
          </cell>
        </row>
        <row r="48">
          <cell r="C48" t="str">
            <v>Rinse</v>
          </cell>
          <cell r="E48">
            <v>6.5262007422045798E-2</v>
          </cell>
          <cell r="G48">
            <v>2.0143159608451599E-2</v>
          </cell>
          <cell r="J48">
            <v>1.0958297807031201</v>
          </cell>
          <cell r="K48">
            <v>770.91487662103896</v>
          </cell>
          <cell r="M48">
            <v>-9.4812515239164993E-2</v>
          </cell>
          <cell r="P48">
            <v>-3.0371565793953101E-2</v>
          </cell>
          <cell r="Q48">
            <v>4.7647295408811301</v>
          </cell>
          <cell r="S48">
            <v>-1.1113672071778899</v>
          </cell>
          <cell r="V48">
            <v>184.233438418248</v>
          </cell>
          <cell r="Y48">
            <v>1.09295944179769</v>
          </cell>
          <cell r="AC48">
            <v>-2.9019568816297199E-2</v>
          </cell>
          <cell r="AE48">
            <v>0.14213426762426701</v>
          </cell>
          <cell r="AG48">
            <v>2.7029675251311301E-2</v>
          </cell>
          <cell r="AI48">
            <v>-7.7252030475547406E-2</v>
          </cell>
          <cell r="AK48">
            <v>2.15275353940199E-2</v>
          </cell>
          <cell r="AN48">
            <v>-0.75144221733028604</v>
          </cell>
          <cell r="AP48">
            <v>6.1875510671246196E-3</v>
          </cell>
          <cell r="AR48">
            <v>1.4802687921053799E-2</v>
          </cell>
          <cell r="AT48">
            <v>0.504804391624461</v>
          </cell>
          <cell r="AV48">
            <v>-0.13734395582807701</v>
          </cell>
          <cell r="AX48">
            <v>9.6019464698602897E-3</v>
          </cell>
          <cell r="AZ48">
            <v>-6.3784751665746202E-3</v>
          </cell>
          <cell r="BB48">
            <v>6.3909093096895303E-3</v>
          </cell>
          <cell r="BF48">
            <v>8.6564568130405806E-2</v>
          </cell>
          <cell r="BI48">
            <v>1.6703870152401899E-2</v>
          </cell>
          <cell r="BK48">
            <v>5.5750913444213099E-3</v>
          </cell>
          <cell r="BM48">
            <v>-0.61222588542048095</v>
          </cell>
          <cell r="BO48">
            <v>-3.1033852799540701E-3</v>
          </cell>
          <cell r="BQ48">
            <v>-3.0204145915548899E-2</v>
          </cell>
          <cell r="BS48">
            <v>2.82401347195461E-2</v>
          </cell>
          <cell r="BU48">
            <v>3.8211218574656099E-2</v>
          </cell>
          <cell r="BW48">
            <v>4.7978718381264896E-3</v>
          </cell>
          <cell r="BY48">
            <v>8.1699235352514395E-3</v>
          </cell>
          <cell r="CA48">
            <v>2.4364705793496599E-2</v>
          </cell>
          <cell r="CC48">
            <v>-1.0847346781019E-2</v>
          </cell>
          <cell r="CE48">
            <v>-5.8132847358876499E-2</v>
          </cell>
          <cell r="CG48">
            <v>4.13782326363339E-3</v>
          </cell>
          <cell r="CI48">
            <v>-4.0962890446479799E-2</v>
          </cell>
          <cell r="CK48">
            <v>7.1599633608436701E-3</v>
          </cell>
          <cell r="CM48">
            <v>-0.119150600459316</v>
          </cell>
          <cell r="CO48">
            <v>-3.4007492438573999E-4</v>
          </cell>
          <cell r="CQ48">
            <v>-2.9294449375553101E-3</v>
          </cell>
          <cell r="CS48">
            <v>1.1552699472500501E-3</v>
          </cell>
          <cell r="CU48">
            <v>-6.0368590133679401E-2</v>
          </cell>
          <cell r="CW48">
            <v>-1.9947064604689101E-3</v>
          </cell>
          <cell r="CY48">
            <v>-3.7713422274924199E-3</v>
          </cell>
          <cell r="DA48">
            <v>-9.7024208697257495E-3</v>
          </cell>
          <cell r="DC48">
            <v>-2.2037670732714199E-3</v>
          </cell>
          <cell r="DE48">
            <v>-1.6295081107285401E-3</v>
          </cell>
          <cell r="DG48">
            <v>-4.2335652901074597E-3</v>
          </cell>
          <cell r="DI48">
            <v>-7.9518133657893505E-3</v>
          </cell>
          <cell r="DK48">
            <v>-6.4726414518129103E-3</v>
          </cell>
          <cell r="DM48">
            <v>2.0935617814207999E-3</v>
          </cell>
          <cell r="DO48">
            <v>-1.8950014896832799E-3</v>
          </cell>
          <cell r="DQ48">
            <v>-0.15467876557066601</v>
          </cell>
          <cell r="DS48">
            <v>1.3994232115082301E-3</v>
          </cell>
          <cell r="DU48">
            <v>-2.83816606825435E-2</v>
          </cell>
          <cell r="DW48">
            <v>-0.66850276463971403</v>
          </cell>
          <cell r="DY48">
            <v>-1.4520421132511899E-2</v>
          </cell>
          <cell r="EA48">
            <v>8.0372074575478004E-4</v>
          </cell>
          <cell r="EC48">
            <v>-1.3357514080385E-2</v>
          </cell>
          <cell r="EE48">
            <v>-5.30614357872824E-3</v>
          </cell>
          <cell r="EF48">
            <v>113.945726056833</v>
          </cell>
          <cell r="EG48">
            <v>135.90784093600999</v>
          </cell>
          <cell r="EH48">
            <v>133.520406273455</v>
          </cell>
        </row>
        <row r="49">
          <cell r="C49" t="str">
            <v>10 ppb QC</v>
          </cell>
          <cell r="E49">
            <v>7.5242971205857803</v>
          </cell>
          <cell r="G49">
            <v>8.6676357847036307</v>
          </cell>
          <cell r="J49">
            <v>24.0242288796465</v>
          </cell>
          <cell r="K49">
            <v>544.49938026951702</v>
          </cell>
          <cell r="M49">
            <v>18.874690527702001</v>
          </cell>
          <cell r="P49">
            <v>19.751628583374899</v>
          </cell>
          <cell r="Q49">
            <v>18.934323216863501</v>
          </cell>
          <cell r="S49">
            <v>13.6136306140034</v>
          </cell>
          <cell r="V49">
            <v>137.80909672376899</v>
          </cell>
          <cell r="Y49">
            <v>38.344436897573203</v>
          </cell>
          <cell r="AC49">
            <v>13.512692902371199</v>
          </cell>
          <cell r="AE49">
            <v>14.7064319029705</v>
          </cell>
          <cell r="AG49">
            <v>13.034754629403</v>
          </cell>
          <cell r="AI49">
            <v>13.0788449906001</v>
          </cell>
          <cell r="AK49">
            <v>13.0154960098746</v>
          </cell>
          <cell r="AN49">
            <v>23.9654117238188</v>
          </cell>
          <cell r="AP49">
            <v>12.335448053724599</v>
          </cell>
          <cell r="AR49">
            <v>11.844814853315601</v>
          </cell>
          <cell r="AT49">
            <v>12.5684940793585</v>
          </cell>
          <cell r="AV49">
            <v>12.392958985217</v>
          </cell>
          <cell r="AX49">
            <v>11.888472017793701</v>
          </cell>
          <cell r="AZ49">
            <v>11.835817555797499</v>
          </cell>
          <cell r="BB49">
            <v>12.267887749220201</v>
          </cell>
          <cell r="BF49">
            <v>12.6580027244474</v>
          </cell>
          <cell r="BI49">
            <v>12.1284719976343</v>
          </cell>
          <cell r="BK49">
            <v>11.812132532394999</v>
          </cell>
          <cell r="BM49">
            <v>12.992884600708001</v>
          </cell>
          <cell r="BO49">
            <v>11.6625805091217</v>
          </cell>
          <cell r="BQ49">
            <v>10.7758660250494</v>
          </cell>
          <cell r="BS49">
            <v>10.9266699680327</v>
          </cell>
          <cell r="BU49">
            <v>13.5651447343573</v>
          </cell>
          <cell r="BW49">
            <v>10.445196868519799</v>
          </cell>
          <cell r="BY49">
            <v>10.8337229110839</v>
          </cell>
          <cell r="CA49">
            <v>10.2184516184061</v>
          </cell>
          <cell r="CC49">
            <v>10.186951775469799</v>
          </cell>
          <cell r="CE49">
            <v>10.7563302904486</v>
          </cell>
          <cell r="CG49">
            <v>10.5478328183227</v>
          </cell>
          <cell r="CI49">
            <v>10.177802250343699</v>
          </cell>
          <cell r="CK49">
            <v>10.003954053832</v>
          </cell>
          <cell r="CM49">
            <v>9.9940782651208409</v>
          </cell>
          <cell r="CO49">
            <v>9.7967043873924204</v>
          </cell>
          <cell r="CQ49">
            <v>9.5611617644060907</v>
          </cell>
          <cell r="CS49">
            <v>9.5970716683987405</v>
          </cell>
          <cell r="CU49">
            <v>9.4130902003485701</v>
          </cell>
          <cell r="CW49">
            <v>9.0742978681872604</v>
          </cell>
          <cell r="CY49">
            <v>9.0817345693840998</v>
          </cell>
          <cell r="DA49">
            <v>8.9389298097577896</v>
          </cell>
          <cell r="DC49">
            <v>8.9378532434077496</v>
          </cell>
          <cell r="DE49">
            <v>8.9308169932336199</v>
          </cell>
          <cell r="DG49">
            <v>8.8386610343254297</v>
          </cell>
          <cell r="DI49">
            <v>8.7429676853735092</v>
          </cell>
          <cell r="DK49">
            <v>8.8237400567496902</v>
          </cell>
          <cell r="DM49">
            <v>8.3935024526172501</v>
          </cell>
          <cell r="DO49">
            <v>3.6332874136506699</v>
          </cell>
          <cell r="DQ49">
            <v>7.4957975780380703</v>
          </cell>
          <cell r="DS49">
            <v>8.5440206390668507</v>
          </cell>
          <cell r="DU49">
            <v>7.7769216998806403</v>
          </cell>
          <cell r="DW49">
            <v>8.8912142238769292</v>
          </cell>
          <cell r="DY49">
            <v>8.3011279300017193</v>
          </cell>
          <cell r="EA49">
            <v>8.4047600887573992</v>
          </cell>
          <cell r="EC49">
            <v>7.91027755841088</v>
          </cell>
          <cell r="EE49">
            <v>7.8057961735252297</v>
          </cell>
          <cell r="EF49">
            <v>112.61823562873199</v>
          </cell>
          <cell r="EG49">
            <v>128.101548374895</v>
          </cell>
          <cell r="EH49">
            <v>127.84717575462901</v>
          </cell>
        </row>
        <row r="50">
          <cell r="C50" t="str">
            <v>200 ppb QC</v>
          </cell>
          <cell r="E50">
            <v>173.830484097354</v>
          </cell>
          <cell r="G50">
            <v>200.81925471746101</v>
          </cell>
          <cell r="J50">
            <v>242.59646317063999</v>
          </cell>
          <cell r="K50">
            <v>732.27167530948805</v>
          </cell>
          <cell r="M50">
            <v>230.923196784955</v>
          </cell>
          <cell r="P50">
            <v>268.83566252518699</v>
          </cell>
          <cell r="Q50">
            <v>239.14187517957799</v>
          </cell>
          <cell r="S50">
            <v>227.99575290064701</v>
          </cell>
          <cell r="V50">
            <v>387.53029264225898</v>
          </cell>
          <cell r="Y50">
            <v>288.47531850376203</v>
          </cell>
          <cell r="AC50">
            <v>264.87548158017199</v>
          </cell>
          <cell r="AE50">
            <v>264.37201952858499</v>
          </cell>
          <cell r="AG50">
            <v>254.36780935608701</v>
          </cell>
          <cell r="AI50">
            <v>252.75993048577399</v>
          </cell>
          <cell r="AK50">
            <v>255.46426637609201</v>
          </cell>
          <cell r="AN50">
            <v>239.555012484179</v>
          </cell>
          <cell r="AP50">
            <v>241.31145423205101</v>
          </cell>
          <cell r="AR50">
            <v>237.13161706044599</v>
          </cell>
          <cell r="AT50">
            <v>240.72344479780401</v>
          </cell>
          <cell r="AV50">
            <v>237.00984778917299</v>
          </cell>
          <cell r="AX50">
            <v>236.880611350713</v>
          </cell>
          <cell r="AZ50">
            <v>238.496351915844</v>
          </cell>
          <cell r="BB50">
            <v>238.028941407666</v>
          </cell>
          <cell r="BF50">
            <v>243.43979649374899</v>
          </cell>
          <cell r="BI50">
            <v>244.02173394242499</v>
          </cell>
          <cell r="BK50">
            <v>234.588719502288</v>
          </cell>
          <cell r="BM50">
            <v>231.45356108848799</v>
          </cell>
          <cell r="BO50">
            <v>229.15589778760099</v>
          </cell>
          <cell r="BQ50">
            <v>209.77256905345899</v>
          </cell>
          <cell r="BS50">
            <v>221.36812394315999</v>
          </cell>
          <cell r="BU50">
            <v>275.72230568928597</v>
          </cell>
          <cell r="BW50">
            <v>211.78819624206099</v>
          </cell>
          <cell r="BY50">
            <v>217.630522459757</v>
          </cell>
          <cell r="CA50">
            <v>212.93606747267401</v>
          </cell>
          <cell r="CC50">
            <v>209.62997964921499</v>
          </cell>
          <cell r="CE50">
            <v>214.79931152764999</v>
          </cell>
          <cell r="CG50">
            <v>217.15071914244601</v>
          </cell>
          <cell r="CI50">
            <v>205.36351556126201</v>
          </cell>
          <cell r="CK50">
            <v>206.171430087049</v>
          </cell>
          <cell r="CM50">
            <v>204.545005394789</v>
          </cell>
          <cell r="CO50">
            <v>203.21432062930799</v>
          </cell>
          <cell r="CQ50">
            <v>202.84095165093899</v>
          </cell>
          <cell r="CS50">
            <v>202.25298143366101</v>
          </cell>
          <cell r="CU50">
            <v>197.92808583120501</v>
          </cell>
          <cell r="CW50">
            <v>195.000101760451</v>
          </cell>
          <cell r="CY50">
            <v>193.78133016927501</v>
          </cell>
          <cell r="DA50">
            <v>193.32157570459901</v>
          </cell>
          <cell r="DC50">
            <v>191.200697355513</v>
          </cell>
          <cell r="DE50">
            <v>191.75780091401299</v>
          </cell>
          <cell r="DG50">
            <v>189.36074491026599</v>
          </cell>
          <cell r="DI50">
            <v>190.31093831332601</v>
          </cell>
          <cell r="DK50">
            <v>191.13168242992799</v>
          </cell>
          <cell r="DM50">
            <v>187.04758075757999</v>
          </cell>
          <cell r="DO50">
            <v>168.93245948163801</v>
          </cell>
          <cell r="DQ50">
            <v>178.683518032899</v>
          </cell>
          <cell r="DS50">
            <v>184.381234338235</v>
          </cell>
          <cell r="DU50">
            <v>177.33984886291401</v>
          </cell>
          <cell r="DW50">
            <v>189.76843710678099</v>
          </cell>
          <cell r="DY50">
            <v>185.571636726641</v>
          </cell>
          <cell r="EA50">
            <v>187.20875344664799</v>
          </cell>
          <cell r="EC50">
            <v>180.037315743367</v>
          </cell>
          <cell r="EE50">
            <v>179.58395044112601</v>
          </cell>
          <cell r="EF50">
            <v>112.48779001150299</v>
          </cell>
          <cell r="EG50">
            <v>132.88974113853399</v>
          </cell>
          <cell r="EH50">
            <v>119.137210560648</v>
          </cell>
        </row>
        <row r="51">
          <cell r="C51" t="str">
            <v>Rinse</v>
          </cell>
          <cell r="E51">
            <v>0.48856750563324702</v>
          </cell>
          <cell r="G51">
            <v>4.0201163259733899E-2</v>
          </cell>
          <cell r="J51">
            <v>1.9627184821771999</v>
          </cell>
          <cell r="K51">
            <v>746.79155335895905</v>
          </cell>
          <cell r="M51">
            <v>-9.2038939727215399E-2</v>
          </cell>
          <cell r="P51">
            <v>-0.49319159663648299</v>
          </cell>
          <cell r="Q51">
            <v>23.113618247904601</v>
          </cell>
          <cell r="S51">
            <v>-0.445427481644461</v>
          </cell>
          <cell r="V51">
            <v>154.637187146342</v>
          </cell>
          <cell r="Y51">
            <v>-0.14580007736702399</v>
          </cell>
          <cell r="AC51">
            <v>-1.5063707822212899E-2</v>
          </cell>
          <cell r="AE51">
            <v>4.1453827767357801E-2</v>
          </cell>
          <cell r="AG51">
            <v>-2.46249512468193E-2</v>
          </cell>
          <cell r="AI51">
            <v>-8.5242637221390499E-2</v>
          </cell>
          <cell r="AK51">
            <v>4.2218649263339502E-3</v>
          </cell>
          <cell r="AN51">
            <v>-0.96105241508231398</v>
          </cell>
          <cell r="AP51">
            <v>1.2826610338934801E-2</v>
          </cell>
          <cell r="AR51">
            <v>-1.7029177775855098E-2</v>
          </cell>
          <cell r="AT51">
            <v>7.8117824475863198E-2</v>
          </cell>
          <cell r="AV51">
            <v>-0.10453965811473299</v>
          </cell>
          <cell r="AX51">
            <v>4.3112182837756197E-3</v>
          </cell>
          <cell r="AZ51">
            <v>2.36915623721811E-3</v>
          </cell>
          <cell r="BB51">
            <v>8.7528290547514404E-2</v>
          </cell>
          <cell r="BF51">
            <v>0.20263451486686801</v>
          </cell>
          <cell r="BI51">
            <v>4.4239855356336601E-2</v>
          </cell>
          <cell r="BK51">
            <v>1.1024818292829299E-2</v>
          </cell>
          <cell r="BM51">
            <v>-0.65494884859977398</v>
          </cell>
          <cell r="BO51">
            <v>3.68719261101925E-2</v>
          </cell>
          <cell r="BQ51">
            <v>0.43145392729979998</v>
          </cell>
          <cell r="BS51">
            <v>0.33028357331949998</v>
          </cell>
          <cell r="BU51">
            <v>7.0377937468599494E-2</v>
          </cell>
          <cell r="BW51">
            <v>1.02278300161656E-2</v>
          </cell>
          <cell r="BY51">
            <v>2.2963860324382201E-2</v>
          </cell>
          <cell r="CA51">
            <v>0.12789748405576501</v>
          </cell>
          <cell r="CC51">
            <v>8.3401698733723204E-2</v>
          </cell>
          <cell r="CE51">
            <v>0.100237063959844</v>
          </cell>
          <cell r="CG51">
            <v>4.3366990166078902E-2</v>
          </cell>
          <cell r="CI51">
            <v>-1.5570953951937101E-2</v>
          </cell>
          <cell r="CK51">
            <v>2.3013784347289099E-2</v>
          </cell>
          <cell r="CM51">
            <v>-0.10508545760087901</v>
          </cell>
          <cell r="CO51">
            <v>1.08050968630425E-2</v>
          </cell>
          <cell r="CQ51">
            <v>1.19599268935352E-2</v>
          </cell>
          <cell r="CS51">
            <v>8.9239416620077502E-3</v>
          </cell>
          <cell r="CU51">
            <v>-4.9105837744049502E-2</v>
          </cell>
          <cell r="CW51">
            <v>6.9279941624312098E-3</v>
          </cell>
          <cell r="CY51">
            <v>8.0530954201996699E-3</v>
          </cell>
          <cell r="DA51">
            <v>-1.1112600156315501E-3</v>
          </cell>
          <cell r="DC51">
            <v>5.3891718584520298E-3</v>
          </cell>
          <cell r="DE51">
            <v>7.2466044351264802E-3</v>
          </cell>
          <cell r="DG51">
            <v>5.7872176065685999E-3</v>
          </cell>
          <cell r="DI51">
            <v>3.0866757311438201E-4</v>
          </cell>
          <cell r="DK51">
            <v>2.3716233995983E-3</v>
          </cell>
          <cell r="DM51">
            <v>2.4169017543998101E-2</v>
          </cell>
          <cell r="DO51">
            <v>6.4825046397311806E-2</v>
          </cell>
          <cell r="DQ51">
            <v>0.34369611112243198</v>
          </cell>
          <cell r="DS51">
            <v>5.3370261941141701E-2</v>
          </cell>
          <cell r="DU51">
            <v>0.66978608679723906</v>
          </cell>
          <cell r="DW51">
            <v>9.9715983112793793</v>
          </cell>
          <cell r="DY51">
            <v>-6.8286808091027103E-3</v>
          </cell>
          <cell r="EA51">
            <v>2.82290084091254E-2</v>
          </cell>
          <cell r="EC51">
            <v>-9.9813789707974797E-3</v>
          </cell>
          <cell r="EE51">
            <v>5.67774530119366E-4</v>
          </cell>
          <cell r="EF51">
            <v>107.883009399438</v>
          </cell>
          <cell r="EG51">
            <v>126.020226156178</v>
          </cell>
          <cell r="EH51">
            <v>115.02482559243001</v>
          </cell>
        </row>
        <row r="52">
          <cell r="C52" t="str">
            <v>Rinse</v>
          </cell>
          <cell r="E52">
            <v>0.22205504111285301</v>
          </cell>
          <cell r="G52">
            <v>2.8331715732704401E-2</v>
          </cell>
          <cell r="J52">
            <v>1.6069105380361199</v>
          </cell>
          <cell r="K52">
            <v>320.77714927748502</v>
          </cell>
          <cell r="M52">
            <v>-0.108822932765493</v>
          </cell>
          <cell r="P52">
            <v>-0.54446769005999596</v>
          </cell>
          <cell r="Q52">
            <v>10.0979065111589</v>
          </cell>
          <cell r="S52">
            <v>-1.4170087530408999</v>
          </cell>
          <cell r="V52">
            <v>96.947642208203604</v>
          </cell>
          <cell r="Y52">
            <v>0.25105170055818998</v>
          </cell>
          <cell r="AC52">
            <v>-4.4753260055686798E-2</v>
          </cell>
          <cell r="AE52">
            <v>2.1947227630022999E-2</v>
          </cell>
          <cell r="AG52">
            <v>-4.2096740011611601E-2</v>
          </cell>
          <cell r="AI52">
            <v>-9.5902731102022201E-2</v>
          </cell>
          <cell r="AK52">
            <v>1.91333756705651E-3</v>
          </cell>
          <cell r="AN52">
            <v>-1.1063288556986699</v>
          </cell>
          <cell r="AP52">
            <v>9.9852561009337801E-3</v>
          </cell>
          <cell r="AR52">
            <v>-1.9054646315885999E-2</v>
          </cell>
          <cell r="AT52">
            <v>6.4324938235732695E-2</v>
          </cell>
          <cell r="AV52">
            <v>-0.16200307973369199</v>
          </cell>
          <cell r="AX52">
            <v>3.70991097394911E-3</v>
          </cell>
          <cell r="AZ52">
            <v>-6.8831000679423701E-3</v>
          </cell>
          <cell r="BB52">
            <v>3.2478306393340303E-2</v>
          </cell>
          <cell r="BF52">
            <v>0.28367072158676299</v>
          </cell>
          <cell r="BI52">
            <v>2.3277833265489201E-2</v>
          </cell>
          <cell r="BK52">
            <v>1.8078433833495799E-3</v>
          </cell>
          <cell r="BM52">
            <v>-0.68262996711421897</v>
          </cell>
          <cell r="BO52">
            <v>5.0572819886498897E-3</v>
          </cell>
          <cell r="BQ52">
            <v>0.141213867621129</v>
          </cell>
          <cell r="BS52">
            <v>0.135048586221685</v>
          </cell>
          <cell r="BU52">
            <v>3.3347866633381101E-2</v>
          </cell>
          <cell r="BW52">
            <v>1.0840136751629099E-2</v>
          </cell>
          <cell r="BY52">
            <v>1.3292718095927801E-2</v>
          </cell>
          <cell r="CA52">
            <v>6.5098047692237496E-2</v>
          </cell>
          <cell r="CC52">
            <v>1.84956906155277E-2</v>
          </cell>
          <cell r="CE52">
            <v>-2.1938033875280399E-2</v>
          </cell>
          <cell r="CG52">
            <v>1.7483977106974701E-2</v>
          </cell>
          <cell r="CI52">
            <v>-3.2813007534304099E-2</v>
          </cell>
          <cell r="CK52">
            <v>7.4237222197998101E-3</v>
          </cell>
          <cell r="CM52">
            <v>-0.11209721779623</v>
          </cell>
          <cell r="CO52">
            <v>3.93419407653702E-3</v>
          </cell>
          <cell r="CQ52">
            <v>-1.75024780807004E-3</v>
          </cell>
          <cell r="CS52">
            <v>1.3527641853626701E-3</v>
          </cell>
          <cell r="CU52">
            <v>-5.5992884626681297E-2</v>
          </cell>
          <cell r="CW52">
            <v>4.1745229801985898E-3</v>
          </cell>
          <cell r="CY52">
            <v>-8.3414473005392301E-4</v>
          </cell>
          <cell r="DA52">
            <v>-1.0338386452041401E-2</v>
          </cell>
          <cell r="DC52">
            <v>1.1050063792255301E-3</v>
          </cell>
          <cell r="DE52">
            <v>3.5987858917374202E-3</v>
          </cell>
          <cell r="DG52">
            <v>-2.0069423287960098E-3</v>
          </cell>
          <cell r="DI52">
            <v>-4.5245189739700599E-3</v>
          </cell>
          <cell r="DK52">
            <v>-5.4248597465172297E-3</v>
          </cell>
          <cell r="DM52">
            <v>7.7910302972577896E-3</v>
          </cell>
          <cell r="DO52">
            <v>1.7822033255575701E-2</v>
          </cell>
          <cell r="DQ52">
            <v>1.9160858555125899E-2</v>
          </cell>
          <cell r="DS52">
            <v>9.1183133101502608E-3</v>
          </cell>
          <cell r="DU52">
            <v>0.22912804390060801</v>
          </cell>
          <cell r="DW52">
            <v>4.0516087850609104</v>
          </cell>
          <cell r="DY52">
            <v>-8.3449744918596708E-3</v>
          </cell>
          <cell r="EA52">
            <v>7.8902077718631097E-3</v>
          </cell>
          <cell r="EC52">
            <v>-1.8111549236924599E-2</v>
          </cell>
          <cell r="EE52">
            <v>-2.0467349685483801E-3</v>
          </cell>
          <cell r="EF52">
            <v>106.64497457291</v>
          </cell>
          <cell r="EG52">
            <v>115.404537168207</v>
          </cell>
          <cell r="EH52">
            <v>108.52196337981</v>
          </cell>
        </row>
        <row r="53">
          <cell r="C53" t="str">
            <v>Rinse</v>
          </cell>
          <cell r="E53">
            <v>0.15108700316104601</v>
          </cell>
          <cell r="G53">
            <v>2.1676042262307401E-2</v>
          </cell>
          <cell r="J53">
            <v>0.84043164589930897</v>
          </cell>
          <cell r="K53">
            <v>-34.830907923533402</v>
          </cell>
          <cell r="M53">
            <v>-0.114546354087111</v>
          </cell>
          <cell r="P53">
            <v>-0.42261523416663499</v>
          </cell>
          <cell r="Q53">
            <v>6.6173342758234597</v>
          </cell>
          <cell r="S53">
            <v>-2.2833067132726201</v>
          </cell>
          <cell r="V53">
            <v>41.581562460913901</v>
          </cell>
          <cell r="Y53">
            <v>-0.39928794168089199</v>
          </cell>
          <cell r="AC53">
            <v>-4.4063337674536997E-2</v>
          </cell>
          <cell r="AE53">
            <v>2.2863689907112201E-2</v>
          </cell>
          <cell r="AG53">
            <v>-4.4428531342612598E-2</v>
          </cell>
          <cell r="AI53">
            <v>-9.3973419600689501E-2</v>
          </cell>
          <cell r="AK53">
            <v>6.1754964364367699E-4</v>
          </cell>
          <cell r="AN53">
            <v>-1.12997362913113</v>
          </cell>
          <cell r="AP53">
            <v>6.2199575336955798E-3</v>
          </cell>
          <cell r="AR53">
            <v>1.0091891805394701E-3</v>
          </cell>
          <cell r="AT53">
            <v>1.8219140798517101E-2</v>
          </cell>
          <cell r="AV53">
            <v>-0.123482094216729</v>
          </cell>
          <cell r="AX53">
            <v>1.17313065528121E-3</v>
          </cell>
          <cell r="AZ53">
            <v>6.6411257228079701E-3</v>
          </cell>
          <cell r="BB53">
            <v>1.2728245396105099E-2</v>
          </cell>
          <cell r="BF53">
            <v>9.7240388355645996E-2</v>
          </cell>
          <cell r="BI53">
            <v>1.16851381612609E-2</v>
          </cell>
          <cell r="BK53">
            <v>3.2836091884018897E-4</v>
          </cell>
          <cell r="BM53">
            <v>-0.70058017050974097</v>
          </cell>
          <cell r="BO53">
            <v>-2.0215013500656E-4</v>
          </cell>
          <cell r="BQ53">
            <v>8.1913651819215005E-2</v>
          </cell>
          <cell r="BS53">
            <v>8.0961025264353101E-2</v>
          </cell>
          <cell r="BU53">
            <v>2.1769727849027899E-2</v>
          </cell>
          <cell r="BW53">
            <v>8.2486551727910199E-3</v>
          </cell>
          <cell r="BY53">
            <v>7.8978101588751699E-3</v>
          </cell>
          <cell r="CA53">
            <v>4.4550828229591999E-2</v>
          </cell>
          <cell r="CC53">
            <v>-1.63029332990417E-2</v>
          </cell>
          <cell r="CE53">
            <v>-1.98611730265368E-2</v>
          </cell>
          <cell r="CG53">
            <v>1.02098895357011E-2</v>
          </cell>
          <cell r="CI53">
            <v>-4.1035918850927298E-2</v>
          </cell>
          <cell r="CK53">
            <v>1.0136516203917201E-2</v>
          </cell>
          <cell r="CM53">
            <v>-0.114664388308614</v>
          </cell>
          <cell r="CO53">
            <v>4.7783041853047801E-5</v>
          </cell>
          <cell r="CQ53">
            <v>-1.7522818821175701E-4</v>
          </cell>
          <cell r="CS53">
            <v>1.1129293356738101E-3</v>
          </cell>
          <cell r="CU53">
            <v>-5.40255227783909E-2</v>
          </cell>
          <cell r="CW53">
            <v>-6.2568229274659402E-4</v>
          </cell>
          <cell r="CY53">
            <v>-2.16702105400604E-3</v>
          </cell>
          <cell r="DA53">
            <v>-6.2068761513559296E-3</v>
          </cell>
          <cell r="DC53">
            <v>-1.6366614600414101E-3</v>
          </cell>
          <cell r="DE53">
            <v>1.7869679946401801E-3</v>
          </cell>
          <cell r="DG53">
            <v>-2.3759826037848498E-3</v>
          </cell>
          <cell r="DI53">
            <v>-4.5297010421181498E-3</v>
          </cell>
          <cell r="DK53">
            <v>-3.3758353356364902E-3</v>
          </cell>
          <cell r="DM53">
            <v>7.7238322459926801E-3</v>
          </cell>
          <cell r="DO53">
            <v>1.05182210806861E-2</v>
          </cell>
          <cell r="DQ53">
            <v>-2.9891008022823601E-2</v>
          </cell>
          <cell r="DS53">
            <v>5.7970170624794598E-3</v>
          </cell>
          <cell r="DU53">
            <v>0.13655880888657199</v>
          </cell>
          <cell r="DW53">
            <v>1.9136116005517501</v>
          </cell>
          <cell r="DY53">
            <v>-9.71508145551714E-3</v>
          </cell>
          <cell r="EA53">
            <v>5.92879087078527E-3</v>
          </cell>
          <cell r="EC53">
            <v>-2.1326921084146699E-2</v>
          </cell>
          <cell r="EE53">
            <v>-1.55584889327802E-3</v>
          </cell>
          <cell r="EF53">
            <v>104.120679237884</v>
          </cell>
          <cell r="EG53">
            <v>103.01978515444</v>
          </cell>
          <cell r="EH53">
            <v>104.019563310698</v>
          </cell>
        </row>
        <row r="54">
          <cell r="C54" t="str">
            <v>Rinse</v>
          </cell>
          <cell r="E54">
            <v>8.93061352384696E-2</v>
          </cell>
          <cell r="G54">
            <v>1.0961938976710901E-2</v>
          </cell>
          <cell r="J54">
            <v>0.70568039803979798</v>
          </cell>
          <cell r="K54">
            <v>-268.568956477548</v>
          </cell>
          <cell r="M54">
            <v>-0.112400516834987</v>
          </cell>
          <cell r="P54">
            <v>-0.58477249968050005</v>
          </cell>
          <cell r="Q54">
            <v>6.2534716609154497</v>
          </cell>
          <cell r="S54">
            <v>-2.4188223923583698</v>
          </cell>
          <cell r="V54">
            <v>-6.1065461755359198</v>
          </cell>
          <cell r="Y54">
            <v>-3.3666255068093898E-2</v>
          </cell>
          <cell r="AC54">
            <v>-4.3951122802202799E-2</v>
          </cell>
          <cell r="AE54">
            <v>4.6087434492545203E-2</v>
          </cell>
          <cell r="AG54">
            <v>-1.9402664965137002E-2</v>
          </cell>
          <cell r="AI54">
            <v>-9.6598690751437899E-2</v>
          </cell>
          <cell r="AK54">
            <v>-6.9472053092479499E-3</v>
          </cell>
          <cell r="AN54">
            <v>-1.1426750250309099</v>
          </cell>
          <cell r="AP54">
            <v>6.5806137314782503E-3</v>
          </cell>
          <cell r="AR54">
            <v>-2.0676848302471001E-2</v>
          </cell>
          <cell r="AT54">
            <v>1.6030087288792E-3</v>
          </cell>
          <cell r="AV54">
            <v>-0.14370584895310301</v>
          </cell>
          <cell r="AX54">
            <v>-8.4730449850139496E-3</v>
          </cell>
          <cell r="AZ54">
            <v>-9.3737008587127298E-3</v>
          </cell>
          <cell r="BB54">
            <v>2.17436628747366E-2</v>
          </cell>
          <cell r="BF54">
            <v>6.5307656529567798E-2</v>
          </cell>
          <cell r="BI54">
            <v>1.28711963462962E-2</v>
          </cell>
          <cell r="BK54">
            <v>-3.5144974626597201E-3</v>
          </cell>
          <cell r="BM54">
            <v>-0.71089633564093202</v>
          </cell>
          <cell r="BO54">
            <v>-6.3619666852107798E-3</v>
          </cell>
          <cell r="BQ54">
            <v>3.3195132427476098E-2</v>
          </cell>
          <cell r="BS54">
            <v>4.52541352599201E-2</v>
          </cell>
          <cell r="BU54">
            <v>2.3754397556927601E-2</v>
          </cell>
          <cell r="BW54">
            <v>5.18004714824968E-3</v>
          </cell>
          <cell r="BY54">
            <v>1.0460460580510301E-2</v>
          </cell>
          <cell r="CA54">
            <v>1.8706834937905099E-2</v>
          </cell>
          <cell r="CC54">
            <v>-1.5523879815542201E-2</v>
          </cell>
          <cell r="CE54">
            <v>-1.9691014267173598E-3</v>
          </cell>
          <cell r="CG54">
            <v>3.66283602287403E-3</v>
          </cell>
          <cell r="CI54">
            <v>-1.8909031531424401E-2</v>
          </cell>
          <cell r="CK54">
            <v>6.7659945978894697E-3</v>
          </cell>
          <cell r="CM54">
            <v>-0.114845158333909</v>
          </cell>
          <cell r="CO54">
            <v>-1.5012072146656601E-3</v>
          </cell>
          <cell r="CQ54">
            <v>-2.8301886777516499E-3</v>
          </cell>
          <cell r="CS54">
            <v>5.3176463787038501E-3</v>
          </cell>
          <cell r="CU54">
            <v>-5.8825555005158701E-2</v>
          </cell>
          <cell r="CW54">
            <v>5.3687765495333696E-4</v>
          </cell>
          <cell r="CY54">
            <v>-4.6450978832548598E-3</v>
          </cell>
          <cell r="DA54">
            <v>-6.8975443332039603E-3</v>
          </cell>
          <cell r="DC54">
            <v>-1.62819353915223E-3</v>
          </cell>
          <cell r="DE54">
            <v>3.2108075120054901E-3</v>
          </cell>
          <cell r="DG54">
            <v>-2.7996418609034699E-3</v>
          </cell>
          <cell r="DI54">
            <v>-1.0497507237073401E-2</v>
          </cell>
          <cell r="DK54">
            <v>-4.6261087323104296E-3</v>
          </cell>
          <cell r="DM54">
            <v>2.77902494616356E-3</v>
          </cell>
          <cell r="DO54">
            <v>7.0348891273661297E-3</v>
          </cell>
          <cell r="DQ54">
            <v>-7.0398171820103106E-2</v>
          </cell>
          <cell r="DS54">
            <v>4.9686192457579596E-3</v>
          </cell>
          <cell r="DU54">
            <v>7.3507526368009002E-2</v>
          </cell>
          <cell r="DW54">
            <v>0.72548128052599403</v>
          </cell>
          <cell r="DY54">
            <v>-9.0527748313102997E-3</v>
          </cell>
          <cell r="EA54">
            <v>4.1587798249567197E-3</v>
          </cell>
          <cell r="EC54">
            <v>-2.23884581012712E-2</v>
          </cell>
          <cell r="EE54">
            <v>-2.1667931129618501E-3</v>
          </cell>
          <cell r="EF54">
            <v>105.119691276544</v>
          </cell>
          <cell r="EG54">
            <v>103.227271322809</v>
          </cell>
          <cell r="EH54">
            <v>103.27226999425299</v>
          </cell>
        </row>
        <row r="55">
          <cell r="C55" t="str">
            <v>10 ppb QC</v>
          </cell>
          <cell r="E55">
            <v>10.3879004491133</v>
          </cell>
          <cell r="G55">
            <v>10.369169475053299</v>
          </cell>
          <cell r="J55">
            <v>21.791289986347401</v>
          </cell>
          <cell r="K55">
            <v>-375.81249910851199</v>
          </cell>
          <cell r="M55">
            <v>20.5616964038155</v>
          </cell>
          <cell r="P55">
            <v>15.3494798783042</v>
          </cell>
          <cell r="Q55">
            <v>18.462678715854398</v>
          </cell>
          <cell r="S55">
            <v>12.8622228328682</v>
          </cell>
          <cell r="V55">
            <v>-30.549026747788499</v>
          </cell>
          <cell r="Y55">
            <v>26.537265477623599</v>
          </cell>
          <cell r="AC55">
            <v>10.741007239073699</v>
          </cell>
          <cell r="AE55">
            <v>11.016856491902301</v>
          </cell>
          <cell r="AG55">
            <v>10.7059842715698</v>
          </cell>
          <cell r="AI55">
            <v>11.0534280182641</v>
          </cell>
          <cell r="AK55">
            <v>10.9586772964012</v>
          </cell>
          <cell r="AN55">
            <v>19.919953598100999</v>
          </cell>
          <cell r="AP55">
            <v>10.805867515577299</v>
          </cell>
          <cell r="AR55">
            <v>10.373975700538301</v>
          </cell>
          <cell r="AT55">
            <v>11.082379364704501</v>
          </cell>
          <cell r="AV55">
            <v>10.9552988837392</v>
          </cell>
          <cell r="AX55">
            <v>10.748778980888</v>
          </cell>
          <cell r="AZ55">
            <v>10.3715041218385</v>
          </cell>
          <cell r="BB55">
            <v>10.4534102565938</v>
          </cell>
          <cell r="BF55">
            <v>10.992497520700301</v>
          </cell>
          <cell r="BI55">
            <v>10.8336584209772</v>
          </cell>
          <cell r="BK55">
            <v>10.765593894224301</v>
          </cell>
          <cell r="BM55">
            <v>11.944692206794301</v>
          </cell>
          <cell r="BO55">
            <v>10.8113862782106</v>
          </cell>
          <cell r="BQ55">
            <v>10.2756804004052</v>
          </cell>
          <cell r="BS55">
            <v>10.852078427903599</v>
          </cell>
          <cell r="BU55">
            <v>13.7867623634185</v>
          </cell>
          <cell r="BW55">
            <v>10.3180740570188</v>
          </cell>
          <cell r="BY55">
            <v>10.7641708515422</v>
          </cell>
          <cell r="CA55">
            <v>10.2334182876596</v>
          </cell>
          <cell r="CC55">
            <v>10.380148319607301</v>
          </cell>
          <cell r="CE55">
            <v>10.0127307935127</v>
          </cell>
          <cell r="CG55">
            <v>10.4307673976815</v>
          </cell>
          <cell r="CI55">
            <v>10.5992802980841</v>
          </cell>
          <cell r="CK55">
            <v>10.4005370150542</v>
          </cell>
          <cell r="CM55">
            <v>10.429840696612199</v>
          </cell>
          <cell r="CO55">
            <v>10.280555571738599</v>
          </cell>
          <cell r="CQ55">
            <v>10.270371272563301</v>
          </cell>
          <cell r="CS55">
            <v>10.122248212127101</v>
          </cell>
          <cell r="CU55">
            <v>10.1999418548716</v>
          </cell>
          <cell r="CW55">
            <v>9.89115022908077</v>
          </cell>
          <cell r="CY55">
            <v>10.018160829601401</v>
          </cell>
          <cell r="DA55">
            <v>9.9351937438098599</v>
          </cell>
          <cell r="DC55">
            <v>9.91006701873917</v>
          </cell>
          <cell r="DE55">
            <v>9.9099089539257292</v>
          </cell>
          <cell r="DG55">
            <v>9.9134387797793604</v>
          </cell>
          <cell r="DI55">
            <v>9.89615756240695</v>
          </cell>
          <cell r="DK55">
            <v>9.7819396229969904</v>
          </cell>
          <cell r="DM55">
            <v>9.55651089297141</v>
          </cell>
          <cell r="DO55">
            <v>4.3004864516016399</v>
          </cell>
          <cell r="DQ55">
            <v>8.9099932614485606</v>
          </cell>
          <cell r="DS55">
            <v>9.8305425481741509</v>
          </cell>
          <cell r="DU55">
            <v>9.3208300238846302</v>
          </cell>
          <cell r="DW55">
            <v>11.3082599701162</v>
          </cell>
          <cell r="DY55">
            <v>9.7080487801432902</v>
          </cell>
          <cell r="EA55">
            <v>9.7644490137980409</v>
          </cell>
          <cell r="EC55">
            <v>9.2808472796094197</v>
          </cell>
          <cell r="EE55">
            <v>9.3051399365407299</v>
          </cell>
          <cell r="EF55">
            <v>100.954996542473</v>
          </cell>
          <cell r="EG55">
            <v>107.495250570447</v>
          </cell>
          <cell r="EH55">
            <v>101.13087892700101</v>
          </cell>
        </row>
        <row r="56">
          <cell r="C56" t="str">
            <v>200 ppb QC</v>
          </cell>
          <cell r="E56">
            <v>215.18120672186899</v>
          </cell>
          <cell r="G56">
            <v>219.59783798346501</v>
          </cell>
          <cell r="J56">
            <v>214.57540039345599</v>
          </cell>
          <cell r="K56">
            <v>-188.60810371733101</v>
          </cell>
          <cell r="M56">
            <v>233.766426911964</v>
          </cell>
          <cell r="P56">
            <v>222.25182395048901</v>
          </cell>
          <cell r="Q56">
            <v>241.63588568572899</v>
          </cell>
          <cell r="S56">
            <v>226.20956408434901</v>
          </cell>
          <cell r="V56">
            <v>166.09865206965401</v>
          </cell>
          <cell r="Y56">
            <v>226.07552148811399</v>
          </cell>
          <cell r="AC56">
            <v>217.81378038464399</v>
          </cell>
          <cell r="AE56">
            <v>222.934833721052</v>
          </cell>
          <cell r="AG56">
            <v>215.93989978763099</v>
          </cell>
          <cell r="AI56">
            <v>217.810737452067</v>
          </cell>
          <cell r="AK56">
            <v>218.11771574437699</v>
          </cell>
          <cell r="AN56">
            <v>207.32848371407999</v>
          </cell>
          <cell r="AP56">
            <v>215.91329189379499</v>
          </cell>
          <cell r="AR56">
            <v>212.498197757745</v>
          </cell>
          <cell r="AT56">
            <v>217.07092102931901</v>
          </cell>
          <cell r="AV56">
            <v>212.20927905716599</v>
          </cell>
          <cell r="AX56">
            <v>208.93017248677299</v>
          </cell>
          <cell r="AZ56">
            <v>213.03169317003099</v>
          </cell>
          <cell r="BB56">
            <v>212.693152707552</v>
          </cell>
          <cell r="BF56">
            <v>219.14878955549801</v>
          </cell>
          <cell r="BI56">
            <v>219.042788689943</v>
          </cell>
          <cell r="BK56">
            <v>217.23697102620599</v>
          </cell>
          <cell r="BM56">
            <v>214.01016446698799</v>
          </cell>
          <cell r="BO56">
            <v>214.35216296394699</v>
          </cell>
          <cell r="BQ56">
            <v>199.33153853466899</v>
          </cell>
          <cell r="BS56">
            <v>212.604828770387</v>
          </cell>
          <cell r="BU56">
            <v>276.97249858643198</v>
          </cell>
          <cell r="BW56">
            <v>212.33951684854699</v>
          </cell>
          <cell r="BY56">
            <v>213.30685921727101</v>
          </cell>
          <cell r="CA56">
            <v>212.14576152691399</v>
          </cell>
          <cell r="CC56">
            <v>210.660058481177</v>
          </cell>
          <cell r="CE56">
            <v>211.044856182968</v>
          </cell>
          <cell r="CG56">
            <v>212.83056504657301</v>
          </cell>
          <cell r="CI56">
            <v>207.15518928289501</v>
          </cell>
          <cell r="CK56">
            <v>210.15522628167901</v>
          </cell>
          <cell r="CM56">
            <v>209.56868796210401</v>
          </cell>
          <cell r="CO56">
            <v>208.27933019816501</v>
          </cell>
          <cell r="CQ56">
            <v>211.00299963462501</v>
          </cell>
          <cell r="CS56">
            <v>209.68586828927499</v>
          </cell>
          <cell r="CU56">
            <v>209.279861486497</v>
          </cell>
          <cell r="CW56">
            <v>208.33960764934599</v>
          </cell>
          <cell r="CY56">
            <v>207.23740046809701</v>
          </cell>
          <cell r="DA56">
            <v>207.848127966297</v>
          </cell>
          <cell r="DC56">
            <v>206.585433884487</v>
          </cell>
          <cell r="DE56">
            <v>207.406610629287</v>
          </cell>
          <cell r="DG56">
            <v>207.54224243838101</v>
          </cell>
          <cell r="DI56">
            <v>208.89891976934399</v>
          </cell>
          <cell r="DK56">
            <v>206.97024952690401</v>
          </cell>
          <cell r="DM56">
            <v>206.604168946952</v>
          </cell>
          <cell r="DO56">
            <v>190.95796516061</v>
          </cell>
          <cell r="DQ56">
            <v>202.87569862927899</v>
          </cell>
          <cell r="DS56">
            <v>205.889174164319</v>
          </cell>
          <cell r="DU56">
            <v>203.50592057880999</v>
          </cell>
          <cell r="DW56">
            <v>214.76752277499099</v>
          </cell>
          <cell r="DY56">
            <v>208.27824443134901</v>
          </cell>
          <cell r="EA56">
            <v>208.818792630736</v>
          </cell>
          <cell r="EC56">
            <v>204.39141158601501</v>
          </cell>
          <cell r="EE56">
            <v>205.56396118716401</v>
          </cell>
          <cell r="EF56">
            <v>100.630965672903</v>
          </cell>
          <cell r="EG56">
            <v>113.01095575657099</v>
          </cell>
          <cell r="EH56">
            <v>99.452104979586693</v>
          </cell>
        </row>
        <row r="57">
          <cell r="C57" t="str">
            <v>Blank</v>
          </cell>
          <cell r="E57">
            <v>0.62365715754009399</v>
          </cell>
          <cell r="G57">
            <v>5.6436514655459402E-2</v>
          </cell>
          <cell r="J57">
            <v>2.7957575020997001</v>
          </cell>
          <cell r="K57">
            <v>-477.22992984160902</v>
          </cell>
          <cell r="M57">
            <v>-7.6463144970266303E-3</v>
          </cell>
          <cell r="P57">
            <v>-5.8602901905742598E-2</v>
          </cell>
          <cell r="Q57">
            <v>10.1501663761653</v>
          </cell>
          <cell r="S57">
            <v>0.112843279687054</v>
          </cell>
          <cell r="V57">
            <v>-16.8785989573656</v>
          </cell>
          <cell r="Y57">
            <v>-0.37313547579249301</v>
          </cell>
          <cell r="AC57">
            <v>1.57824519960049E-2</v>
          </cell>
          <cell r="AE57">
            <v>0</v>
          </cell>
          <cell r="AG57">
            <v>-1.9020016463440901E-2</v>
          </cell>
          <cell r="AI57">
            <v>2.4248672899642901E-2</v>
          </cell>
          <cell r="AK57">
            <v>1.37737826290074E-2</v>
          </cell>
          <cell r="AN57">
            <v>5.72328150923892E-2</v>
          </cell>
          <cell r="AP57">
            <v>8.5097795345049493E-3</v>
          </cell>
          <cell r="AR57">
            <v>3.7144168373446397E-2</v>
          </cell>
          <cell r="AT57">
            <v>3.2257919928279297E-2</v>
          </cell>
          <cell r="AV57">
            <v>-5.0235005618944499E-2</v>
          </cell>
          <cell r="AX57">
            <v>9.9010585632400196E-3</v>
          </cell>
          <cell r="AZ57">
            <v>5.9390938510530704E-3</v>
          </cell>
          <cell r="BB57">
            <v>7.8531581351088897E-2</v>
          </cell>
          <cell r="BF57">
            <v>0.10284320092251099</v>
          </cell>
          <cell r="BI57">
            <v>4.8311355023150301E-2</v>
          </cell>
          <cell r="BK57">
            <v>5.8719150289987298E-3</v>
          </cell>
          <cell r="BM57">
            <v>4.3236020731630999E-2</v>
          </cell>
          <cell r="BO57">
            <v>3.4397226134871298E-2</v>
          </cell>
          <cell r="BQ57">
            <v>0.45851787346364697</v>
          </cell>
          <cell r="BS57">
            <v>0.25526471016442798</v>
          </cell>
          <cell r="BU57">
            <v>5.0492599365708803E-2</v>
          </cell>
          <cell r="BW57">
            <v>9.5603380796661797E-3</v>
          </cell>
          <cell r="BY57">
            <v>2.4636336061735001E-2</v>
          </cell>
          <cell r="CA57">
            <v>0.15188088997830601</v>
          </cell>
          <cell r="CC57">
            <v>7.2622616274972296E-2</v>
          </cell>
          <cell r="CE57">
            <v>0.14247508781578999</v>
          </cell>
          <cell r="CG57">
            <v>4.1153248313124099E-2</v>
          </cell>
          <cell r="CI57">
            <v>-7.5172670952052397E-3</v>
          </cell>
          <cell r="CK57">
            <v>1.4690659067467899E-2</v>
          </cell>
          <cell r="CM57">
            <v>1.1224207505622899E-2</v>
          </cell>
          <cell r="CO57">
            <v>9.4906983849701709E-3</v>
          </cell>
          <cell r="CQ57">
            <v>1.3337304722880401E-2</v>
          </cell>
          <cell r="CS57">
            <v>7.2174089550885601E-3</v>
          </cell>
          <cell r="CU57">
            <v>4.4893153435845599E-3</v>
          </cell>
          <cell r="CW57">
            <v>7.9365614596348596E-3</v>
          </cell>
          <cell r="CY57">
            <v>8.4949133867421398E-3</v>
          </cell>
          <cell r="DA57">
            <v>1.0510901647679399E-2</v>
          </cell>
          <cell r="DC57">
            <v>5.5968413568441401E-3</v>
          </cell>
          <cell r="DE57">
            <v>5.27207757570149E-3</v>
          </cell>
          <cell r="DG57">
            <v>5.2298613930587701E-3</v>
          </cell>
          <cell r="DI57">
            <v>6.4751000556502502E-3</v>
          </cell>
          <cell r="DK57">
            <v>5.4051194697670004E-3</v>
          </cell>
          <cell r="DM57">
            <v>2.02507293892785E-2</v>
          </cell>
          <cell r="DO57">
            <v>7.8079244559451505E-2</v>
          </cell>
          <cell r="DQ57">
            <v>0.46923360654305901</v>
          </cell>
          <cell r="DS57">
            <v>5.4433726356604997E-2</v>
          </cell>
          <cell r="DU57">
            <v>0.74728563588829999</v>
          </cell>
          <cell r="DW57">
            <v>11.5904768135085</v>
          </cell>
          <cell r="DY57">
            <v>8.7974030990889702E-3</v>
          </cell>
          <cell r="EA57">
            <v>3.44737873459122E-2</v>
          </cell>
          <cell r="EC57">
            <v>1.66191874573576E-2</v>
          </cell>
          <cell r="EE57">
            <v>4.8158170385458497E-3</v>
          </cell>
          <cell r="EF57">
            <v>99.712081401492398</v>
          </cell>
          <cell r="EG57">
            <v>116.13354768577101</v>
          </cell>
          <cell r="EH57">
            <v>100.85168690981401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ed"/>
      <sheetName val="GEY Calc"/>
      <sheetName val="ICP-MS Results"/>
      <sheetName val="Cal Summary"/>
    </sheetNames>
    <sheetDataSet>
      <sheetData sheetId="0"/>
      <sheetData sheetId="1"/>
      <sheetData sheetId="2">
        <row r="1">
          <cell r="E1" t="str">
            <v xml:space="preserve">7  Li  [ No Gas ] </v>
          </cell>
          <cell r="G1" t="str">
            <v xml:space="preserve">9  Be  [ No Gas ] </v>
          </cell>
          <cell r="J1" t="str">
            <v xml:space="preserve">11  B  [ He ] </v>
          </cell>
          <cell r="M1" t="str">
            <v xml:space="preserve">24  Mg  [ No Gas ] </v>
          </cell>
          <cell r="P1" t="str">
            <v xml:space="preserve">27  Al  [ He ] </v>
          </cell>
          <cell r="Q1" t="str">
            <v xml:space="preserve">28  Si  [ No Gas ] </v>
          </cell>
          <cell r="S1" t="str">
            <v xml:space="preserve">31  P  [ No Gas ] </v>
          </cell>
          <cell r="AC1" t="str">
            <v xml:space="preserve">45  Sc  [ He ] </v>
          </cell>
          <cell r="AE1" t="str">
            <v xml:space="preserve">47  Ti  [ He ] </v>
          </cell>
          <cell r="AG1" t="str">
            <v xml:space="preserve">51  V  [ He ] </v>
          </cell>
          <cell r="AI1" t="str">
            <v xml:space="preserve">52  Cr  [ He ] </v>
          </cell>
          <cell r="AK1" t="str">
            <v xml:space="preserve">55  Mn  [ He ] </v>
          </cell>
          <cell r="AN1" t="str">
            <v xml:space="preserve">56  Fe  [ He ] </v>
          </cell>
          <cell r="AP1" t="str">
            <v xml:space="preserve">59  Co  [ He ] </v>
          </cell>
          <cell r="AR1" t="str">
            <v xml:space="preserve">60  Ni  [ He ] </v>
          </cell>
          <cell r="AT1" t="str">
            <v xml:space="preserve">63  Cu  [ He ] </v>
          </cell>
          <cell r="AV1" t="str">
            <v xml:space="preserve">66  Zn  [ He ] </v>
          </cell>
          <cell r="AX1" t="str">
            <v xml:space="preserve">71  Ga  [ He ] </v>
          </cell>
          <cell r="AZ1" t="str">
            <v xml:space="preserve">72  Ge  [ He ] </v>
          </cell>
          <cell r="BB1" t="str">
            <v xml:space="preserve">75  As  [ He ] </v>
          </cell>
          <cell r="BF1" t="str">
            <v xml:space="preserve">78  Se  [ He ] </v>
          </cell>
          <cell r="BH1" t="str">
            <v xml:space="preserve">85  Rb  [ No Gas ] </v>
          </cell>
          <cell r="BJ1" t="str">
            <v xml:space="preserve">88  Sr  [ No Gas ] </v>
          </cell>
          <cell r="BM1" t="str">
            <v xml:space="preserve">89  Y  [ He ] </v>
          </cell>
          <cell r="BO1" t="str">
            <v xml:space="preserve">90  Zr  [ He ] </v>
          </cell>
          <cell r="BQ1" t="str">
            <v xml:space="preserve">93  Nb  [ He ] </v>
          </cell>
          <cell r="BS1" t="str">
            <v xml:space="preserve">95  Mo  [ He ] </v>
          </cell>
          <cell r="BT1" t="str">
            <v xml:space="preserve">107  Ag  [ No Gas ] </v>
          </cell>
          <cell r="BW1" t="str">
            <v xml:space="preserve">111  Cd  [ He ] </v>
          </cell>
          <cell r="BY1" t="str">
            <v xml:space="preserve">115  In  [ He ] </v>
          </cell>
          <cell r="CA1" t="str">
            <v xml:space="preserve">118  Sn  [ He ] </v>
          </cell>
          <cell r="CC1" t="str">
            <v xml:space="preserve">121  Sb  [ He ] </v>
          </cell>
          <cell r="CE1" t="str">
            <v xml:space="preserve">125  Te  [ He ] </v>
          </cell>
          <cell r="CF1" t="str">
            <v xml:space="preserve">133  Cs  [ No Gas ] </v>
          </cell>
          <cell r="CI1" t="str">
            <v xml:space="preserve">137  Ba  [ He ] </v>
          </cell>
          <cell r="CK1" t="str">
            <v xml:space="preserve">139  La  [ He ] </v>
          </cell>
          <cell r="CM1" t="str">
            <v xml:space="preserve">140  Ce  [ He ] </v>
          </cell>
          <cell r="CO1" t="str">
            <v xml:space="preserve">141  Pr  [ He ] </v>
          </cell>
          <cell r="CQ1" t="str">
            <v xml:space="preserve">146  Nd  [ He ] </v>
          </cell>
          <cell r="CS1" t="str">
            <v xml:space="preserve">147  Sm  [ He ] </v>
          </cell>
          <cell r="CU1" t="str">
            <v xml:space="preserve">153  Eu  [ He ] </v>
          </cell>
          <cell r="CW1" t="str">
            <v xml:space="preserve">157  Gd  [ He ] </v>
          </cell>
          <cell r="CY1" t="str">
            <v xml:space="preserve">159  Tb  [ He ] </v>
          </cell>
          <cell r="DA1" t="str">
            <v xml:space="preserve">163  Dy  [ He ] </v>
          </cell>
          <cell r="DC1" t="str">
            <v xml:space="preserve">165  Ho  [ He ] </v>
          </cell>
          <cell r="DE1" t="str">
            <v xml:space="preserve">166  Er  [ He ] </v>
          </cell>
          <cell r="DG1" t="str">
            <v xml:space="preserve">169  Tm  [ He ] </v>
          </cell>
          <cell r="DI1" t="str">
            <v xml:space="preserve">172  Yb  [ He ] </v>
          </cell>
          <cell r="DK1" t="str">
            <v xml:space="preserve">175  Lu  [ He ] </v>
          </cell>
          <cell r="DM1" t="str">
            <v xml:space="preserve">178  Hf  [ He ] </v>
          </cell>
          <cell r="DO1" t="str">
            <v xml:space="preserve">181  Ta  [ He ] </v>
          </cell>
          <cell r="DQ1" t="str">
            <v xml:space="preserve">182  W  [ He ] </v>
          </cell>
          <cell r="DS1" t="str">
            <v xml:space="preserve">185  Re  [ He ] </v>
          </cell>
          <cell r="DU1" t="str">
            <v xml:space="preserve">201  Hg  [ He ] </v>
          </cell>
          <cell r="DW1" t="str">
            <v xml:space="preserve">205  Tl  [ He ] </v>
          </cell>
          <cell r="DY1" t="str">
            <v xml:space="preserve">208  Pb  [ He ] </v>
          </cell>
          <cell r="EA1" t="str">
            <v xml:space="preserve">209  Bi  [ He ] </v>
          </cell>
          <cell r="EC1" t="str">
            <v xml:space="preserve">232  Th  [ He ] </v>
          </cell>
          <cell r="EE1" t="str">
            <v xml:space="preserve">238  U  [ He ] </v>
          </cell>
          <cell r="EF1" t="str">
            <v xml:space="preserve">103  Rh ( ISTD )  [ No Gas ] </v>
          </cell>
          <cell r="EG1" t="str">
            <v xml:space="preserve">103  Rh ( ISTD )  [ H2 ] </v>
          </cell>
          <cell r="EH1" t="str">
            <v xml:space="preserve">103  Rh ( ISTD )  [ He ] </v>
          </cell>
        </row>
        <row r="2">
          <cell r="C2" t="str">
            <v>Sample Name</v>
          </cell>
          <cell r="D2" t="str">
            <v>Comment</v>
          </cell>
          <cell r="E2" t="str">
            <v>Conc. [ ppb ]</v>
          </cell>
          <cell r="G2" t="str">
            <v>Conc. [ ppb ]</v>
          </cell>
          <cell r="J2" t="str">
            <v>Conc. [ ppb ]</v>
          </cell>
          <cell r="M2" t="str">
            <v>Conc. [ ppb ]</v>
          </cell>
          <cell r="P2" t="str">
            <v>Conc. [ ppb ]</v>
          </cell>
          <cell r="Q2" t="str">
            <v>Conc. [ ppb ]</v>
          </cell>
          <cell r="S2" t="str">
            <v>Conc. [ ppb ]</v>
          </cell>
          <cell r="AC2" t="str">
            <v>Conc. [ ppb ]</v>
          </cell>
          <cell r="AE2" t="str">
            <v>Conc. [ ppb ]</v>
          </cell>
          <cell r="AG2" t="str">
            <v>Conc. [ ppb ]</v>
          </cell>
          <cell r="AI2" t="str">
            <v>Conc. [ ppb ]</v>
          </cell>
          <cell r="AK2" t="str">
            <v>Conc. [ ppb ]</v>
          </cell>
          <cell r="AN2" t="str">
            <v>Conc. [ ppb ]</v>
          </cell>
          <cell r="AP2" t="str">
            <v>Conc. [ ppb ]</v>
          </cell>
          <cell r="AR2" t="str">
            <v>Conc. [ ppb ]</v>
          </cell>
          <cell r="AT2" t="str">
            <v>Conc. [ ppb ]</v>
          </cell>
          <cell r="AV2" t="str">
            <v>Conc. [ ppb ]</v>
          </cell>
          <cell r="AX2" t="str">
            <v>Conc. [ ppb ]</v>
          </cell>
          <cell r="AZ2" t="str">
            <v>Conc. [ ppb ]</v>
          </cell>
          <cell r="BB2" t="str">
            <v>Conc. [ ppb ]</v>
          </cell>
          <cell r="BF2" t="str">
            <v>Conc. [ ppb ]</v>
          </cell>
          <cell r="BH2" t="str">
            <v>Conc. [ ppb ]</v>
          </cell>
          <cell r="BJ2" t="str">
            <v>Conc. [ ppb ]</v>
          </cell>
          <cell r="BM2" t="str">
            <v>Conc. [ ppb ]</v>
          </cell>
          <cell r="BO2" t="str">
            <v>Conc. [ ppb ]</v>
          </cell>
          <cell r="BQ2" t="str">
            <v>Conc. [ ppb ]</v>
          </cell>
          <cell r="BS2" t="str">
            <v>Conc. [ ppb ]</v>
          </cell>
          <cell r="BT2" t="str">
            <v>Conc. [ ppb ]</v>
          </cell>
          <cell r="BW2" t="str">
            <v>Conc. [ ppb ]</v>
          </cell>
          <cell r="BY2" t="str">
            <v>Conc. [ ppb ]</v>
          </cell>
          <cell r="CA2" t="str">
            <v>Conc. [ ppb ]</v>
          </cell>
          <cell r="CC2" t="str">
            <v>Conc. [ ppb ]</v>
          </cell>
          <cell r="CE2" t="str">
            <v>Conc. [ ppb ]</v>
          </cell>
          <cell r="CF2" t="str">
            <v>Conc. [ ppb ]</v>
          </cell>
          <cell r="CI2" t="str">
            <v>Conc. [ ppb ]</v>
          </cell>
          <cell r="CK2" t="str">
            <v>Conc. [ ppb ]</v>
          </cell>
          <cell r="CM2" t="str">
            <v>Conc. [ ppb ]</v>
          </cell>
          <cell r="CO2" t="str">
            <v>Conc. [ ppb ]</v>
          </cell>
          <cell r="CQ2" t="str">
            <v>Conc. [ ppb ]</v>
          </cell>
          <cell r="CS2" t="str">
            <v>Conc. [ ppb ]</v>
          </cell>
          <cell r="CU2" t="str">
            <v>Conc. [ ppb ]</v>
          </cell>
          <cell r="CW2" t="str">
            <v>Conc. [ ppb ]</v>
          </cell>
          <cell r="CY2" t="str">
            <v>Conc. [ ppb ]</v>
          </cell>
          <cell r="DA2" t="str">
            <v>Conc. [ ppb ]</v>
          </cell>
          <cell r="DC2" t="str">
            <v>Conc. [ ppb ]</v>
          </cell>
          <cell r="DE2" t="str">
            <v>Conc. [ ppb ]</v>
          </cell>
          <cell r="DG2" t="str">
            <v>Conc. [ ppb ]</v>
          </cell>
          <cell r="DI2" t="str">
            <v>Conc. [ ppb ]</v>
          </cell>
          <cell r="DK2" t="str">
            <v>Conc. [ ppb ]</v>
          </cell>
          <cell r="DM2" t="str">
            <v>Conc. [ ppb ]</v>
          </cell>
          <cell r="DO2" t="str">
            <v>Conc. [ ppb ]</v>
          </cell>
          <cell r="DQ2" t="str">
            <v>Conc. [ ppb ]</v>
          </cell>
          <cell r="DS2" t="str">
            <v>Conc. [ ppb ]</v>
          </cell>
          <cell r="DU2" t="str">
            <v>Conc. [ ppb ]</v>
          </cell>
          <cell r="DW2" t="str">
            <v>Conc. [ ppb ]</v>
          </cell>
          <cell r="DY2" t="str">
            <v>Conc. [ ppb ]</v>
          </cell>
          <cell r="EA2" t="str">
            <v>Conc. [ ppb ]</v>
          </cell>
          <cell r="EC2" t="str">
            <v>Conc. [ ppb ]</v>
          </cell>
          <cell r="EE2" t="str">
            <v>Conc. [ ppb ]</v>
          </cell>
          <cell r="EF2" t="str">
            <v>ISTD Recovery %</v>
          </cell>
          <cell r="EG2" t="str">
            <v>ISTD Recovery %</v>
          </cell>
          <cell r="EH2" t="str">
            <v>ISTD Recovery %</v>
          </cell>
        </row>
        <row r="3">
          <cell r="C3" t="str">
            <v>Cal Blank</v>
          </cell>
          <cell r="E3">
            <v>-8.7794581735273505E-2</v>
          </cell>
          <cell r="G3">
            <v>-5.5722342117460802E-4</v>
          </cell>
          <cell r="J3">
            <v>4.0822421160678699</v>
          </cell>
          <cell r="M3">
            <v>1.6089582608137201</v>
          </cell>
          <cell r="P3">
            <v>3.9009012770788001</v>
          </cell>
          <cell r="Q3">
            <v>7.3088560073378801</v>
          </cell>
          <cell r="S3">
            <v>-0.54278556942021094</v>
          </cell>
          <cell r="AC3">
            <v>5.8976336444872601E-2</v>
          </cell>
          <cell r="AE3">
            <v>0.16750200894018899</v>
          </cell>
          <cell r="AG3">
            <v>1.8504737623946999E-2</v>
          </cell>
          <cell r="AI3">
            <v>-2.1584299151122002E-2</v>
          </cell>
          <cell r="AK3">
            <v>0.102386926547375</v>
          </cell>
          <cell r="AN3">
            <v>10.101063418814601</v>
          </cell>
          <cell r="AP3">
            <v>-1.5157254777000901E-3</v>
          </cell>
          <cell r="AR3">
            <v>9.50833914321483E-3</v>
          </cell>
          <cell r="AT3">
            <v>9.5034819989635394E-2</v>
          </cell>
          <cell r="AV3">
            <v>9.2416737962272705E-2</v>
          </cell>
          <cell r="AX3">
            <v>2.37551489722894E-3</v>
          </cell>
          <cell r="AZ3">
            <v>-4.3008576514167699E-4</v>
          </cell>
          <cell r="BB3">
            <v>1.05435363182062E-2</v>
          </cell>
          <cell r="BF3">
            <v>-0.10910444213235</v>
          </cell>
          <cell r="BH3">
            <v>0.21160244203193099</v>
          </cell>
          <cell r="BJ3">
            <v>0.52639409384368196</v>
          </cell>
          <cell r="BM3">
            <v>0.48824937122726902</v>
          </cell>
          <cell r="BO3">
            <v>4.0179018829405798E-2</v>
          </cell>
          <cell r="BQ3">
            <v>2.06517986068405E-2</v>
          </cell>
          <cell r="BS3">
            <v>-2.9859031407308799E-2</v>
          </cell>
          <cell r="BT3">
            <v>4.5884056120080098E-2</v>
          </cell>
          <cell r="BW3">
            <v>-6.5587693343079701E-3</v>
          </cell>
          <cell r="BY3">
            <v>6.8985551427354604E-3</v>
          </cell>
          <cell r="CA3">
            <v>2.5850630579596301E-2</v>
          </cell>
          <cell r="CC3">
            <v>3.6102775241356098E-2</v>
          </cell>
          <cell r="CE3">
            <v>-3.3465755354899103E-2</v>
          </cell>
          <cell r="CF3">
            <v>9.21666197918216E-3</v>
          </cell>
          <cell r="CI3">
            <v>7.5106782218360896E-2</v>
          </cell>
          <cell r="CK3">
            <v>-9.1809621971382406E-3</v>
          </cell>
          <cell r="CM3">
            <v>5.7919716818217497E-2</v>
          </cell>
          <cell r="CO3">
            <v>-1.20116669907152E-2</v>
          </cell>
          <cell r="CQ3">
            <v>-8.4306846990626107E-3</v>
          </cell>
          <cell r="CS3">
            <v>4.5314947681827896E-3</v>
          </cell>
          <cell r="CU3">
            <v>1.4907649572117E-2</v>
          </cell>
          <cell r="CW3">
            <v>-1.6287358089286199E-3</v>
          </cell>
          <cell r="CY3">
            <v>-6.1493990910212598E-3</v>
          </cell>
          <cell r="DA3">
            <v>-1.3378796365651499E-3</v>
          </cell>
          <cell r="DC3">
            <v>1.09173831125901E-3</v>
          </cell>
          <cell r="DE3">
            <v>-3.1431007172842301E-3</v>
          </cell>
          <cell r="DG3">
            <v>2.7494016985604602E-3</v>
          </cell>
          <cell r="DI3">
            <v>-6.9564926477605103E-4</v>
          </cell>
          <cell r="DK3">
            <v>3.3324678012098198E-3</v>
          </cell>
          <cell r="DM3">
            <v>2.8408202804279998E-3</v>
          </cell>
          <cell r="DO3">
            <v>4.4777344546297901E-3</v>
          </cell>
          <cell r="DQ3">
            <v>9.8304469856557095E-3</v>
          </cell>
          <cell r="DS3">
            <v>-1.29859264803598E-3</v>
          </cell>
          <cell r="DU3">
            <v>2.9576558377213201E-2</v>
          </cell>
          <cell r="DW3">
            <v>1.06526026107162</v>
          </cell>
          <cell r="DY3">
            <v>6.46449012309087E-2</v>
          </cell>
          <cell r="EA3">
            <v>2.5416805277672099E-3</v>
          </cell>
          <cell r="EC3">
            <v>2.3006745533799802E-2</v>
          </cell>
          <cell r="EE3">
            <v>8.1385976749247897E-5</v>
          </cell>
          <cell r="EF3">
            <v>100</v>
          </cell>
          <cell r="EG3">
            <v>100</v>
          </cell>
          <cell r="EH3">
            <v>100</v>
          </cell>
        </row>
        <row r="4">
          <cell r="C4" t="str">
            <v>Cal Blank</v>
          </cell>
          <cell r="E4">
            <v>2.4580888131156199E-2</v>
          </cell>
          <cell r="G4">
            <v>2.1942394813440199E-4</v>
          </cell>
          <cell r="J4">
            <v>4.71845294051771</v>
          </cell>
          <cell r="M4">
            <v>2.5998751847074999</v>
          </cell>
          <cell r="P4">
            <v>3.4867057837501001</v>
          </cell>
          <cell r="Q4">
            <v>22.6991358789661</v>
          </cell>
          <cell r="S4">
            <v>0.316242105682985</v>
          </cell>
          <cell r="AC4">
            <v>3.0143486444964E-2</v>
          </cell>
          <cell r="AE4">
            <v>0.14889450264786699</v>
          </cell>
          <cell r="AG4">
            <v>1.76515036943664E-2</v>
          </cell>
          <cell r="AI4">
            <v>-2.5527746130972799E-2</v>
          </cell>
          <cell r="AK4">
            <v>0.109467619752213</v>
          </cell>
          <cell r="AN4">
            <v>9.9598980092313596</v>
          </cell>
          <cell r="AP4">
            <v>-2.2327415886540698E-3</v>
          </cell>
          <cell r="AR4">
            <v>-2.27035211085727E-2</v>
          </cell>
          <cell r="AT4">
            <v>0.24003630762058201</v>
          </cell>
          <cell r="AV4">
            <v>0.119615080061243</v>
          </cell>
          <cell r="AX4">
            <v>9.1933193313462503E-4</v>
          </cell>
          <cell r="AZ4">
            <v>-9.1893279769636304E-3</v>
          </cell>
          <cell r="BB4">
            <v>-7.6035684428891201E-3</v>
          </cell>
          <cell r="BF4">
            <v>-5.6858067311055402E-2</v>
          </cell>
          <cell r="BH4">
            <v>0.27354952819990003</v>
          </cell>
          <cell r="BJ4">
            <v>0.77129136442525204</v>
          </cell>
          <cell r="BM4">
            <v>0.465756240460938</v>
          </cell>
          <cell r="BO4">
            <v>3.7365821914297201E-2</v>
          </cell>
          <cell r="BQ4">
            <v>1.12226836598666E-2</v>
          </cell>
          <cell r="BS4">
            <v>-2.66419506690251E-2</v>
          </cell>
          <cell r="BT4">
            <v>4.2318671503398101E-4</v>
          </cell>
          <cell r="BW4">
            <v>7.1957591611164604E-4</v>
          </cell>
          <cell r="BY4">
            <v>-2.5142457254170701E-4</v>
          </cell>
          <cell r="CA4">
            <v>1.0160321373585199E-2</v>
          </cell>
          <cell r="CC4">
            <v>1.87676052130544E-2</v>
          </cell>
          <cell r="CE4">
            <v>-3.3465755354899103E-2</v>
          </cell>
          <cell r="CF4">
            <v>1.21882604710638E-2</v>
          </cell>
          <cell r="CI4">
            <v>5.5992707415089001E-2</v>
          </cell>
          <cell r="CK4">
            <v>-7.7545584369047398E-3</v>
          </cell>
          <cell r="CM4">
            <v>6.07536551889373E-2</v>
          </cell>
          <cell r="CO4">
            <v>-1.1570906570165899E-2</v>
          </cell>
          <cell r="CQ4">
            <v>-9.8513706624409492E-3</v>
          </cell>
          <cell r="CS4">
            <v>8.3796198627052194E-3</v>
          </cell>
          <cell r="CU4">
            <v>1.90836138739745E-2</v>
          </cell>
          <cell r="CW4">
            <v>-6.1997187900564204E-3</v>
          </cell>
          <cell r="CY4">
            <v>-5.5863508359402601E-3</v>
          </cell>
          <cell r="DA4">
            <v>-2.8426111032773399E-3</v>
          </cell>
          <cell r="DC4">
            <v>-1.5630582526422799E-3</v>
          </cell>
          <cell r="DE4">
            <v>1.9523040816578799E-4</v>
          </cell>
          <cell r="DG4">
            <v>1.58858005513427E-3</v>
          </cell>
          <cell r="DI4">
            <v>3.6142616923571402E-4</v>
          </cell>
          <cell r="DK4">
            <v>3.0235701408705298E-3</v>
          </cell>
          <cell r="DM4">
            <v>2.2080186506826301E-3</v>
          </cell>
          <cell r="DO4">
            <v>2.9896734236117702E-3</v>
          </cell>
          <cell r="DQ4">
            <v>3.5137399265593401E-2</v>
          </cell>
          <cell r="DS4">
            <v>-2.7162855733169002E-3</v>
          </cell>
          <cell r="DU4">
            <v>3.26288358798891E-3</v>
          </cell>
          <cell r="DW4">
            <v>0.41217931920593598</v>
          </cell>
          <cell r="DY4">
            <v>7.2593194100787198E-2</v>
          </cell>
          <cell r="EA4">
            <v>-2.34243833306061E-3</v>
          </cell>
          <cell r="EC4">
            <v>1.8687587274877199E-2</v>
          </cell>
          <cell r="EE4">
            <v>1.3589028487935599E-3</v>
          </cell>
          <cell r="EF4">
            <v>100</v>
          </cell>
          <cell r="EG4">
            <v>100</v>
          </cell>
          <cell r="EH4">
            <v>100</v>
          </cell>
        </row>
        <row r="5">
          <cell r="C5" t="str">
            <v>Cal Blank</v>
          </cell>
          <cell r="E5">
            <v>0</v>
          </cell>
          <cell r="G5">
            <v>0</v>
          </cell>
          <cell r="J5">
            <v>0</v>
          </cell>
          <cell r="M5">
            <v>0</v>
          </cell>
          <cell r="P5">
            <v>0</v>
          </cell>
          <cell r="Q5">
            <v>0</v>
          </cell>
          <cell r="S5">
            <v>0</v>
          </cell>
          <cell r="AC5">
            <v>0</v>
          </cell>
          <cell r="AE5">
            <v>0</v>
          </cell>
          <cell r="AG5">
            <v>0</v>
          </cell>
          <cell r="AI5">
            <v>0</v>
          </cell>
          <cell r="AK5">
            <v>0</v>
          </cell>
          <cell r="AN5">
            <v>0</v>
          </cell>
          <cell r="AP5">
            <v>0</v>
          </cell>
          <cell r="AR5">
            <v>0</v>
          </cell>
          <cell r="AT5">
            <v>0</v>
          </cell>
          <cell r="AV5">
            <v>0</v>
          </cell>
          <cell r="AX5">
            <v>0</v>
          </cell>
          <cell r="AZ5">
            <v>0</v>
          </cell>
          <cell r="BB5">
            <v>0</v>
          </cell>
          <cell r="BF5">
            <v>0</v>
          </cell>
          <cell r="BH5">
            <v>0</v>
          </cell>
          <cell r="BJ5">
            <v>0</v>
          </cell>
          <cell r="BM5">
            <v>0</v>
          </cell>
          <cell r="BO5">
            <v>0</v>
          </cell>
          <cell r="BQ5">
            <v>0</v>
          </cell>
          <cell r="BS5">
            <v>0</v>
          </cell>
          <cell r="BT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F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  <cell r="EE5">
            <v>0</v>
          </cell>
          <cell r="EF5">
            <v>100</v>
          </cell>
          <cell r="EG5">
            <v>100</v>
          </cell>
          <cell r="EH5">
            <v>100</v>
          </cell>
        </row>
        <row r="6">
          <cell r="C6" t="str">
            <v>10 ppb Cal</v>
          </cell>
          <cell r="E6">
            <v>10.0942150910706</v>
          </cell>
          <cell r="G6">
            <v>9.8870919091429492</v>
          </cell>
          <cell r="J6">
            <v>10.094783866306599</v>
          </cell>
          <cell r="M6">
            <v>9.9994546336509202</v>
          </cell>
          <cell r="P6">
            <v>12.968695286085</v>
          </cell>
          <cell r="Q6">
            <v>-1.2528585812269899</v>
          </cell>
          <cell r="S6">
            <v>10.1522942322853</v>
          </cell>
          <cell r="AC6">
            <v>10.261603447999599</v>
          </cell>
          <cell r="AE6">
            <v>9.7141454072326603</v>
          </cell>
          <cell r="AG6">
            <v>10.081617846956901</v>
          </cell>
          <cell r="AI6">
            <v>10.0792242890141</v>
          </cell>
          <cell r="AK6">
            <v>10.352500441558099</v>
          </cell>
          <cell r="AN6">
            <v>9.7251430528522906</v>
          </cell>
          <cell r="AP6">
            <v>10.214798439759299</v>
          </cell>
          <cell r="AR6">
            <v>10.0715682151968</v>
          </cell>
          <cell r="AT6">
            <v>10.4774234318116</v>
          </cell>
          <cell r="AV6">
            <v>12.479568866199401</v>
          </cell>
          <cell r="AX6">
            <v>9.9482840727365591</v>
          </cell>
          <cell r="AZ6">
            <v>9.9114139715696208</v>
          </cell>
          <cell r="BB6">
            <v>9.9032581299442306</v>
          </cell>
          <cell r="BF6">
            <v>10.7851871549581</v>
          </cell>
          <cell r="BH6">
            <v>9.9679325047754102</v>
          </cell>
          <cell r="BJ6">
            <v>9.4653890702970696</v>
          </cell>
          <cell r="BM6">
            <v>10.877854200227199</v>
          </cell>
          <cell r="BO6">
            <v>10.1692237443241</v>
          </cell>
          <cell r="BQ6">
            <v>9.6605827763784191</v>
          </cell>
          <cell r="BS6">
            <v>10.202652728094501</v>
          </cell>
          <cell r="BT6">
            <v>11.2792666376524</v>
          </cell>
          <cell r="BW6">
            <v>10.0463896599402</v>
          </cell>
          <cell r="BY6">
            <v>10.155798438411701</v>
          </cell>
          <cell r="CA6">
            <v>9.8409058438178807</v>
          </cell>
          <cell r="CC6">
            <v>9.9618846878771006</v>
          </cell>
          <cell r="CE6">
            <v>10.1471578947442</v>
          </cell>
          <cell r="CF6">
            <v>10.146903401305099</v>
          </cell>
          <cell r="CI6">
            <v>9.6760568960917492</v>
          </cell>
          <cell r="CK6">
            <v>9.8037547938893503</v>
          </cell>
          <cell r="CM6">
            <v>9.9951362235225591</v>
          </cell>
          <cell r="CO6">
            <v>9.8583298020189396</v>
          </cell>
          <cell r="CQ6">
            <v>9.8377893407657506</v>
          </cell>
          <cell r="CS6">
            <v>9.8612541092636405</v>
          </cell>
          <cell r="CU6">
            <v>9.8164746648439198</v>
          </cell>
          <cell r="CW6">
            <v>9.7467996584133303</v>
          </cell>
          <cell r="CY6">
            <v>9.7450341637829698</v>
          </cell>
          <cell r="DA6">
            <v>9.7071938555831494</v>
          </cell>
          <cell r="DC6">
            <v>9.7223866358948303</v>
          </cell>
          <cell r="DE6">
            <v>9.6932945899494598</v>
          </cell>
          <cell r="DG6">
            <v>9.6916178114887099</v>
          </cell>
          <cell r="DI6">
            <v>9.6114647760501697</v>
          </cell>
          <cell r="DK6">
            <v>9.6774359824506995</v>
          </cell>
          <cell r="DM6">
            <v>9.5126901097853001</v>
          </cell>
          <cell r="DO6">
            <v>4.7543591304609203</v>
          </cell>
          <cell r="DQ6">
            <v>8.8156563985361291</v>
          </cell>
          <cell r="DS6">
            <v>9.6259342881777492</v>
          </cell>
          <cell r="DU6">
            <v>9.4181239536760994</v>
          </cell>
          <cell r="DW6">
            <v>8.7603679088115207</v>
          </cell>
          <cell r="DY6">
            <v>9.6180202751585107</v>
          </cell>
          <cell r="EA6">
            <v>9.5168161278565506</v>
          </cell>
          <cell r="EC6">
            <v>9.2060619966189101</v>
          </cell>
          <cell r="EE6">
            <v>9.2367741068735096</v>
          </cell>
          <cell r="EF6">
            <v>97.2879589108217</v>
          </cell>
          <cell r="EG6">
            <v>106.19004646467999</v>
          </cell>
          <cell r="EH6">
            <v>98.803447502668206</v>
          </cell>
        </row>
        <row r="7">
          <cell r="C7" t="str">
            <v>50 ppb Cal</v>
          </cell>
          <cell r="E7">
            <v>50.352393105394398</v>
          </cell>
          <cell r="G7">
            <v>49.088575755598796</v>
          </cell>
          <cell r="J7">
            <v>49.5328117745455</v>
          </cell>
          <cell r="M7">
            <v>49.6725858599291</v>
          </cell>
          <cell r="P7">
            <v>54.415623546907099</v>
          </cell>
          <cell r="Q7">
            <v>35.247076597408402</v>
          </cell>
          <cell r="S7">
            <v>47.504202630335399</v>
          </cell>
          <cell r="AC7">
            <v>50.450664454654898</v>
          </cell>
          <cell r="AE7">
            <v>50.9903084686811</v>
          </cell>
          <cell r="AG7">
            <v>49.345262183580701</v>
          </cell>
          <cell r="AI7">
            <v>49.993645413609997</v>
          </cell>
          <cell r="AK7">
            <v>50.140811058918501</v>
          </cell>
          <cell r="AN7">
            <v>67.346568573667298</v>
          </cell>
          <cell r="AP7">
            <v>50.015914847798101</v>
          </cell>
          <cell r="AR7">
            <v>48.849896787466001</v>
          </cell>
          <cell r="AT7">
            <v>53.928436638964001</v>
          </cell>
          <cell r="AV7">
            <v>50.402740310324504</v>
          </cell>
          <cell r="AX7">
            <v>48.427598265163397</v>
          </cell>
          <cell r="AZ7">
            <v>48.585591801615401</v>
          </cell>
          <cell r="BB7">
            <v>48.082980377576398</v>
          </cell>
          <cell r="BF7">
            <v>51.943328764890303</v>
          </cell>
          <cell r="BH7">
            <v>49.740411221444099</v>
          </cell>
          <cell r="BJ7">
            <v>49.111888376061202</v>
          </cell>
          <cell r="BM7">
            <v>51.531292130973299</v>
          </cell>
          <cell r="BO7">
            <v>50.911528254699903</v>
          </cell>
          <cell r="BQ7">
            <v>42.826061892028903</v>
          </cell>
          <cell r="BS7">
            <v>50.271699658235597</v>
          </cell>
          <cell r="BT7">
            <v>57.113969213775199</v>
          </cell>
          <cell r="BW7">
            <v>50.079256862893502</v>
          </cell>
          <cell r="BY7">
            <v>50.2919385652581</v>
          </cell>
          <cell r="CA7">
            <v>49.322663983888802</v>
          </cell>
          <cell r="CC7">
            <v>49.256928770705798</v>
          </cell>
          <cell r="CE7">
            <v>47.197154053400403</v>
          </cell>
          <cell r="CF7">
            <v>49.586162880762799</v>
          </cell>
          <cell r="CI7">
            <v>48.842712120258803</v>
          </cell>
          <cell r="CK7">
            <v>49.6375758655048</v>
          </cell>
          <cell r="CM7">
            <v>49.702517654443</v>
          </cell>
          <cell r="CO7">
            <v>49.8014324691095</v>
          </cell>
          <cell r="CQ7">
            <v>49.013767131034001</v>
          </cell>
          <cell r="CS7">
            <v>48.992007587242398</v>
          </cell>
          <cell r="CU7">
            <v>49.942647911005203</v>
          </cell>
          <cell r="CW7">
            <v>48.216482839855402</v>
          </cell>
          <cell r="CY7">
            <v>49.226055717972301</v>
          </cell>
          <cell r="DA7">
            <v>48.093470920877003</v>
          </cell>
          <cell r="DC7">
            <v>49.4035371778537</v>
          </cell>
          <cell r="DE7">
            <v>50.259351829399499</v>
          </cell>
          <cell r="DG7">
            <v>49.299430122477801</v>
          </cell>
          <cell r="DI7">
            <v>47.665427793495603</v>
          </cell>
          <cell r="DK7">
            <v>49.578940008019899</v>
          </cell>
          <cell r="DM7">
            <v>49.985764251048003</v>
          </cell>
          <cell r="DO7">
            <v>17.6362906777006</v>
          </cell>
          <cell r="DQ7">
            <v>45.831048953895397</v>
          </cell>
          <cell r="DS7">
            <v>49.930178114029403</v>
          </cell>
          <cell r="DU7">
            <v>49.930497368860003</v>
          </cell>
          <cell r="DW7">
            <v>48.122767465209101</v>
          </cell>
          <cell r="DY7">
            <v>50.546363013788699</v>
          </cell>
          <cell r="EA7">
            <v>49.953563358458297</v>
          </cell>
          <cell r="EC7">
            <v>49.182199164958099</v>
          </cell>
          <cell r="EE7">
            <v>48.989232840163098</v>
          </cell>
          <cell r="EF7">
            <v>97.907124578847103</v>
          </cell>
          <cell r="EG7">
            <v>106.484019314175</v>
          </cell>
          <cell r="EH7">
            <v>97.098403779949095</v>
          </cell>
        </row>
        <row r="8">
          <cell r="C8" t="str">
            <v>200 ppb Cal</v>
          </cell>
          <cell r="E8">
            <v>206.418265444079</v>
          </cell>
          <cell r="G8">
            <v>205.75087101078799</v>
          </cell>
          <cell r="J8">
            <v>201.77773241079899</v>
          </cell>
          <cell r="M8">
            <v>207.62634052809199</v>
          </cell>
          <cell r="P8">
            <v>208.05127019173099</v>
          </cell>
          <cell r="Q8">
            <v>204.81828165677999</v>
          </cell>
          <cell r="S8">
            <v>203.08078902531699</v>
          </cell>
          <cell r="AC8">
            <v>204.518741092136</v>
          </cell>
          <cell r="AE8">
            <v>209.376719350363</v>
          </cell>
          <cell r="AG8">
            <v>203.811362834704</v>
          </cell>
          <cell r="AI8">
            <v>203.91756187721001</v>
          </cell>
          <cell r="AK8">
            <v>204.52000240108501</v>
          </cell>
          <cell r="AN8">
            <v>203.09375989369801</v>
          </cell>
          <cell r="AP8">
            <v>203.047073698303</v>
          </cell>
          <cell r="AR8">
            <v>200.89666199953601</v>
          </cell>
          <cell r="AT8">
            <v>205.809825787102</v>
          </cell>
          <cell r="AV8">
            <v>204.43769211764601</v>
          </cell>
          <cell r="AX8">
            <v>197.71508665200199</v>
          </cell>
          <cell r="AZ8">
            <v>203.666214728668</v>
          </cell>
          <cell r="BB8">
            <v>200.36764195112499</v>
          </cell>
          <cell r="BF8">
            <v>207.67681544977901</v>
          </cell>
          <cell r="BH8">
            <v>205.79767208979499</v>
          </cell>
          <cell r="BJ8">
            <v>204.49197896983401</v>
          </cell>
          <cell r="BM8">
            <v>205.106383831149</v>
          </cell>
          <cell r="BO8">
            <v>206.813209152648</v>
          </cell>
          <cell r="BQ8">
            <v>191.59545684163999</v>
          </cell>
          <cell r="BS8">
            <v>206.872539555012</v>
          </cell>
          <cell r="BT8">
            <v>236.213592056328</v>
          </cell>
          <cell r="BW8">
            <v>205.40916869808001</v>
          </cell>
          <cell r="BY8">
            <v>204.56639268478699</v>
          </cell>
          <cell r="CA8">
            <v>206.733398848354</v>
          </cell>
          <cell r="CC8">
            <v>207.982999600325</v>
          </cell>
          <cell r="CE8">
            <v>207.61899415367</v>
          </cell>
          <cell r="CF8">
            <v>205.08033820091001</v>
          </cell>
          <cell r="CI8">
            <v>199.50353382959199</v>
          </cell>
          <cell r="CK8">
            <v>203.43337591386299</v>
          </cell>
          <cell r="CM8">
            <v>203.367576051995</v>
          </cell>
          <cell r="CO8">
            <v>203.530109103326</v>
          </cell>
          <cell r="CQ8">
            <v>206.57242603562</v>
          </cell>
          <cell r="CS8">
            <v>206.79219725715001</v>
          </cell>
          <cell r="CU8">
            <v>204.633801044514</v>
          </cell>
          <cell r="CW8">
            <v>204.869850989615</v>
          </cell>
          <cell r="CY8">
            <v>203.19984749886299</v>
          </cell>
          <cell r="DA8">
            <v>203.97652865907401</v>
          </cell>
          <cell r="DC8">
            <v>203.83687856431999</v>
          </cell>
          <cell r="DE8">
            <v>204.02173733305801</v>
          </cell>
          <cell r="DG8">
            <v>204.11713850827201</v>
          </cell>
          <cell r="DI8">
            <v>204.49980135205601</v>
          </cell>
          <cell r="DK8">
            <v>204.68155222381699</v>
          </cell>
          <cell r="DM8">
            <v>205.96495408554401</v>
          </cell>
          <cell r="DO8">
            <v>188.48959636317099</v>
          </cell>
          <cell r="DQ8">
            <v>203.08022215590699</v>
          </cell>
          <cell r="DS8">
            <v>204.534606051016</v>
          </cell>
          <cell r="DU8">
            <v>204.665230227282</v>
          </cell>
          <cell r="DW8">
            <v>188.12981119850301</v>
          </cell>
          <cell r="DY8">
            <v>205.963600592479</v>
          </cell>
          <cell r="EA8">
            <v>205.50136985178</v>
          </cell>
          <cell r="EC8">
            <v>203.289510532875</v>
          </cell>
          <cell r="EE8">
            <v>203.641271704698</v>
          </cell>
          <cell r="EF8">
            <v>94.450475718422197</v>
          </cell>
          <cell r="EG8">
            <v>110.61042233628</v>
          </cell>
          <cell r="EH8">
            <v>94.909725920761204</v>
          </cell>
        </row>
        <row r="9">
          <cell r="C9" t="str">
            <v>1000 ppb Cal</v>
          </cell>
          <cell r="E9">
            <v>998.69778510500396</v>
          </cell>
          <cell r="G9">
            <v>998.89652609097095</v>
          </cell>
          <cell r="J9">
            <v>999.66781292911298</v>
          </cell>
          <cell r="M9">
            <v>998.49110805504904</v>
          </cell>
          <cell r="P9">
            <v>998.139277831448</v>
          </cell>
          <cell r="Q9">
            <v>999.03634366864401</v>
          </cell>
          <cell r="S9">
            <v>999.50863206342001</v>
          </cell>
          <cell r="AC9">
            <v>999.07110252435996</v>
          </cell>
          <cell r="AE9">
            <v>998.07799925242102</v>
          </cell>
          <cell r="AG9">
            <v>999.269648145411</v>
          </cell>
          <cell r="AI9">
            <v>999.21601311098698</v>
          </cell>
          <cell r="AK9">
            <v>999.08543396242203</v>
          </cell>
          <cell r="AN9">
            <v>998.51666816204897</v>
          </cell>
          <cell r="AP9">
            <v>999.38764153355203</v>
          </cell>
          <cell r="AR9">
            <v>999.877457078568</v>
          </cell>
          <cell r="AT9">
            <v>998.63683877631297</v>
          </cell>
          <cell r="AV9">
            <v>999.06752887229197</v>
          </cell>
          <cell r="AX9">
            <v>1000.53611991561</v>
          </cell>
          <cell r="AZ9">
            <v>999.33836332447004</v>
          </cell>
          <cell r="BB9">
            <v>1000.0232900096</v>
          </cell>
          <cell r="BF9">
            <v>998.35961860024997</v>
          </cell>
          <cell r="BH9">
            <v>998.85376569592097</v>
          </cell>
          <cell r="BJ9">
            <v>999.15135589652698</v>
          </cell>
          <cell r="BM9">
            <v>998.89338008521895</v>
          </cell>
          <cell r="BO9">
            <v>998.59008951929195</v>
          </cell>
          <cell r="BQ9">
            <v>1002.04299970931</v>
          </cell>
          <cell r="BS9">
            <v>998.60988057880502</v>
          </cell>
          <cell r="BT9">
            <v>992.38879046166903</v>
          </cell>
          <cell r="BW9">
            <v>998.91373952063998</v>
          </cell>
          <cell r="BY9">
            <v>999.07056655039605</v>
          </cell>
          <cell r="CA9">
            <v>998.68877797269704</v>
          </cell>
          <cell r="CC9">
            <v>998.44093479452101</v>
          </cell>
          <cell r="CE9">
            <v>998.61487188764897</v>
          </cell>
          <cell r="CF9">
            <v>999.00315518176706</v>
          </cell>
          <cell r="CI9">
            <v>1000.16039705911</v>
          </cell>
          <cell r="CK9">
            <v>999.33340847601301</v>
          </cell>
          <cell r="CM9">
            <v>999.34140754464295</v>
          </cell>
          <cell r="CO9">
            <v>999.30532325785896</v>
          </cell>
          <cell r="CQ9">
            <v>998.73644854291695</v>
          </cell>
          <cell r="CS9">
            <v>998.69334762811502</v>
          </cell>
          <cell r="CU9">
            <v>999.07794264889799</v>
          </cell>
          <cell r="CW9">
            <v>999.11773766349995</v>
          </cell>
          <cell r="CY9">
            <v>999.40127737269097</v>
          </cell>
          <cell r="DA9">
            <v>999.30294878358495</v>
          </cell>
          <cell r="DC9">
            <v>999.265223561884</v>
          </cell>
          <cell r="DE9">
            <v>999.18575199601901</v>
          </cell>
          <cell r="DG9">
            <v>999.214684614107</v>
          </cell>
          <cell r="DI9">
            <v>999.22065369215295</v>
          </cell>
          <cell r="DK9">
            <v>999.08796819501094</v>
          </cell>
          <cell r="DM9">
            <v>998.81259406924096</v>
          </cell>
          <cell r="DO9">
            <v>1003.9727226021801</v>
          </cell>
          <cell r="DQ9">
            <v>999.60424655713905</v>
          </cell>
          <cell r="DS9">
            <v>999.10031054121396</v>
          </cell>
          <cell r="DU9">
            <v>999.076247846564</v>
          </cell>
          <cell r="DW9">
            <v>1002.4802957079499</v>
          </cell>
          <cell r="DY9">
            <v>998.78378152806295</v>
          </cell>
          <cell r="EA9">
            <v>998.906879700442</v>
          </cell>
          <cell r="EC9">
            <v>999.390927315211</v>
          </cell>
          <cell r="EE9">
            <v>999.32991627598403</v>
          </cell>
          <cell r="EF9">
            <v>94.954175774890501</v>
          </cell>
          <cell r="EG9">
            <v>105.600421425901</v>
          </cell>
          <cell r="EH9">
            <v>93.324133244238197</v>
          </cell>
        </row>
        <row r="10">
          <cell r="C10" t="str">
            <v>Rinse</v>
          </cell>
          <cell r="E10">
            <v>2.9721547157796402</v>
          </cell>
          <cell r="G10">
            <v>8.5088943141898604E-2</v>
          </cell>
          <cell r="J10">
            <v>4.7722695137181397</v>
          </cell>
          <cell r="M10">
            <v>-9.5667566594994007</v>
          </cell>
          <cell r="P10">
            <v>-1.6142082886204501</v>
          </cell>
          <cell r="Q10">
            <v>-18.376945019279798</v>
          </cell>
          <cell r="S10">
            <v>-1.51452351959381</v>
          </cell>
          <cell r="AC10">
            <v>-4.6402408906834398E-2</v>
          </cell>
          <cell r="AE10">
            <v>1.5903817070591301E-3</v>
          </cell>
          <cell r="AG10">
            <v>-3.07303642341966E-4</v>
          </cell>
          <cell r="AI10">
            <v>-0.184235494279058</v>
          </cell>
          <cell r="AK10">
            <v>-4.3916733233145697E-2</v>
          </cell>
          <cell r="AN10">
            <v>-4.7931639107099002</v>
          </cell>
          <cell r="AP10">
            <v>2.7315841620918501E-2</v>
          </cell>
          <cell r="AR10">
            <v>3.1937690895840302E-2</v>
          </cell>
          <cell r="AT10">
            <v>0.34381530341913102</v>
          </cell>
          <cell r="AV10">
            <v>-7.4223648372987699E-2</v>
          </cell>
          <cell r="AX10">
            <v>2.8717144522467299E-2</v>
          </cell>
          <cell r="AZ10">
            <v>9.6103086050778799E-3</v>
          </cell>
          <cell r="BB10">
            <v>9.2022711076919297E-2</v>
          </cell>
          <cell r="BF10">
            <v>0.17964945493725401</v>
          </cell>
          <cell r="BH10">
            <v>-0.14577517090477299</v>
          </cell>
          <cell r="BJ10">
            <v>-1.29766859315372</v>
          </cell>
          <cell r="BM10">
            <v>-1.5773933280335799</v>
          </cell>
          <cell r="BO10">
            <v>1.88488039245138E-2</v>
          </cell>
          <cell r="BQ10">
            <v>0.91036022944948602</v>
          </cell>
          <cell r="BS10">
            <v>0.56546832344930498</v>
          </cell>
          <cell r="BT10">
            <v>1.0502333761420599</v>
          </cell>
          <cell r="BW10">
            <v>2.1084081850097199E-2</v>
          </cell>
          <cell r="BY10">
            <v>4.6129333211754102E-2</v>
          </cell>
          <cell r="CA10">
            <v>1.04444675942726</v>
          </cell>
          <cell r="CC10">
            <v>8.3468667522355697E-2</v>
          </cell>
          <cell r="CE10">
            <v>0.28054345347395798</v>
          </cell>
          <cell r="CF10">
            <v>0.402471377586541</v>
          </cell>
          <cell r="CI10">
            <v>-0.20251843647503201</v>
          </cell>
          <cell r="CK10">
            <v>5.9050466259260102E-2</v>
          </cell>
          <cell r="CM10">
            <v>-9.8318348333896605E-2</v>
          </cell>
          <cell r="CO10">
            <v>5.09172997795974E-2</v>
          </cell>
          <cell r="CQ10">
            <v>4.6140377540540997E-2</v>
          </cell>
          <cell r="CS10">
            <v>2.3770254708416198E-2</v>
          </cell>
          <cell r="CU10">
            <v>-4.0225525611402399E-2</v>
          </cell>
          <cell r="CW10">
            <v>1.9300784878840301E-2</v>
          </cell>
          <cell r="CY10">
            <v>3.6621192399354997E-2</v>
          </cell>
          <cell r="DA10">
            <v>3.65251966262293E-2</v>
          </cell>
          <cell r="DC10">
            <v>2.2345384966320402E-2</v>
          </cell>
          <cell r="DE10">
            <v>1.41846555391707E-2</v>
          </cell>
          <cell r="DG10">
            <v>1.5664095442695598E-2</v>
          </cell>
          <cell r="DI10">
            <v>1.04743969801506E-2</v>
          </cell>
          <cell r="DK10">
            <v>1.36004444392682E-2</v>
          </cell>
          <cell r="DM10">
            <v>4.0771912838084401E-2</v>
          </cell>
          <cell r="DO10">
            <v>0.13598758422357601</v>
          </cell>
          <cell r="DQ10">
            <v>1.24782331955354</v>
          </cell>
          <cell r="DS10">
            <v>0.17463555461744901</v>
          </cell>
          <cell r="DU10">
            <v>1.33914259733749</v>
          </cell>
          <cell r="DW10">
            <v>116.79916929236801</v>
          </cell>
          <cell r="DY10">
            <v>3.2256636288993E-3</v>
          </cell>
          <cell r="EA10">
            <v>8.1971552492102404E-2</v>
          </cell>
          <cell r="EC10">
            <v>3.3215024794845601E-4</v>
          </cell>
          <cell r="EE10">
            <v>1.1187817973081699E-2</v>
          </cell>
          <cell r="EF10">
            <v>94.056644082809299</v>
          </cell>
          <cell r="EG10">
            <v>102.063289897357</v>
          </cell>
          <cell r="EH10">
            <v>95.418670621717794</v>
          </cell>
        </row>
        <row r="11">
          <cell r="C11" t="str">
            <v>Rinse</v>
          </cell>
          <cell r="E11">
            <v>0.53833036638202303</v>
          </cell>
          <cell r="G11">
            <v>4.5434649894106997E-2</v>
          </cell>
          <cell r="J11">
            <v>0.75799653845353199</v>
          </cell>
          <cell r="M11">
            <v>-9.6934038847796309</v>
          </cell>
          <cell r="P11">
            <v>-1.86097227023302</v>
          </cell>
          <cell r="Q11">
            <v>-35.2124843738262</v>
          </cell>
          <cell r="S11">
            <v>-2.3451291077701701</v>
          </cell>
          <cell r="AC11">
            <v>-6.0741780767155903E-2</v>
          </cell>
          <cell r="AE11">
            <v>3.5810330072406499E-2</v>
          </cell>
          <cell r="AG11">
            <v>-1.9979875582154701E-2</v>
          </cell>
          <cell r="AI11">
            <v>-0.201347735635789</v>
          </cell>
          <cell r="AK11">
            <v>-5.7103095249958401E-2</v>
          </cell>
          <cell r="AN11">
            <v>-4.8341104059007396</v>
          </cell>
          <cell r="AP11">
            <v>8.2622514303243896E-4</v>
          </cell>
          <cell r="AR11">
            <v>1.7206441711271499E-2</v>
          </cell>
          <cell r="AT11">
            <v>0.140545471223264</v>
          </cell>
          <cell r="AV11">
            <v>-0.166019645758853</v>
          </cell>
          <cell r="AX11">
            <v>-7.4698942535682397E-3</v>
          </cell>
          <cell r="AZ11">
            <v>-4.6476838078529501E-5</v>
          </cell>
          <cell r="BB11">
            <v>3.87026944072833E-2</v>
          </cell>
          <cell r="BF11">
            <v>5.8235034630681201E-3</v>
          </cell>
          <cell r="BH11">
            <v>-0.35329470041469901</v>
          </cell>
          <cell r="BJ11">
            <v>-1.34757442158565</v>
          </cell>
          <cell r="BM11">
            <v>-1.61963272985356</v>
          </cell>
          <cell r="BO11">
            <v>-1.7121680957767099E-2</v>
          </cell>
          <cell r="BQ11">
            <v>0.32750093035805899</v>
          </cell>
          <cell r="BS11">
            <v>0.13203811212069799</v>
          </cell>
          <cell r="BT11">
            <v>0.293107050967779</v>
          </cell>
          <cell r="BW11">
            <v>-3.4379559266506099E-3</v>
          </cell>
          <cell r="BY11">
            <v>1.28483794678212E-2</v>
          </cell>
          <cell r="CA11">
            <v>0.46651564137316298</v>
          </cell>
          <cell r="CC11">
            <v>-4.0735068744821301E-2</v>
          </cell>
          <cell r="CE11">
            <v>8.3171313890020903E-4</v>
          </cell>
          <cell r="CF11">
            <v>0.120416279590357</v>
          </cell>
          <cell r="CI11">
            <v>-0.21208236896520899</v>
          </cell>
          <cell r="CK11">
            <v>3.5235067148717797E-2</v>
          </cell>
          <cell r="CM11">
            <v>-0.121865049542301</v>
          </cell>
          <cell r="CO11">
            <v>2.42521850313611E-2</v>
          </cell>
          <cell r="CQ11">
            <v>2.0942282197043201E-2</v>
          </cell>
          <cell r="CS11">
            <v>4.0854029947005399E-3</v>
          </cell>
          <cell r="CU11">
            <v>-6.0805120656621803E-2</v>
          </cell>
          <cell r="CW11">
            <v>2.5662394502657801E-3</v>
          </cell>
          <cell r="CY11">
            <v>1.6451996324411602E-2</v>
          </cell>
          <cell r="DA11">
            <v>1.7084209903305399E-2</v>
          </cell>
          <cell r="DC11">
            <v>3.49176413205477E-3</v>
          </cell>
          <cell r="DE11">
            <v>-2.2568418874165199E-3</v>
          </cell>
          <cell r="DG11">
            <v>-2.4574250375208201E-4</v>
          </cell>
          <cell r="DI11">
            <v>-6.9622406069862804E-3</v>
          </cell>
          <cell r="DK11">
            <v>-4.0406258631987104E-3</v>
          </cell>
          <cell r="DM11">
            <v>5.7726605217933401E-3</v>
          </cell>
          <cell r="DO11">
            <v>2.6445686843090802E-2</v>
          </cell>
          <cell r="DQ11">
            <v>0.25393086683624899</v>
          </cell>
          <cell r="DS11">
            <v>2.42223001588797E-2</v>
          </cell>
          <cell r="DU11">
            <v>0.29420490542177402</v>
          </cell>
          <cell r="DW11">
            <v>42.869371745249303</v>
          </cell>
          <cell r="DY11">
            <v>-1.8539452363389799E-2</v>
          </cell>
          <cell r="EA11">
            <v>7.1001368593048599E-3</v>
          </cell>
          <cell r="EC11">
            <v>-3.2830030087137502E-2</v>
          </cell>
          <cell r="EE11">
            <v>-5.42812574915362E-3</v>
          </cell>
          <cell r="EF11">
            <v>95.910554365835296</v>
          </cell>
          <cell r="EG11">
            <v>97.444221612749502</v>
          </cell>
          <cell r="EH11">
            <v>97.059236397372402</v>
          </cell>
        </row>
        <row r="12">
          <cell r="C12" t="str">
            <v>10 ppb QC</v>
          </cell>
          <cell r="E12">
            <v>10.2487602388589</v>
          </cell>
          <cell r="G12">
            <v>9.3204336751021604</v>
          </cell>
          <cell r="J12">
            <v>16.5716929942853</v>
          </cell>
          <cell r="M12">
            <v>8.6477454619450196</v>
          </cell>
          <cell r="P12">
            <v>11.9543243274401</v>
          </cell>
          <cell r="Q12">
            <v>-12.2555032692048</v>
          </cell>
          <cell r="S12">
            <v>10.3060847115801</v>
          </cell>
          <cell r="AC12">
            <v>9.5197607069214492</v>
          </cell>
          <cell r="AE12">
            <v>10.465839513377601</v>
          </cell>
          <cell r="AG12">
            <v>9.8059274154325191</v>
          </cell>
          <cell r="AI12">
            <v>9.8169291306574902</v>
          </cell>
          <cell r="AK12">
            <v>9.7443836535789501</v>
          </cell>
          <cell r="AN12">
            <v>9.3228218023544507</v>
          </cell>
          <cell r="AP12">
            <v>9.8939443283771897</v>
          </cell>
          <cell r="AR12">
            <v>9.8234649092752893</v>
          </cell>
          <cell r="AT12">
            <v>9.9973203703059106</v>
          </cell>
          <cell r="AV12">
            <v>12.376554512030101</v>
          </cell>
          <cell r="AX12">
            <v>9.4444757857216892</v>
          </cell>
          <cell r="AZ12">
            <v>9.9548775681323693</v>
          </cell>
          <cell r="BB12">
            <v>10.0077199580347</v>
          </cell>
          <cell r="BF12">
            <v>9.5827522081435408</v>
          </cell>
          <cell r="BH12">
            <v>9.8676398944507397</v>
          </cell>
          <cell r="BJ12">
            <v>8.7583733999721307</v>
          </cell>
          <cell r="BM12">
            <v>10.4952699398526</v>
          </cell>
          <cell r="BO12">
            <v>10.022326412018099</v>
          </cell>
          <cell r="BQ12">
            <v>9.7213859687999999</v>
          </cell>
          <cell r="BS12">
            <v>9.9875680115854397</v>
          </cell>
          <cell r="BT12">
            <v>10.9163995333128</v>
          </cell>
          <cell r="BW12">
            <v>10.1475218605304</v>
          </cell>
          <cell r="BY12">
            <v>10.019008298717001</v>
          </cell>
          <cell r="CA12">
            <v>10.0742283546978</v>
          </cell>
          <cell r="CC12">
            <v>9.7533475067788906</v>
          </cell>
          <cell r="CE12">
            <v>10.2837104872414</v>
          </cell>
          <cell r="CF12">
            <v>9.9708748284892899</v>
          </cell>
          <cell r="CI12">
            <v>9.6845634470657291</v>
          </cell>
          <cell r="CK12">
            <v>9.8162861802625194</v>
          </cell>
          <cell r="CM12">
            <v>9.8690877118488896</v>
          </cell>
          <cell r="CO12">
            <v>9.7814328505417496</v>
          </cell>
          <cell r="CQ12">
            <v>9.7317227161799806</v>
          </cell>
          <cell r="CS12">
            <v>9.6885055863427798</v>
          </cell>
          <cell r="CU12">
            <v>9.83706423940726</v>
          </cell>
          <cell r="CW12">
            <v>9.6798658778918902</v>
          </cell>
          <cell r="CY12">
            <v>9.6431953908055306</v>
          </cell>
          <cell r="DA12">
            <v>9.6228836958291009</v>
          </cell>
          <cell r="DC12">
            <v>9.6143434196958797</v>
          </cell>
          <cell r="DE12">
            <v>9.6445525321867702</v>
          </cell>
          <cell r="DG12">
            <v>9.6179838185824007</v>
          </cell>
          <cell r="DI12">
            <v>9.5716471851644194</v>
          </cell>
          <cell r="DK12">
            <v>9.5936453975545</v>
          </cell>
          <cell r="DM12">
            <v>9.3829073116627502</v>
          </cell>
          <cell r="DO12">
            <v>4.5240641272769597</v>
          </cell>
          <cell r="DQ12">
            <v>8.9418457259485908</v>
          </cell>
          <cell r="DS12">
            <v>9.55970129096875</v>
          </cell>
          <cell r="DU12">
            <v>9.5937829011550004</v>
          </cell>
          <cell r="DW12">
            <v>29.823196411974301</v>
          </cell>
          <cell r="DY12">
            <v>9.5565327966964198</v>
          </cell>
          <cell r="EA12">
            <v>9.4297527030919195</v>
          </cell>
          <cell r="EC12">
            <v>9.15611290870803</v>
          </cell>
          <cell r="EE12">
            <v>9.1529154850290499</v>
          </cell>
          <cell r="EF12">
            <v>93.8912327091208</v>
          </cell>
          <cell r="EG12">
            <v>98.919389038507205</v>
          </cell>
          <cell r="EH12">
            <v>94.149279483132702</v>
          </cell>
        </row>
        <row r="13">
          <cell r="C13" t="str">
            <v>200 ppb QC</v>
          </cell>
          <cell r="E13">
            <v>199.01442087948899</v>
          </cell>
          <cell r="G13">
            <v>192.60550611700901</v>
          </cell>
          <cell r="J13">
            <v>190.59718220500599</v>
          </cell>
          <cell r="M13">
            <v>192.42195988891999</v>
          </cell>
          <cell r="P13">
            <v>198.92728116271201</v>
          </cell>
          <cell r="Q13">
            <v>173.28155061836401</v>
          </cell>
          <cell r="S13">
            <v>189.04717553934299</v>
          </cell>
          <cell r="AC13">
            <v>198.81960414980099</v>
          </cell>
          <cell r="AE13">
            <v>201.67131242985201</v>
          </cell>
          <cell r="AG13">
            <v>197.249375498413</v>
          </cell>
          <cell r="AI13">
            <v>196.62986997251301</v>
          </cell>
          <cell r="AK13">
            <v>198.521021883375</v>
          </cell>
          <cell r="AN13">
            <v>196.29277461965401</v>
          </cell>
          <cell r="AP13">
            <v>197.668610901699</v>
          </cell>
          <cell r="AR13">
            <v>194.90124794831399</v>
          </cell>
          <cell r="AT13">
            <v>200.861508109516</v>
          </cell>
          <cell r="AV13">
            <v>199.02709671909</v>
          </cell>
          <cell r="AX13">
            <v>193.449809872381</v>
          </cell>
          <cell r="AZ13">
            <v>199.02259270469401</v>
          </cell>
          <cell r="BB13">
            <v>194.88789766923901</v>
          </cell>
          <cell r="BF13">
            <v>201.68160605540501</v>
          </cell>
          <cell r="BH13">
            <v>199.617209523827</v>
          </cell>
          <cell r="BJ13">
            <v>193.431412113688</v>
          </cell>
          <cell r="BM13">
            <v>200.35879885670701</v>
          </cell>
          <cell r="BO13">
            <v>202.62205623518099</v>
          </cell>
          <cell r="BQ13">
            <v>186.60937389702599</v>
          </cell>
          <cell r="BS13">
            <v>202.83525374893301</v>
          </cell>
          <cell r="BT13">
            <v>225.036242555885</v>
          </cell>
          <cell r="BW13">
            <v>200.93065360756299</v>
          </cell>
          <cell r="BY13">
            <v>201.13369988036499</v>
          </cell>
          <cell r="CA13">
            <v>202.536821745862</v>
          </cell>
          <cell r="CC13">
            <v>204.32938671708601</v>
          </cell>
          <cell r="CE13">
            <v>200.78260260081501</v>
          </cell>
          <cell r="CF13">
            <v>198.337425820871</v>
          </cell>
          <cell r="CI13">
            <v>195.731694326911</v>
          </cell>
          <cell r="CK13">
            <v>199.813572217092</v>
          </cell>
          <cell r="CM13">
            <v>200.02575703776699</v>
          </cell>
          <cell r="CO13">
            <v>200.357601398941</v>
          </cell>
          <cell r="CQ13">
            <v>202.69677235901599</v>
          </cell>
          <cell r="CS13">
            <v>203.180759963697</v>
          </cell>
          <cell r="CU13">
            <v>200.975985257823</v>
          </cell>
          <cell r="CW13">
            <v>201.96810164263599</v>
          </cell>
          <cell r="CY13">
            <v>200.396601523703</v>
          </cell>
          <cell r="DA13">
            <v>202.12693881306899</v>
          </cell>
          <cell r="DC13">
            <v>201.23546881391999</v>
          </cell>
          <cell r="DE13">
            <v>201.83008423987499</v>
          </cell>
          <cell r="DG13">
            <v>201.78877659773499</v>
          </cell>
          <cell r="DI13">
            <v>202.45480479231</v>
          </cell>
          <cell r="DK13">
            <v>201.253241482888</v>
          </cell>
          <cell r="DM13">
            <v>204.21467253467799</v>
          </cell>
          <cell r="DO13">
            <v>185.92611829275799</v>
          </cell>
          <cell r="DQ13">
            <v>200.98897172676001</v>
          </cell>
          <cell r="DS13">
            <v>201.46866534672199</v>
          </cell>
          <cell r="DU13">
            <v>201.871831215426</v>
          </cell>
          <cell r="DW13">
            <v>191.64760241442201</v>
          </cell>
          <cell r="DY13">
            <v>202.720824453207</v>
          </cell>
          <cell r="EA13">
            <v>202.212330166539</v>
          </cell>
          <cell r="EC13">
            <v>201.223350846252</v>
          </cell>
          <cell r="EE13">
            <v>201.101814466294</v>
          </cell>
          <cell r="EF13">
            <v>93.828727551851102</v>
          </cell>
          <cell r="EG13">
            <v>103.143105382107</v>
          </cell>
          <cell r="EH13">
            <v>93.743938950188706</v>
          </cell>
        </row>
        <row r="14">
          <cell r="C14" t="str">
            <v>Blank</v>
          </cell>
          <cell r="E14">
            <v>1.0798733301383201</v>
          </cell>
          <cell r="G14">
            <v>3.38075423691854E-2</v>
          </cell>
          <cell r="J14">
            <v>0.35703170594677602</v>
          </cell>
          <cell r="M14">
            <v>-1.1658174952112801</v>
          </cell>
          <cell r="P14">
            <v>3.5605390520987899E-2</v>
          </cell>
          <cell r="Q14">
            <v>-10.5788332304035</v>
          </cell>
          <cell r="S14">
            <v>0.52454489113166802</v>
          </cell>
          <cell r="AC14">
            <v>2.56695251866326E-2</v>
          </cell>
          <cell r="AE14">
            <v>9.1895336614405701E-2</v>
          </cell>
          <cell r="AG14">
            <v>4.7582953929403704E-3</v>
          </cell>
          <cell r="AI14">
            <v>-2.9067642258074199E-2</v>
          </cell>
          <cell r="AK14">
            <v>5.2158334073432204E-3</v>
          </cell>
          <cell r="AN14">
            <v>-0.12669397656341799</v>
          </cell>
          <cell r="AP14">
            <v>1.8372455994065499E-3</v>
          </cell>
          <cell r="AR14">
            <v>-9.0030914875956596E-3</v>
          </cell>
          <cell r="AT14">
            <v>0.24169412412904301</v>
          </cell>
          <cell r="AV14">
            <v>6.6517579686349901E-2</v>
          </cell>
          <cell r="AX14">
            <v>-4.2471449526573397E-3</v>
          </cell>
          <cell r="AZ14">
            <v>1.9117578668039599E-2</v>
          </cell>
          <cell r="BB14">
            <v>2.2706119268462201E-2</v>
          </cell>
          <cell r="BF14">
            <v>0.12704601282856101</v>
          </cell>
          <cell r="BH14">
            <v>-2.96427120489824E-2</v>
          </cell>
          <cell r="BJ14">
            <v>-0.41955045250155898</v>
          </cell>
          <cell r="BM14">
            <v>3.4033350066655101E-3</v>
          </cell>
          <cell r="BO14">
            <v>1.5732865760590201E-2</v>
          </cell>
          <cell r="BQ14">
            <v>0.48148906397698998</v>
          </cell>
          <cell r="BS14">
            <v>0.18188734455226299</v>
          </cell>
          <cell r="BT14">
            <v>6.3188696988926499E-2</v>
          </cell>
          <cell r="BW14">
            <v>-2.1034195184694399E-4</v>
          </cell>
          <cell r="BY14">
            <v>1.3627403754510299E-2</v>
          </cell>
          <cell r="CA14">
            <v>0.37036657678302698</v>
          </cell>
          <cell r="CC14">
            <v>5.2069419153666301E-2</v>
          </cell>
          <cell r="CE14">
            <v>0.28364316427286201</v>
          </cell>
          <cell r="CF14">
            <v>7.9531940555591998E-2</v>
          </cell>
          <cell r="CI14">
            <v>3.9480607467280902E-2</v>
          </cell>
          <cell r="CK14">
            <v>6.2854211805317703E-3</v>
          </cell>
          <cell r="CM14">
            <v>8.3551650649220394E-3</v>
          </cell>
          <cell r="CO14">
            <v>6.8864998029579396E-3</v>
          </cell>
          <cell r="CQ14">
            <v>6.6818587511641696E-3</v>
          </cell>
          <cell r="CS14">
            <v>8.3397298411667393E-3</v>
          </cell>
          <cell r="CU14">
            <v>9.2765665887278494E-3</v>
          </cell>
          <cell r="CW14">
            <v>3.5354526077265099E-3</v>
          </cell>
          <cell r="CY14">
            <v>3.8555088831672898E-3</v>
          </cell>
          <cell r="DA14">
            <v>9.3001781078977698E-3</v>
          </cell>
          <cell r="DC14">
            <v>5.3197571070416902E-3</v>
          </cell>
          <cell r="DE14">
            <v>3.8426493616665102E-3</v>
          </cell>
          <cell r="DG14">
            <v>5.8845150951869901E-3</v>
          </cell>
          <cell r="DI14">
            <v>4.4124725197792402E-3</v>
          </cell>
          <cell r="DK14">
            <v>4.6462090570428497E-3</v>
          </cell>
          <cell r="DM14">
            <v>1.2898601620443E-2</v>
          </cell>
          <cell r="DO14">
            <v>9.1932339939061705E-2</v>
          </cell>
          <cell r="DQ14">
            <v>0.50453043853597701</v>
          </cell>
          <cell r="DS14">
            <v>4.0606326200941602E-2</v>
          </cell>
          <cell r="DU14">
            <v>4.1258403537887699E-2</v>
          </cell>
          <cell r="DW14">
            <v>26.715574729801901</v>
          </cell>
          <cell r="DY14">
            <v>4.89242681092893E-3</v>
          </cell>
          <cell r="EA14">
            <v>2.70453841960922E-2</v>
          </cell>
          <cell r="EC14">
            <v>1.6616455734800601E-2</v>
          </cell>
          <cell r="EE14">
            <v>3.66570202587974E-3</v>
          </cell>
          <cell r="EF14">
            <v>92.641706316785999</v>
          </cell>
          <cell r="EG14">
            <v>109.23636884312</v>
          </cell>
          <cell r="EH14">
            <v>94.357770108536897</v>
          </cell>
        </row>
        <row r="15">
          <cell r="C15" t="str">
            <v>GY2-032-B  10000x</v>
          </cell>
          <cell r="D15" t="str">
            <v>10000</v>
          </cell>
          <cell r="E15">
            <v>-0.16267533814739099</v>
          </cell>
          <cell r="G15">
            <v>2.5054570488348402E-2</v>
          </cell>
          <cell r="J15">
            <v>-7.71910059207472</v>
          </cell>
          <cell r="M15">
            <v>-17.8679068314086</v>
          </cell>
          <cell r="P15">
            <v>-1.3601462366755399</v>
          </cell>
          <cell r="Q15">
            <v>4.6860808465912296</v>
          </cell>
          <cell r="S15">
            <v>-4.9953502674088401</v>
          </cell>
          <cell r="AC15">
            <v>-8.5241404061341994E-2</v>
          </cell>
          <cell r="AE15">
            <v>9.5911208627979999E-2</v>
          </cell>
          <cell r="AG15">
            <v>-0.17336275443985999</v>
          </cell>
          <cell r="AI15">
            <v>-0.21345667070011801</v>
          </cell>
          <cell r="AK15">
            <v>-2.3942862675290001E-3</v>
          </cell>
          <cell r="AN15">
            <v>-4.1864870490901298</v>
          </cell>
          <cell r="AP15">
            <v>4.0048383668465897E-3</v>
          </cell>
          <cell r="AR15">
            <v>0.33856598976930902</v>
          </cell>
          <cell r="AT15">
            <v>-8.7592300666504402E-3</v>
          </cell>
          <cell r="AV15">
            <v>0.44480505410298199</v>
          </cell>
          <cell r="AX15">
            <v>-1.10432545934483E-2</v>
          </cell>
          <cell r="AZ15">
            <v>-3.71583525099499E-2</v>
          </cell>
          <cell r="BB15">
            <v>8.2077821301719794E-3</v>
          </cell>
          <cell r="BF15">
            <v>1.8073684615423899E-2</v>
          </cell>
          <cell r="BH15">
            <v>-4.0350354940126598</v>
          </cell>
          <cell r="BJ15">
            <v>-11.653254235894</v>
          </cell>
          <cell r="BM15">
            <v>-1.78349605317771</v>
          </cell>
          <cell r="BO15">
            <v>-5.2662505384344603E-2</v>
          </cell>
          <cell r="BQ15">
            <v>0.119530577536725</v>
          </cell>
          <cell r="BS15">
            <v>2.9521782034446001E-2</v>
          </cell>
          <cell r="BT15">
            <v>-2.8473191508726198E-2</v>
          </cell>
          <cell r="BW15">
            <v>-1.3026892106599399E-2</v>
          </cell>
          <cell r="BY15">
            <v>7.1284244897734397E-2</v>
          </cell>
          <cell r="CA15">
            <v>0.16909861259915199</v>
          </cell>
          <cell r="CC15">
            <v>-0.201709826551566</v>
          </cell>
          <cell r="CE15">
            <v>1.42724938754422E-2</v>
          </cell>
          <cell r="CF15">
            <v>0.121274463158783</v>
          </cell>
          <cell r="CI15">
            <v>-0.46192044854512798</v>
          </cell>
          <cell r="CK15">
            <v>-4.6429223123103701E-3</v>
          </cell>
          <cell r="CM15">
            <v>-0.17181898702141801</v>
          </cell>
          <cell r="CO15">
            <v>-1.8073283067756001E-2</v>
          </cell>
          <cell r="CQ15">
            <v>-2.02711329826132E-2</v>
          </cell>
          <cell r="CS15">
            <v>3.2656966975356701E-3</v>
          </cell>
          <cell r="CU15">
            <v>-0.165374471069407</v>
          </cell>
          <cell r="CW15">
            <v>-8.4701077030172097E-3</v>
          </cell>
          <cell r="CY15">
            <v>-2.3886676548817501E-2</v>
          </cell>
          <cell r="DA15">
            <v>-2.0462529060991198E-2</v>
          </cell>
          <cell r="DC15">
            <v>-1.00245260594775E-2</v>
          </cell>
          <cell r="DE15">
            <v>-1.39197590885987E-2</v>
          </cell>
          <cell r="DG15">
            <v>-1.48722618976146E-2</v>
          </cell>
          <cell r="DI15">
            <v>-2.0494334685221799E-2</v>
          </cell>
          <cell r="DK15">
            <v>-1.5876073621161502E-2</v>
          </cell>
          <cell r="DM15">
            <v>-7.7051198465393498E-3</v>
          </cell>
          <cell r="DO15">
            <v>-1.1085290049601499E-3</v>
          </cell>
          <cell r="DQ15">
            <v>-0.19766391661435201</v>
          </cell>
          <cell r="DS15">
            <v>2.1224393134617499E-3</v>
          </cell>
          <cell r="DU15">
            <v>2.2337006122794802E-2</v>
          </cell>
          <cell r="DW15">
            <v>33.371368670618203</v>
          </cell>
          <cell r="DY15">
            <v>-0.169570171150978</v>
          </cell>
          <cell r="EA15">
            <v>1.3977625000854E-2</v>
          </cell>
          <cell r="EC15">
            <v>-4.9415125115190299E-2</v>
          </cell>
          <cell r="EE15">
            <v>-1.1314546785348999E-2</v>
          </cell>
          <cell r="EF15">
            <v>104.191206173081</v>
          </cell>
          <cell r="EG15">
            <v>124.66013256178</v>
          </cell>
          <cell r="EH15">
            <v>104.24198000549499</v>
          </cell>
        </row>
        <row r="16">
          <cell r="C16" t="str">
            <v>GY2-032-B  1000x</v>
          </cell>
          <cell r="D16" t="str">
            <v>1000</v>
          </cell>
          <cell r="E16">
            <v>-0.17530682797765401</v>
          </cell>
          <cell r="G16">
            <v>2.04845944610503E-2</v>
          </cell>
          <cell r="J16">
            <v>-7.7943781344085403</v>
          </cell>
          <cell r="M16">
            <v>-20.269448041857899</v>
          </cell>
          <cell r="P16">
            <v>-1.3893944106523199</v>
          </cell>
          <cell r="Q16">
            <v>3.7098384907995499</v>
          </cell>
          <cell r="S16">
            <v>-5.1169729190824098</v>
          </cell>
          <cell r="AC16">
            <v>-7.9431429761746206E-2</v>
          </cell>
          <cell r="AE16">
            <v>-1.7605449511387299E-2</v>
          </cell>
          <cell r="AG16">
            <v>-0.1779787850573</v>
          </cell>
          <cell r="AI16">
            <v>-0.215113777877351</v>
          </cell>
          <cell r="AK16">
            <v>-3.6820471157361097E-2</v>
          </cell>
          <cell r="AN16">
            <v>-5.12874604763494</v>
          </cell>
          <cell r="AP16">
            <v>2.5950353276667497E-4</v>
          </cell>
          <cell r="AR16">
            <v>0.267673900850741</v>
          </cell>
          <cell r="AT16">
            <v>-4.5616667881275601E-2</v>
          </cell>
          <cell r="AV16">
            <v>0.39920337612144702</v>
          </cell>
          <cell r="AX16">
            <v>-1.08001628475917E-2</v>
          </cell>
          <cell r="AZ16">
            <v>-2.0786885795795299E-2</v>
          </cell>
          <cell r="BB16">
            <v>-3.6334533967784403E-2</v>
          </cell>
          <cell r="BF16">
            <v>-8.4639142211632601E-2</v>
          </cell>
          <cell r="BH16">
            <v>-4.1722779813750597</v>
          </cell>
          <cell r="BJ16">
            <v>-11.879677805236801</v>
          </cell>
          <cell r="BM16">
            <v>-1.79625262113784</v>
          </cell>
          <cell r="BO16">
            <v>-4.7779201332126799E-2</v>
          </cell>
          <cell r="BQ16">
            <v>5.7930915537400499E-2</v>
          </cell>
          <cell r="BS16">
            <v>-1.3652920092131199E-2</v>
          </cell>
          <cell r="BT16">
            <v>-3.5926979022552298E-2</v>
          </cell>
          <cell r="BW16">
            <v>-1.12050456806208E-2</v>
          </cell>
          <cell r="BY16">
            <v>3.1902163979436599E-2</v>
          </cell>
          <cell r="CA16">
            <v>5.8781729957568703E-2</v>
          </cell>
          <cell r="CC16">
            <v>-0.22740261641278101</v>
          </cell>
          <cell r="CE16">
            <v>-1.7215025118206599E-2</v>
          </cell>
          <cell r="CF16">
            <v>2.2566090385357101E-2</v>
          </cell>
          <cell r="CI16">
            <v>-0.47319746191954598</v>
          </cell>
          <cell r="CK16">
            <v>-1.9275235074581201E-2</v>
          </cell>
          <cell r="CM16">
            <v>-0.16896492861104101</v>
          </cell>
          <cell r="CO16">
            <v>-1.7291312116331298E-2</v>
          </cell>
          <cell r="CQ16">
            <v>-2.4855116508424899E-2</v>
          </cell>
          <cell r="CS16">
            <v>4.3491617546354798E-3</v>
          </cell>
          <cell r="CU16">
            <v>-0.17218074826979701</v>
          </cell>
          <cell r="CW16">
            <v>-8.8168751610660304E-3</v>
          </cell>
          <cell r="CY16">
            <v>-2.38412483499683E-2</v>
          </cell>
          <cell r="DA16">
            <v>-2.3269005022056501E-2</v>
          </cell>
          <cell r="DC16">
            <v>-8.1438946684874204E-3</v>
          </cell>
          <cell r="DE16">
            <v>-1.38756839411261E-2</v>
          </cell>
          <cell r="DG16">
            <v>-1.37724492338479E-2</v>
          </cell>
          <cell r="DI16">
            <v>-2.1267303830584099E-2</v>
          </cell>
          <cell r="DK16">
            <v>-1.83107039360902E-2</v>
          </cell>
          <cell r="DM16">
            <v>-9.8561640598419601E-3</v>
          </cell>
          <cell r="DO16">
            <v>-5.3371219481054303E-3</v>
          </cell>
          <cell r="DQ16">
            <v>-0.27289298420973501</v>
          </cell>
          <cell r="DS16">
            <v>-2.0560389943940099E-3</v>
          </cell>
          <cell r="DU16">
            <v>3.2054811092777899E-2</v>
          </cell>
          <cell r="DW16">
            <v>7.0181268895819304</v>
          </cell>
          <cell r="DY16">
            <v>-0.17045198515697099</v>
          </cell>
          <cell r="EA16">
            <v>1.5926086064434401E-2</v>
          </cell>
          <cell r="EC16">
            <v>-4.92151479535516E-2</v>
          </cell>
          <cell r="EE16">
            <v>-1.14022327556159E-2</v>
          </cell>
          <cell r="EF16">
            <v>101.038471486099</v>
          </cell>
          <cell r="EG16">
            <v>116.703155479465</v>
          </cell>
          <cell r="EH16">
            <v>102.650129714942</v>
          </cell>
        </row>
        <row r="17">
          <cell r="C17" t="str">
            <v>GY2-032-B-dup  1000x</v>
          </cell>
          <cell r="D17" t="str">
            <v>1000</v>
          </cell>
          <cell r="E17">
            <v>-0.19118172401001901</v>
          </cell>
          <cell r="G17">
            <v>1.6891521080218502E-2</v>
          </cell>
          <cell r="J17">
            <v>-8.0123448923058298</v>
          </cell>
          <cell r="M17">
            <v>-20.354056432428902</v>
          </cell>
          <cell r="P17">
            <v>-1.55698471452552</v>
          </cell>
          <cell r="Q17">
            <v>48.852754236620299</v>
          </cell>
          <cell r="S17">
            <v>-4.9514167552145096</v>
          </cell>
          <cell r="AC17">
            <v>-8.5174979399672002E-2</v>
          </cell>
          <cell r="AE17">
            <v>3.1944427914973199E-2</v>
          </cell>
          <cell r="AG17">
            <v>-0.17673900721327601</v>
          </cell>
          <cell r="AI17">
            <v>-0.2066831010438</v>
          </cell>
          <cell r="AK17">
            <v>-2.3289103411226499E-2</v>
          </cell>
          <cell r="AN17">
            <v>-5.2803174849602703</v>
          </cell>
          <cell r="AP17">
            <v>4.1871520317436602E-3</v>
          </cell>
          <cell r="AR17">
            <v>0.278847237191234</v>
          </cell>
          <cell r="AT17">
            <v>-6.7145449490668599E-2</v>
          </cell>
          <cell r="AV17">
            <v>0.32361863185714401</v>
          </cell>
          <cell r="AX17">
            <v>-9.5605612128915902E-3</v>
          </cell>
          <cell r="AZ17">
            <v>-2.88543112428742E-2</v>
          </cell>
          <cell r="BB17">
            <v>-3.8558079060552003E-2</v>
          </cell>
          <cell r="BF17">
            <v>-3.11352519039826E-2</v>
          </cell>
          <cell r="BH17">
            <v>-4.2438760481636697</v>
          </cell>
          <cell r="BJ17">
            <v>-11.900194786377201</v>
          </cell>
          <cell r="BM17">
            <v>-1.6064451090196601</v>
          </cell>
          <cell r="BO17">
            <v>-5.2592296045657003E-2</v>
          </cell>
          <cell r="BQ17">
            <v>1.3979970940842501E-2</v>
          </cell>
          <cell r="BS17">
            <v>-1.7091641648787799E-2</v>
          </cell>
          <cell r="BT17">
            <v>-2.91556216523099E-2</v>
          </cell>
          <cell r="BW17">
            <v>-9.40481453149636E-3</v>
          </cell>
          <cell r="BY17">
            <v>2.3329056152555299E-2</v>
          </cell>
          <cell r="CA17">
            <v>2.8151673552150199E-2</v>
          </cell>
          <cell r="CC17">
            <v>-0.228062961017727</v>
          </cell>
          <cell r="CE17">
            <v>-1.7254960508531099E-2</v>
          </cell>
          <cell r="CF17">
            <v>7.5572361280345397E-3</v>
          </cell>
          <cell r="CI17">
            <v>-0.50189743479515503</v>
          </cell>
          <cell r="CK17">
            <v>-1.7550676911870601E-2</v>
          </cell>
          <cell r="CM17">
            <v>-0.169543855315441</v>
          </cell>
          <cell r="CO17">
            <v>-1.89497694483407E-2</v>
          </cell>
          <cell r="CQ17">
            <v>-1.9940182260891601E-2</v>
          </cell>
          <cell r="CS17">
            <v>2.4301801044683E-3</v>
          </cell>
          <cell r="CU17">
            <v>-0.158610577493697</v>
          </cell>
          <cell r="CW17">
            <v>-1.25613869422439E-2</v>
          </cell>
          <cell r="CY17">
            <v>-2.2797012896161699E-2</v>
          </cell>
          <cell r="DA17">
            <v>-2.3536950727954899E-2</v>
          </cell>
          <cell r="DC17">
            <v>-8.4276892656264396E-3</v>
          </cell>
          <cell r="DE17">
            <v>-1.1712625319145799E-2</v>
          </cell>
          <cell r="DG17">
            <v>-1.2645801142549601E-2</v>
          </cell>
          <cell r="DI17">
            <v>-2.0912060317042101E-2</v>
          </cell>
          <cell r="DK17">
            <v>-1.5318063775686799E-2</v>
          </cell>
          <cell r="DM17">
            <v>-1.02449199949925E-2</v>
          </cell>
          <cell r="DO17">
            <v>-6.64720077560746E-3</v>
          </cell>
          <cell r="DQ17">
            <v>-0.30044797250871502</v>
          </cell>
          <cell r="DS17">
            <v>-6.2509302503768803E-4</v>
          </cell>
          <cell r="DU17">
            <v>2.46288592791069E-2</v>
          </cell>
          <cell r="DW17">
            <v>3.2951299896080499</v>
          </cell>
          <cell r="DY17">
            <v>-0.175532920986775</v>
          </cell>
          <cell r="EA17">
            <v>2.0003845288845402E-2</v>
          </cell>
          <cell r="EC17">
            <v>-4.9702152792348103E-2</v>
          </cell>
          <cell r="EE17">
            <v>-1.2770104809318601E-2</v>
          </cell>
          <cell r="EF17">
            <v>100.85648342232599</v>
          </cell>
          <cell r="EG17">
            <v>127.508999935478</v>
          </cell>
          <cell r="EH17">
            <v>102.69710455151299</v>
          </cell>
        </row>
        <row r="18">
          <cell r="C18" t="str">
            <v>GY2-032-B  100x</v>
          </cell>
          <cell r="D18" t="str">
            <v>100</v>
          </cell>
          <cell r="E18">
            <v>-0.18851310771958299</v>
          </cell>
          <cell r="G18">
            <v>9.6888175469345399E-3</v>
          </cell>
          <cell r="J18">
            <v>-7.7761744972079896</v>
          </cell>
          <cell r="M18">
            <v>-20.216729367908201</v>
          </cell>
          <cell r="P18">
            <v>5.8842719299104798E-2</v>
          </cell>
          <cell r="Q18">
            <v>41.666971149387699</v>
          </cell>
          <cell r="S18">
            <v>-5.40266135856485</v>
          </cell>
          <cell r="AC18">
            <v>-6.0595896798298202E-2</v>
          </cell>
          <cell r="AE18">
            <v>6.60618342218766E-2</v>
          </cell>
          <cell r="AG18">
            <v>-0.171319775688551</v>
          </cell>
          <cell r="AI18">
            <v>-0.209732497013812</v>
          </cell>
          <cell r="AK18">
            <v>-4.0577526751174098E-2</v>
          </cell>
          <cell r="AN18">
            <v>-4.6527558161309903</v>
          </cell>
          <cell r="AP18">
            <v>4.81435785575938E-3</v>
          </cell>
          <cell r="AR18">
            <v>0.39857175141658902</v>
          </cell>
          <cell r="AT18">
            <v>-7.5052484836039005E-2</v>
          </cell>
          <cell r="AV18">
            <v>0.45301163121041499</v>
          </cell>
          <cell r="AX18">
            <v>-2.9499775779589098E-3</v>
          </cell>
          <cell r="AZ18">
            <v>-3.0265365597436599E-2</v>
          </cell>
          <cell r="BB18">
            <v>-3.61448795792748E-2</v>
          </cell>
          <cell r="BF18">
            <v>-5.6499896678838597E-2</v>
          </cell>
          <cell r="BH18">
            <v>-4.2623782166458</v>
          </cell>
          <cell r="BJ18">
            <v>-11.9019293434279</v>
          </cell>
          <cell r="BM18">
            <v>-1.62933316085492</v>
          </cell>
          <cell r="BO18">
            <v>-4.7174911423174197E-2</v>
          </cell>
          <cell r="BQ18">
            <v>-4.6076238505713598E-3</v>
          </cell>
          <cell r="BS18">
            <v>-2.22512302659389E-2</v>
          </cell>
          <cell r="BT18">
            <v>-3.4647176958095299E-2</v>
          </cell>
          <cell r="BW18">
            <v>-1.1192125799135399E-2</v>
          </cell>
          <cell r="BY18">
            <v>1.6208382058418801E-2</v>
          </cell>
          <cell r="CA18">
            <v>2.7580249234896301E-2</v>
          </cell>
          <cell r="CC18">
            <v>-0.23015902272640601</v>
          </cell>
          <cell r="CE18">
            <v>-1.7002350331930999E-2</v>
          </cell>
          <cell r="CF18">
            <v>-1.1854563087218301E-3</v>
          </cell>
          <cell r="CI18">
            <v>-0.44267398445256401</v>
          </cell>
          <cell r="CK18">
            <v>4.1627531348385899E-2</v>
          </cell>
          <cell r="CM18">
            <v>-0.10988032640356001</v>
          </cell>
          <cell r="CO18">
            <v>2.8660840174650301E-2</v>
          </cell>
          <cell r="CQ18">
            <v>2.4409889250008299E-2</v>
          </cell>
          <cell r="CS18">
            <v>4.5064931430252197E-2</v>
          </cell>
          <cell r="CU18">
            <v>-0.115336396064073</v>
          </cell>
          <cell r="CW18">
            <v>4.09369900305682E-2</v>
          </cell>
          <cell r="CY18">
            <v>2.3365092127900101E-2</v>
          </cell>
          <cell r="DA18">
            <v>2.4813846076965199E-2</v>
          </cell>
          <cell r="DC18">
            <v>3.75076249643332E-2</v>
          </cell>
          <cell r="DE18">
            <v>3.6030392113004801E-2</v>
          </cell>
          <cell r="DG18">
            <v>2.9126395058376602E-2</v>
          </cell>
          <cell r="DI18">
            <v>2.00276849485195E-2</v>
          </cell>
          <cell r="DK18">
            <v>2.8070503456354999E-2</v>
          </cell>
          <cell r="DM18">
            <v>-9.93393131669776E-3</v>
          </cell>
          <cell r="DO18">
            <v>-7.8530392511534305E-3</v>
          </cell>
          <cell r="DQ18">
            <v>-0.33012546042313301</v>
          </cell>
          <cell r="DS18">
            <v>-2.7824536953845098E-3</v>
          </cell>
          <cell r="DU18">
            <v>5.7745979073186002E-2</v>
          </cell>
          <cell r="DW18">
            <v>0.18146451829399199</v>
          </cell>
          <cell r="DY18">
            <v>-0.16892193514145901</v>
          </cell>
          <cell r="EA18">
            <v>1.9099755741126101E-2</v>
          </cell>
          <cell r="EC18">
            <v>-3.0317058618811399E-2</v>
          </cell>
          <cell r="EE18">
            <v>9.1237907943107202E-4</v>
          </cell>
          <cell r="EF18">
            <v>99.876570661024601</v>
          </cell>
          <cell r="EG18">
            <v>124.46400335160899</v>
          </cell>
          <cell r="EH18">
            <v>101.66853300932399</v>
          </cell>
        </row>
        <row r="19">
          <cell r="C19" t="str">
            <v>GY2-032-B  10x</v>
          </cell>
          <cell r="D19" t="str">
            <v>10</v>
          </cell>
          <cell r="E19">
            <v>-0.194058309470862</v>
          </cell>
          <cell r="G19">
            <v>1.17392355799528E-2</v>
          </cell>
          <cell r="J19">
            <v>-8.3146181860573893</v>
          </cell>
          <cell r="M19">
            <v>-18.3621216910317</v>
          </cell>
          <cell r="P19">
            <v>-0.67806147091250701</v>
          </cell>
          <cell r="Q19">
            <v>518.14785554889102</v>
          </cell>
          <cell r="S19">
            <v>-5.4188671267846802</v>
          </cell>
          <cell r="AC19">
            <v>-2.4319915579626799E-2</v>
          </cell>
          <cell r="AE19">
            <v>6.6253851082645199E-2</v>
          </cell>
          <cell r="AG19">
            <v>-0.17507395931333999</v>
          </cell>
          <cell r="AI19">
            <v>-0.211567679303927</v>
          </cell>
          <cell r="AK19">
            <v>6.7087066645403898E-2</v>
          </cell>
          <cell r="AN19">
            <v>-4.5994660507513796</v>
          </cell>
          <cell r="AP19">
            <v>3.9448884801432799E-3</v>
          </cell>
          <cell r="AR19">
            <v>0.291572411192565</v>
          </cell>
          <cell r="AT19">
            <v>-5.4598350925181199E-2</v>
          </cell>
          <cell r="AV19">
            <v>0.66047840979181904</v>
          </cell>
          <cell r="AX19">
            <v>-1.46002752812146E-2</v>
          </cell>
          <cell r="AZ19">
            <v>-3.1764805565062199E-2</v>
          </cell>
          <cell r="BB19">
            <v>-3.1645340888196198E-2</v>
          </cell>
          <cell r="BF19">
            <v>-5.5714093818850403E-2</v>
          </cell>
          <cell r="BH19">
            <v>-4.1770444986421804</v>
          </cell>
          <cell r="BJ19">
            <v>-11.6897425297367</v>
          </cell>
          <cell r="BM19">
            <v>-1.6638802915042501</v>
          </cell>
          <cell r="BO19">
            <v>-5.0321295923899702E-2</v>
          </cell>
          <cell r="BQ19">
            <v>-7.5622838467276103E-3</v>
          </cell>
          <cell r="BS19">
            <v>-2.3875389591204901E-2</v>
          </cell>
          <cell r="BT19">
            <v>-3.2619956888253601E-2</v>
          </cell>
          <cell r="BW19">
            <v>-7.5249699163107203E-3</v>
          </cell>
          <cell r="BY19">
            <v>1.1738513569645699E-2</v>
          </cell>
          <cell r="CA19">
            <v>-2.75671315944074E-2</v>
          </cell>
          <cell r="CC19">
            <v>-0.23916334246828999</v>
          </cell>
          <cell r="CE19">
            <v>-3.3465755354899103E-2</v>
          </cell>
          <cell r="CF19">
            <v>-7.32337722645894E-3</v>
          </cell>
          <cell r="CI19">
            <v>-0.48500733682868002</v>
          </cell>
          <cell r="CK19">
            <v>-8.7050561347267203E-3</v>
          </cell>
          <cell r="CM19">
            <v>-0.137567375140107</v>
          </cell>
          <cell r="CO19">
            <v>-3.5164647482968802E-3</v>
          </cell>
          <cell r="CQ19">
            <v>-3.3325358551520401E-3</v>
          </cell>
          <cell r="CS19">
            <v>6.9448786463548696E-3</v>
          </cell>
          <cell r="CU19">
            <v>-0.14264781253442099</v>
          </cell>
          <cell r="CW19">
            <v>-5.9304691246553597E-3</v>
          </cell>
          <cell r="CY19">
            <v>-1.0158952302391199E-2</v>
          </cell>
          <cell r="DA19">
            <v>-1.05907965523013E-2</v>
          </cell>
          <cell r="DC19">
            <v>-3.1758726954067302E-3</v>
          </cell>
          <cell r="DE19">
            <v>-1.17884922300055E-2</v>
          </cell>
          <cell r="DG19">
            <v>-8.0636128676656402E-3</v>
          </cell>
          <cell r="DI19">
            <v>-1.52133460277054E-2</v>
          </cell>
          <cell r="DK19">
            <v>-8.2969240384994005E-3</v>
          </cell>
          <cell r="DM19">
            <v>-1.0514575094306301E-2</v>
          </cell>
          <cell r="DO19">
            <v>-6.4317841434424899E-3</v>
          </cell>
          <cell r="DQ19">
            <v>-0.33924274335218602</v>
          </cell>
          <cell r="DS19">
            <v>-2.7030845907733102E-3</v>
          </cell>
          <cell r="DU19">
            <v>8.7910461019174199E-2</v>
          </cell>
          <cell r="DW19">
            <v>1.48279855769675E-2</v>
          </cell>
          <cell r="DY19">
            <v>-0.16770402556536901</v>
          </cell>
          <cell r="EA19">
            <v>1.4515595676864199E-2</v>
          </cell>
          <cell r="EC19">
            <v>1.15890938688194E-2</v>
          </cell>
          <cell r="EE19">
            <v>1.0234625479833099E-3</v>
          </cell>
          <cell r="EF19">
            <v>98.420943121882104</v>
          </cell>
          <cell r="EG19">
            <v>120.436151059266</v>
          </cell>
          <cell r="EH19">
            <v>101.35538301314</v>
          </cell>
        </row>
        <row r="20">
          <cell r="C20" t="str">
            <v>Rinse</v>
          </cell>
          <cell r="E20">
            <v>-7.1386288485049701E-2</v>
          </cell>
          <cell r="G20">
            <v>1.5024627111409301E-2</v>
          </cell>
          <cell r="J20">
            <v>-2.5242050062274499</v>
          </cell>
          <cell r="M20">
            <v>-10.5263636349918</v>
          </cell>
          <cell r="P20">
            <v>-1.5391716558889701</v>
          </cell>
          <cell r="Q20">
            <v>-39.819406150935102</v>
          </cell>
          <cell r="S20">
            <v>-3.06106813504001</v>
          </cell>
          <cell r="AC20">
            <v>-7.6938043770997097E-2</v>
          </cell>
          <cell r="AE20">
            <v>-1.5819476208259301E-2</v>
          </cell>
          <cell r="AG20">
            <v>-1.6909967202289999E-2</v>
          </cell>
          <cell r="AI20">
            <v>-0.207919382990334</v>
          </cell>
          <cell r="AK20">
            <v>-8.4080342153767404E-2</v>
          </cell>
          <cell r="AN20">
            <v>-4.8510840517656897</v>
          </cell>
          <cell r="AP20">
            <v>-1.1399094190613899E-3</v>
          </cell>
          <cell r="AR20">
            <v>1.0344331323241999E-2</v>
          </cell>
          <cell r="AT20">
            <v>-3.0204898462757399E-2</v>
          </cell>
          <cell r="AV20">
            <v>-8.0861463315225798E-2</v>
          </cell>
          <cell r="AX20">
            <v>-2.7259206213841999E-3</v>
          </cell>
          <cell r="AZ20">
            <v>-1.6567970765674501E-3</v>
          </cell>
          <cell r="BB20">
            <v>-7.8319724108118199E-3</v>
          </cell>
          <cell r="BF20">
            <v>-4.5248630056905999E-2</v>
          </cell>
          <cell r="BH20">
            <v>-0.57364849416788699</v>
          </cell>
          <cell r="BJ20">
            <v>-1.56277230898339</v>
          </cell>
          <cell r="BM20">
            <v>-1.6365465296065</v>
          </cell>
          <cell r="BO20">
            <v>-2.6013575409629501E-2</v>
          </cell>
          <cell r="BQ20">
            <v>1.40675944740348E-2</v>
          </cell>
          <cell r="BS20">
            <v>-1.0454321742781899E-2</v>
          </cell>
          <cell r="BT20">
            <v>6.38226981535268E-2</v>
          </cell>
          <cell r="BW20">
            <v>-4.0821141532852503E-3</v>
          </cell>
          <cell r="BY20">
            <v>9.8727520703017092E-3</v>
          </cell>
          <cell r="CA20">
            <v>0.10967264618976599</v>
          </cell>
          <cell r="CC20">
            <v>-7.2797530121132895E-2</v>
          </cell>
          <cell r="CE20">
            <v>-1.56363344622624E-2</v>
          </cell>
          <cell r="CF20">
            <v>-1.2660966202750701E-2</v>
          </cell>
          <cell r="CI20">
            <v>-0.21999092510829499</v>
          </cell>
          <cell r="CK20">
            <v>3.2170819950262802E-2</v>
          </cell>
          <cell r="CM20">
            <v>-0.123927330806979</v>
          </cell>
          <cell r="CO20">
            <v>2.9940591658524401E-2</v>
          </cell>
          <cell r="CQ20">
            <v>1.94897203172806E-2</v>
          </cell>
          <cell r="CS20">
            <v>7.81103085777431E-3</v>
          </cell>
          <cell r="CU20">
            <v>-7.1648620817931705E-2</v>
          </cell>
          <cell r="CW20">
            <v>-1.78968622601404E-4</v>
          </cell>
          <cell r="CY20">
            <v>1.32077158590168E-2</v>
          </cell>
          <cell r="DA20">
            <v>1.0598442387935701E-2</v>
          </cell>
          <cell r="DC20">
            <v>1.79884135768309E-3</v>
          </cell>
          <cell r="DE20">
            <v>-1.9721714294822302E-3</v>
          </cell>
          <cell r="DG20">
            <v>-1.6481523890611101E-3</v>
          </cell>
          <cell r="DI20">
            <v>-1.0838136800997499E-2</v>
          </cell>
          <cell r="DK20">
            <v>-7.0330428546957003E-3</v>
          </cell>
          <cell r="DM20">
            <v>-2.0532113305782901E-3</v>
          </cell>
          <cell r="DO20">
            <v>2.08514101903863E-3</v>
          </cell>
          <cell r="DQ20">
            <v>-6.1234026006657997E-2</v>
          </cell>
          <cell r="DS20">
            <v>2.6273607262613601E-3</v>
          </cell>
          <cell r="DU20">
            <v>6.4358961362451894E-2</v>
          </cell>
          <cell r="DW20">
            <v>-0.50855601421972896</v>
          </cell>
          <cell r="DY20">
            <v>-2.1381916097397001E-2</v>
          </cell>
          <cell r="EA20">
            <v>1.28002322455782E-3</v>
          </cell>
          <cell r="EC20">
            <v>-3.7486588983478702E-2</v>
          </cell>
          <cell r="EE20">
            <v>-7.3664686613688002E-3</v>
          </cell>
          <cell r="EF20">
            <v>91.248991562865299</v>
          </cell>
          <cell r="EG20">
            <v>104.224158275124</v>
          </cell>
          <cell r="EH20">
            <v>93.806340327973103</v>
          </cell>
        </row>
        <row r="21">
          <cell r="C21" t="str">
            <v>Rinse</v>
          </cell>
          <cell r="E21">
            <v>-5.9414186947125303E-2</v>
          </cell>
          <cell r="G21">
            <v>1.4622242144415499E-2</v>
          </cell>
          <cell r="J21">
            <v>-1.83903143908026</v>
          </cell>
          <cell r="M21">
            <v>-0.75092933117908001</v>
          </cell>
          <cell r="P21">
            <v>0.58108074735720106</v>
          </cell>
          <cell r="Q21">
            <v>-4.6850881603240397</v>
          </cell>
          <cell r="S21">
            <v>0.41890560518014103</v>
          </cell>
          <cell r="AC21">
            <v>1.52365674050627E-2</v>
          </cell>
          <cell r="AE21">
            <v>0.12839651996321599</v>
          </cell>
          <cell r="AG21">
            <v>5.8471032789850497E-3</v>
          </cell>
          <cell r="AI21">
            <v>-2.18985910472154E-2</v>
          </cell>
          <cell r="AK21">
            <v>-4.9545910512690198E-3</v>
          </cell>
          <cell r="AN21">
            <v>-0.31976141040688399</v>
          </cell>
          <cell r="AP21">
            <v>-1.21972617712089E-4</v>
          </cell>
          <cell r="AR21">
            <v>1.3358997777972201E-3</v>
          </cell>
          <cell r="AT21">
            <v>-1.5657373225178101E-2</v>
          </cell>
          <cell r="AV21">
            <v>4.82896137927653E-3</v>
          </cell>
          <cell r="AX21">
            <v>-1.11567792787623E-2</v>
          </cell>
          <cell r="AZ21">
            <v>-1.2312610319567799E-2</v>
          </cell>
          <cell r="BB21">
            <v>-7.8520373003348291E-3</v>
          </cell>
          <cell r="BF21">
            <v>-1.6334836215780701E-2</v>
          </cell>
          <cell r="BH21">
            <v>-7.7562844799722405E-2</v>
          </cell>
          <cell r="BJ21">
            <v>-0.25779223153273101</v>
          </cell>
          <cell r="BM21">
            <v>-7.1805303853949995E-2</v>
          </cell>
          <cell r="BO21">
            <v>-1.2760724042766699E-3</v>
          </cell>
          <cell r="BQ21">
            <v>2.46258071591441E-2</v>
          </cell>
          <cell r="BS21">
            <v>1.9971734391308501E-2</v>
          </cell>
          <cell r="BT21">
            <v>-1.1155841155988601E-3</v>
          </cell>
          <cell r="BW21">
            <v>-4.0989248388381304E-3</v>
          </cell>
          <cell r="BY21">
            <v>4.7441505961987301E-3</v>
          </cell>
          <cell r="CA21">
            <v>0.106475222644248</v>
          </cell>
          <cell r="CC21">
            <v>-3.1549189778289903E-2</v>
          </cell>
          <cell r="CE21">
            <v>3.7372111669503202E-2</v>
          </cell>
          <cell r="CF21">
            <v>-5.3367997561846302E-3</v>
          </cell>
          <cell r="CI21">
            <v>-4.4753737860609502E-2</v>
          </cell>
          <cell r="CK21">
            <v>1.35432140991085E-3</v>
          </cell>
          <cell r="CM21">
            <v>-3.3312516418653598E-3</v>
          </cell>
          <cell r="CO21">
            <v>-2.9721461353602501E-3</v>
          </cell>
          <cell r="CQ21">
            <v>5.08947578938981E-3</v>
          </cell>
          <cell r="CS21">
            <v>8.5330230782364198E-3</v>
          </cell>
          <cell r="CU21">
            <v>2.3606992365963102E-3</v>
          </cell>
          <cell r="CW21">
            <v>-5.0294774124739899E-3</v>
          </cell>
          <cell r="CY21">
            <v>7.3768332145061097E-4</v>
          </cell>
          <cell r="DA21">
            <v>1.5585505142513599E-3</v>
          </cell>
          <cell r="DC21">
            <v>1.2891208201368401E-3</v>
          </cell>
          <cell r="DE21">
            <v>-3.31061196820496E-3</v>
          </cell>
          <cell r="DG21">
            <v>7.4404894482171704E-4</v>
          </cell>
          <cell r="DI21">
            <v>-3.80526505372725E-3</v>
          </cell>
          <cell r="DK21">
            <v>1.2777437390698E-3</v>
          </cell>
          <cell r="DM21">
            <v>-1.532618398455E-3</v>
          </cell>
          <cell r="DO21">
            <v>1.0060722464870699E-3</v>
          </cell>
          <cell r="DQ21">
            <v>3.4325796230637501E-2</v>
          </cell>
          <cell r="DS21">
            <v>-3.6989962811676599E-4</v>
          </cell>
          <cell r="DU21">
            <v>1.2810178812794901E-3</v>
          </cell>
          <cell r="DW21">
            <v>-0.34082691689708</v>
          </cell>
          <cell r="DY21">
            <v>-6.72207127040145E-3</v>
          </cell>
          <cell r="EA21">
            <v>-2.6470193544778299E-3</v>
          </cell>
          <cell r="EC21">
            <v>-1.8222812647659401E-3</v>
          </cell>
          <cell r="EE21">
            <v>-5.2694415645950898E-4</v>
          </cell>
          <cell r="EF21">
            <v>91.869854690866205</v>
          </cell>
          <cell r="EG21">
            <v>102.750316643937</v>
          </cell>
          <cell r="EH21">
            <v>93.884638117426206</v>
          </cell>
        </row>
        <row r="22">
          <cell r="C22" t="str">
            <v>GY2-032-D  10000x</v>
          </cell>
          <cell r="D22" t="str">
            <v>10000</v>
          </cell>
          <cell r="E22">
            <v>-0.19543282868644701</v>
          </cell>
          <cell r="G22">
            <v>4.2791872821708E-3</v>
          </cell>
          <cell r="J22">
            <v>-8.9944518527730803</v>
          </cell>
          <cell r="M22">
            <v>-21.500516756024901</v>
          </cell>
          <cell r="P22">
            <v>-2.0682147476605799</v>
          </cell>
          <cell r="Q22">
            <v>14.9987205048375</v>
          </cell>
          <cell r="S22">
            <v>-4.7686726064287503</v>
          </cell>
          <cell r="AC22">
            <v>9.47325055184082E-2</v>
          </cell>
          <cell r="AE22">
            <v>3.0831900999108399E-2</v>
          </cell>
          <cell r="AG22">
            <v>-0.17130287740636199</v>
          </cell>
          <cell r="AI22">
            <v>-0.22387412804776299</v>
          </cell>
          <cell r="AK22">
            <v>-5.1362053059961797E-2</v>
          </cell>
          <cell r="AN22">
            <v>-5.3073226947492502</v>
          </cell>
          <cell r="AP22">
            <v>8.6181124792566594E-3</v>
          </cell>
          <cell r="AR22">
            <v>-6.1262718589463701E-2</v>
          </cell>
          <cell r="AT22">
            <v>-0.152654385054629</v>
          </cell>
          <cell r="AV22">
            <v>6.2741424017981398E-2</v>
          </cell>
          <cell r="AX22">
            <v>2.5550439559207799E-2</v>
          </cell>
          <cell r="AZ22">
            <v>-3.8653572673769099E-3</v>
          </cell>
          <cell r="BB22">
            <v>-1.1136247541508999E-2</v>
          </cell>
          <cell r="BF22">
            <v>0.25218006067346199</v>
          </cell>
          <cell r="BH22">
            <v>-4.2356613693624103</v>
          </cell>
          <cell r="BJ22">
            <v>-12.0885773188106</v>
          </cell>
          <cell r="BM22">
            <v>-1.2067939089414099</v>
          </cell>
          <cell r="BO22">
            <v>-5.4327135440283801E-2</v>
          </cell>
          <cell r="BQ22">
            <v>-4.0721518940422398E-2</v>
          </cell>
          <cell r="BS22">
            <v>-4.3141690711338797E-2</v>
          </cell>
          <cell r="BT22">
            <v>-4.13956631333618E-2</v>
          </cell>
          <cell r="BW22">
            <v>-1.3026892106599399E-2</v>
          </cell>
          <cell r="BY22">
            <v>9.9081288577158796E-3</v>
          </cell>
          <cell r="CA22">
            <v>-2.43861994550616E-2</v>
          </cell>
          <cell r="CC22">
            <v>-0.24222279695888499</v>
          </cell>
          <cell r="CE22">
            <v>1.4419114583706301E-2</v>
          </cell>
          <cell r="CF22">
            <v>9.0849410908229993E-3</v>
          </cell>
          <cell r="CI22">
            <v>-0.51409167900035402</v>
          </cell>
          <cell r="CK22">
            <v>0.62127471309021198</v>
          </cell>
          <cell r="CM22">
            <v>0.51747988868063399</v>
          </cell>
          <cell r="CO22">
            <v>0.65117470999507099</v>
          </cell>
          <cell r="CQ22">
            <v>0.63806210826526899</v>
          </cell>
          <cell r="CS22">
            <v>0.59346343923398603</v>
          </cell>
          <cell r="CU22">
            <v>0.40941947269644402</v>
          </cell>
          <cell r="CW22">
            <v>0.58193622461547601</v>
          </cell>
          <cell r="CY22">
            <v>0.53709007329050096</v>
          </cell>
          <cell r="DA22">
            <v>0.55296980894014702</v>
          </cell>
          <cell r="DC22">
            <v>0.55691164345585398</v>
          </cell>
          <cell r="DE22">
            <v>0.55221591026544103</v>
          </cell>
          <cell r="DG22">
            <v>0.51855747233537797</v>
          </cell>
          <cell r="DI22">
            <v>0.51984698901447302</v>
          </cell>
          <cell r="DK22">
            <v>0.52656172027818404</v>
          </cell>
          <cell r="DM22">
            <v>-1.03666955694303E-2</v>
          </cell>
          <cell r="DO22">
            <v>-8.7610148882276105E-3</v>
          </cell>
          <cell r="DQ22">
            <v>-0.34624052737648098</v>
          </cell>
          <cell r="DS22">
            <v>-3.2586146136199799E-3</v>
          </cell>
          <cell r="DU22">
            <v>5.0996555770677901E-3</v>
          </cell>
          <cell r="DW22">
            <v>0.95349592711185105</v>
          </cell>
          <cell r="DY22">
            <v>-0.182264296819102</v>
          </cell>
          <cell r="EA22">
            <v>1.35658417706985E-3</v>
          </cell>
          <cell r="EC22">
            <v>0.114039769919882</v>
          </cell>
          <cell r="EE22">
            <v>0.36297989081836801</v>
          </cell>
          <cell r="EF22">
            <v>104.83053741186001</v>
          </cell>
          <cell r="EG22">
            <v>125.938021755405</v>
          </cell>
          <cell r="EH22">
            <v>104.329986706887</v>
          </cell>
        </row>
        <row r="23">
          <cell r="C23" t="str">
            <v>GY2-032-D  1000x</v>
          </cell>
          <cell r="D23" t="str">
            <v>1000</v>
          </cell>
          <cell r="E23">
            <v>-0.19752313323093301</v>
          </cell>
          <cell r="G23">
            <v>4.1578057589049403E-3</v>
          </cell>
          <cell r="J23">
            <v>-8.6570698738862504</v>
          </cell>
          <cell r="M23">
            <v>-20.607831996383599</v>
          </cell>
          <cell r="P23">
            <v>-1.4367031487983699</v>
          </cell>
          <cell r="Q23">
            <v>14.668866839695401</v>
          </cell>
          <cell r="S23">
            <v>-3.8831175501836199</v>
          </cell>
          <cell r="AC23">
            <v>1.5956604610201299</v>
          </cell>
          <cell r="AE23">
            <v>0.18051498110182301</v>
          </cell>
          <cell r="AG23">
            <v>-0.17409479700157501</v>
          </cell>
          <cell r="AI23">
            <v>-0.20612391507325001</v>
          </cell>
          <cell r="AK23">
            <v>2.3612801723996601E-2</v>
          </cell>
          <cell r="AN23">
            <v>-3.9542799254505101</v>
          </cell>
          <cell r="AP23">
            <v>3.9891936873537398E-2</v>
          </cell>
          <cell r="AR23">
            <v>-4.3209128550185903E-2</v>
          </cell>
          <cell r="AT23">
            <v>-0.166752849950805</v>
          </cell>
          <cell r="AV23">
            <v>8.8717882875555092E-3</v>
          </cell>
          <cell r="AX23">
            <v>0.112406346605799</v>
          </cell>
          <cell r="AZ23">
            <v>7.4675801948347706E-2</v>
          </cell>
          <cell r="BB23">
            <v>3.3289155745961703E-2</v>
          </cell>
          <cell r="BF23">
            <v>0.92021827644360299</v>
          </cell>
          <cell r="BH23">
            <v>-4.3113837797197903</v>
          </cell>
          <cell r="BJ23">
            <v>-12.0279947804099</v>
          </cell>
          <cell r="BM23">
            <v>0.52803823008339201</v>
          </cell>
          <cell r="BO23">
            <v>-4.7746232886027098E-2</v>
          </cell>
          <cell r="BQ23">
            <v>-4.4501536707623801E-2</v>
          </cell>
          <cell r="BS23">
            <v>-4.6227582615991102E-2</v>
          </cell>
          <cell r="BT23">
            <v>-3.8283652353609497E-2</v>
          </cell>
          <cell r="BW23">
            <v>-5.7534078386224001E-3</v>
          </cell>
          <cell r="BY23">
            <v>3.71139854957738E-3</v>
          </cell>
          <cell r="CA23">
            <v>-2.7541025824193901E-2</v>
          </cell>
          <cell r="CC23">
            <v>-0.237290728247154</v>
          </cell>
          <cell r="CE23">
            <v>-3.3465755354899103E-2</v>
          </cell>
          <cell r="CF23">
            <v>-1.1677149748043601E-2</v>
          </cell>
          <cell r="CI23">
            <v>-0.48652394883141498</v>
          </cell>
          <cell r="CK23">
            <v>2.2475614356896898</v>
          </cell>
          <cell r="CM23">
            <v>2.1815762876731202</v>
          </cell>
          <cell r="CO23">
            <v>2.2988175354919802</v>
          </cell>
          <cell r="CQ23">
            <v>2.19715518760413</v>
          </cell>
          <cell r="CS23">
            <v>2.2255333518237199</v>
          </cell>
          <cell r="CU23">
            <v>2.0292868369186201</v>
          </cell>
          <cell r="CW23">
            <v>2.2433623415580102</v>
          </cell>
          <cell r="CY23">
            <v>2.11047271238309</v>
          </cell>
          <cell r="DA23">
            <v>2.10747707557179</v>
          </cell>
          <cell r="DC23">
            <v>2.1197311779469099</v>
          </cell>
          <cell r="DE23">
            <v>2.16204967575929</v>
          </cell>
          <cell r="DG23">
            <v>2.0841412989935302</v>
          </cell>
          <cell r="DI23">
            <v>2.1450515631727201</v>
          </cell>
          <cell r="DK23">
            <v>2.1022698757760701</v>
          </cell>
          <cell r="DM23">
            <v>-8.5036488564664801E-3</v>
          </cell>
          <cell r="DO23">
            <v>-6.8986074511758798E-3</v>
          </cell>
          <cell r="DQ23">
            <v>-0.36064291331454501</v>
          </cell>
          <cell r="DS23">
            <v>-1.2312516962020301E-3</v>
          </cell>
          <cell r="DU23">
            <v>1.8450671816851099E-2</v>
          </cell>
          <cell r="DW23">
            <v>0.13296598671950699</v>
          </cell>
          <cell r="DY23">
            <v>-0.176854515276958</v>
          </cell>
          <cell r="EA23">
            <v>1.37086686738225E-2</v>
          </cell>
          <cell r="EC23">
            <v>1.62803862694135</v>
          </cell>
          <cell r="EE23">
            <v>1.90632301337246</v>
          </cell>
          <cell r="EF23">
            <v>99.629563104387898</v>
          </cell>
          <cell r="EG23">
            <v>122.989366243679</v>
          </cell>
          <cell r="EH23">
            <v>102.46600398305</v>
          </cell>
        </row>
        <row r="24">
          <cell r="C24" t="str">
            <v>GY2-032-D-dup  1000x</v>
          </cell>
          <cell r="D24" t="str">
            <v>1000</v>
          </cell>
          <cell r="E24">
            <v>-0.20294415659773801</v>
          </cell>
          <cell r="G24">
            <v>2.2614971059292601E-3</v>
          </cell>
          <cell r="J24">
            <v>-8.9736554733419798</v>
          </cell>
          <cell r="M24">
            <v>-21.290286242248001</v>
          </cell>
          <cell r="P24">
            <v>-2.1192923508475601</v>
          </cell>
          <cell r="Q24">
            <v>16.6233439263906</v>
          </cell>
          <cell r="S24">
            <v>-5.15662845865047</v>
          </cell>
          <cell r="AC24">
            <v>1.5133551195307899</v>
          </cell>
          <cell r="AE24">
            <v>8.2173614916853405E-2</v>
          </cell>
          <cell r="AG24">
            <v>-0.17817254866225199</v>
          </cell>
          <cell r="AI24">
            <v>-0.21313918329175399</v>
          </cell>
          <cell r="AK24">
            <v>-7.0276538414827797E-2</v>
          </cell>
          <cell r="AN24">
            <v>-5.4861429915416702</v>
          </cell>
          <cell r="AP24">
            <v>3.8484826324443702E-3</v>
          </cell>
          <cell r="AR24">
            <v>-5.3087537857033802E-2</v>
          </cell>
          <cell r="AT24">
            <v>-0.17021997273695</v>
          </cell>
          <cell r="AV24">
            <v>-1.35340833656335E-2</v>
          </cell>
          <cell r="AX24">
            <v>0.104414630612535</v>
          </cell>
          <cell r="AZ24">
            <v>9.0297953832866207E-2</v>
          </cell>
          <cell r="BB24">
            <v>2.9661532753281799E-2</v>
          </cell>
          <cell r="BF24">
            <v>0.84879724747857699</v>
          </cell>
          <cell r="BH24">
            <v>-4.3310728734121602</v>
          </cell>
          <cell r="BJ24">
            <v>-12.0473640113967</v>
          </cell>
          <cell r="BM24">
            <v>0.356401044037856</v>
          </cell>
          <cell r="BO24">
            <v>-5.3993812822914503E-2</v>
          </cell>
          <cell r="BQ24">
            <v>-5.2422470960036001E-2</v>
          </cell>
          <cell r="BS24">
            <v>-4.7395387330237099E-2</v>
          </cell>
          <cell r="BT24">
            <v>-3.3714613220405101E-2</v>
          </cell>
          <cell r="BW24">
            <v>-7.5508422476238696E-3</v>
          </cell>
          <cell r="BY24">
            <v>2.85222822923139E-3</v>
          </cell>
          <cell r="CA24">
            <v>-4.8330289760121499E-2</v>
          </cell>
          <cell r="CC24">
            <v>-0.25237189619674399</v>
          </cell>
          <cell r="CE24">
            <v>-3.3465755354899103E-2</v>
          </cell>
          <cell r="CF24">
            <v>-1.6527282644130701E-2</v>
          </cell>
          <cell r="CI24">
            <v>-0.52233108758757296</v>
          </cell>
          <cell r="CK24">
            <v>2.2189688227896198</v>
          </cell>
          <cell r="CM24">
            <v>2.14796079934569</v>
          </cell>
          <cell r="CO24">
            <v>2.2981018102236499</v>
          </cell>
          <cell r="CQ24">
            <v>2.2428621927325398</v>
          </cell>
          <cell r="CS24">
            <v>2.2030721576246601</v>
          </cell>
          <cell r="CU24">
            <v>2.0483828934315702</v>
          </cell>
          <cell r="CW24">
            <v>2.2318843297993798</v>
          </cell>
          <cell r="CY24">
            <v>2.1053652856027099</v>
          </cell>
          <cell r="DA24">
            <v>2.1126370714349201</v>
          </cell>
          <cell r="DC24">
            <v>2.12277234785951</v>
          </cell>
          <cell r="DE24">
            <v>2.1658947625426701</v>
          </cell>
          <cell r="DG24">
            <v>2.0973029467873801</v>
          </cell>
          <cell r="DI24">
            <v>2.1391025705161502</v>
          </cell>
          <cell r="DK24">
            <v>2.1042654345899101</v>
          </cell>
          <cell r="DM24">
            <v>-9.2594081343510808E-3</v>
          </cell>
          <cell r="DO24">
            <v>-7.77350051391381E-3</v>
          </cell>
          <cell r="DQ24">
            <v>-0.36327954174703497</v>
          </cell>
          <cell r="DS24">
            <v>1.14984760044978E-4</v>
          </cell>
          <cell r="DU24">
            <v>9.2948546704761104E-3</v>
          </cell>
          <cell r="DW24">
            <v>-0.102016297128862</v>
          </cell>
          <cell r="DY24">
            <v>-0.180329941562792</v>
          </cell>
          <cell r="EA24">
            <v>1.2826098285051799E-2</v>
          </cell>
          <cell r="EC24">
            <v>1.6236799499816099</v>
          </cell>
          <cell r="EE24">
            <v>1.92324315976933</v>
          </cell>
          <cell r="EF24">
            <v>100.41744301232301</v>
          </cell>
          <cell r="EG24">
            <v>119.648629084221</v>
          </cell>
          <cell r="EH24">
            <v>101.731486929648</v>
          </cell>
        </row>
        <row r="25">
          <cell r="C25" t="str">
            <v>GY2-032-D  100x</v>
          </cell>
          <cell r="D25" t="str">
            <v>100</v>
          </cell>
          <cell r="E25">
            <v>-0.202570786973713</v>
          </cell>
          <cell r="G25">
            <v>2.6343932499370598E-3</v>
          </cell>
          <cell r="J25">
            <v>-8.4050557636577903</v>
          </cell>
          <cell r="M25">
            <v>-21.244951833898199</v>
          </cell>
          <cell r="P25">
            <v>-1.80169691979411</v>
          </cell>
          <cell r="Q25">
            <v>54.570808946536999</v>
          </cell>
          <cell r="S25">
            <v>-4.8510077374318401</v>
          </cell>
          <cell r="AC25">
            <v>18.2675758406121</v>
          </cell>
          <cell r="AE25">
            <v>1.6781467312738701E-2</v>
          </cell>
          <cell r="AG25">
            <v>-0.17819049867561301</v>
          </cell>
          <cell r="AI25">
            <v>-0.19537922362941901</v>
          </cell>
          <cell r="AK25">
            <v>-3.1005174871815401E-2</v>
          </cell>
          <cell r="AN25">
            <v>-5.3414788263406603</v>
          </cell>
          <cell r="AP25">
            <v>1.29205807973501E-2</v>
          </cell>
          <cell r="AR25">
            <v>-6.4378789284920301E-2</v>
          </cell>
          <cell r="AT25">
            <v>-0.14293191248505399</v>
          </cell>
          <cell r="AV25">
            <v>8.9019280770113507E-2</v>
          </cell>
          <cell r="AX25">
            <v>1.1073371523714901</v>
          </cell>
          <cell r="AZ25">
            <v>0.87044317062629595</v>
          </cell>
          <cell r="BB25">
            <v>0.50388539864604798</v>
          </cell>
          <cell r="BF25">
            <v>7.1484419345046204</v>
          </cell>
          <cell r="BH25">
            <v>-4.3114651546785296</v>
          </cell>
          <cell r="BJ25">
            <v>-12.034498490986801</v>
          </cell>
          <cell r="BM25">
            <v>18.3557201124095</v>
          </cell>
          <cell r="BO25">
            <v>-5.2952928283049101E-2</v>
          </cell>
          <cell r="BQ25">
            <v>-4.4855792568426603E-2</v>
          </cell>
          <cell r="BS25">
            <v>6.94104064552263E-3</v>
          </cell>
          <cell r="BT25">
            <v>-3.2654205461186199E-2</v>
          </cell>
          <cell r="BW25">
            <v>-9.3080697808120803E-3</v>
          </cell>
          <cell r="BY25">
            <v>1.6222119532199901E-3</v>
          </cell>
          <cell r="CA25">
            <v>-6.4475164016818701E-2</v>
          </cell>
          <cell r="CC25">
            <v>-0.24463345368769901</v>
          </cell>
          <cell r="CE25">
            <v>-3.3465755354899103E-2</v>
          </cell>
          <cell r="CF25">
            <v>-1.8300345770414599E-2</v>
          </cell>
          <cell r="CI25">
            <v>-0.42724751035862701</v>
          </cell>
          <cell r="CK25">
            <v>18.4460214513654</v>
          </cell>
          <cell r="CM25">
            <v>18.554311905194101</v>
          </cell>
          <cell r="CO25">
            <v>18.779309109853301</v>
          </cell>
          <cell r="CQ25">
            <v>18.583925485693602</v>
          </cell>
          <cell r="CS25">
            <v>18.544157825907799</v>
          </cell>
          <cell r="CU25">
            <v>18.395670040353501</v>
          </cell>
          <cell r="CW25">
            <v>18.29625337061</v>
          </cell>
          <cell r="CY25">
            <v>18.339500519796001</v>
          </cell>
          <cell r="DA25">
            <v>17.841868288251401</v>
          </cell>
          <cell r="DC25">
            <v>18.326133694506499</v>
          </cell>
          <cell r="DE25">
            <v>18.224440043849899</v>
          </cell>
          <cell r="DG25">
            <v>18.145631322514301</v>
          </cell>
          <cell r="DI25">
            <v>18.259977822518699</v>
          </cell>
          <cell r="DK25">
            <v>18.029976764883699</v>
          </cell>
          <cell r="DM25">
            <v>9.8786320904707594E-3</v>
          </cell>
          <cell r="DO25">
            <v>7.3416018303927499E-3</v>
          </cell>
          <cell r="DQ25">
            <v>-0.344051405336185</v>
          </cell>
          <cell r="DS25">
            <v>2.7999811785372999E-2</v>
          </cell>
          <cell r="DU25">
            <v>1.6156111457866201E-2</v>
          </cell>
          <cell r="DW25">
            <v>-0.196756499440531</v>
          </cell>
          <cell r="DY25">
            <v>-0.173455065614397</v>
          </cell>
          <cell r="EA25">
            <v>1.44077269798527E-2</v>
          </cell>
          <cell r="EC25">
            <v>18.330021315487201</v>
          </cell>
          <cell r="EE25">
            <v>18.729574107937498</v>
          </cell>
          <cell r="EF25">
            <v>98.927725898482393</v>
          </cell>
          <cell r="EG25">
            <v>115.42526628584</v>
          </cell>
          <cell r="EH25">
            <v>100.10626502312201</v>
          </cell>
        </row>
        <row r="26">
          <cell r="C26" t="str">
            <v>GY2-032-D  10x</v>
          </cell>
          <cell r="D26" t="str">
            <v>10</v>
          </cell>
          <cell r="E26">
            <v>-0.20549973348470699</v>
          </cell>
          <cell r="G26">
            <v>1.9374839366830001E-3</v>
          </cell>
          <cell r="J26">
            <v>-7.1768124371886604</v>
          </cell>
          <cell r="M26">
            <v>-21.128072157063901</v>
          </cell>
          <cell r="P26">
            <v>-1.8135514710581899</v>
          </cell>
          <cell r="Q26">
            <v>571.50076131807702</v>
          </cell>
          <cell r="S26">
            <v>-5.7148477300087999</v>
          </cell>
          <cell r="AC26">
            <v>185.862365747806</v>
          </cell>
          <cell r="AE26">
            <v>1.8642822357104399E-4</v>
          </cell>
          <cell r="AG26">
            <v>-0.18024726608441999</v>
          </cell>
          <cell r="AI26">
            <v>-0.166975102612367</v>
          </cell>
          <cell r="AK26">
            <v>-4.7722841639967997E-2</v>
          </cell>
          <cell r="AN26">
            <v>-4.8324396583711797</v>
          </cell>
          <cell r="AP26">
            <v>3.4235627877395799E-2</v>
          </cell>
          <cell r="AR26">
            <v>-4.78855161236931E-2</v>
          </cell>
          <cell r="AT26">
            <v>-0.166259402913044</v>
          </cell>
          <cell r="AV26">
            <v>0.118099655785879</v>
          </cell>
          <cell r="AX26">
            <v>11.2128948334183</v>
          </cell>
          <cell r="AZ26">
            <v>8.9687473245714404</v>
          </cell>
          <cell r="BB26">
            <v>6.20832083030857</v>
          </cell>
          <cell r="BF26">
            <v>70.972932005451</v>
          </cell>
          <cell r="BH26">
            <v>-4.0667332484955896</v>
          </cell>
          <cell r="BJ26">
            <v>-11.8673729642924</v>
          </cell>
          <cell r="BM26">
            <v>185.329719954523</v>
          </cell>
          <cell r="BO26">
            <v>-4.4234793975817199E-2</v>
          </cell>
          <cell r="BQ26">
            <v>-4.9806413746615902E-2</v>
          </cell>
          <cell r="BS26">
            <v>-4.09013471457471E-2</v>
          </cell>
          <cell r="BT26">
            <v>-3.1208884008919802E-2</v>
          </cell>
          <cell r="BW26">
            <v>-1.2088712740887899E-2</v>
          </cell>
          <cell r="BY26">
            <v>-1.29561699982063E-3</v>
          </cell>
          <cell r="CA26">
            <v>-6.6649443034720798E-2</v>
          </cell>
          <cell r="CC26">
            <v>-0.23879735855631101</v>
          </cell>
          <cell r="CE26">
            <v>-1.6852914010969701E-2</v>
          </cell>
          <cell r="CF26">
            <v>-1.95072231209776E-2</v>
          </cell>
          <cell r="CI26">
            <v>-0.48761075059744802</v>
          </cell>
          <cell r="CK26">
            <v>182.75934992953</v>
          </cell>
          <cell r="CM26">
            <v>185.93990806203701</v>
          </cell>
          <cell r="CO26">
            <v>186.54236355732701</v>
          </cell>
          <cell r="CQ26">
            <v>189.007017226366</v>
          </cell>
          <cell r="CS26">
            <v>188.45642712497201</v>
          </cell>
          <cell r="CU26">
            <v>186.20360206714</v>
          </cell>
          <cell r="CW26">
            <v>187.93111990717401</v>
          </cell>
          <cell r="CY26">
            <v>181.63247053221701</v>
          </cell>
          <cell r="DA26">
            <v>183.36754699515399</v>
          </cell>
          <cell r="DC26">
            <v>182.87128333571201</v>
          </cell>
          <cell r="DE26">
            <v>187.69139413347301</v>
          </cell>
          <cell r="DG26">
            <v>181.780897464563</v>
          </cell>
          <cell r="DI26">
            <v>189.85506928783201</v>
          </cell>
          <cell r="DK26">
            <v>186.879183265259</v>
          </cell>
          <cell r="DM26">
            <v>0.19754152148773499</v>
          </cell>
          <cell r="DO26">
            <v>0.167372255364096</v>
          </cell>
          <cell r="DQ26">
            <v>-0.115026154659033</v>
          </cell>
          <cell r="DS26">
            <v>0.30731137765035399</v>
          </cell>
          <cell r="DU26">
            <v>7.5125973649317501E-2</v>
          </cell>
          <cell r="DW26">
            <v>-0.32580726953400901</v>
          </cell>
          <cell r="DY26">
            <v>-0.16246883412263699</v>
          </cell>
          <cell r="EA26">
            <v>9.9759549064012097E-3</v>
          </cell>
          <cell r="EC26">
            <v>187.950416572942</v>
          </cell>
          <cell r="EE26">
            <v>188.26786718047401</v>
          </cell>
          <cell r="EF26">
            <v>97.008659121807995</v>
          </cell>
          <cell r="EG26">
            <v>121.907871419139</v>
          </cell>
          <cell r="EH26">
            <v>99.620522574083594</v>
          </cell>
        </row>
        <row r="27">
          <cell r="C27" t="str">
            <v>Rinse</v>
          </cell>
          <cell r="E27">
            <v>-9.6311337454825396E-2</v>
          </cell>
          <cell r="G27">
            <v>3.7920214448976699E-3</v>
          </cell>
          <cell r="J27">
            <v>-4.5994395507655996</v>
          </cell>
          <cell r="M27">
            <v>-10.5176255005572</v>
          </cell>
          <cell r="P27">
            <v>-1.6377967833592999</v>
          </cell>
          <cell r="Q27">
            <v>-49.319561303987001</v>
          </cell>
          <cell r="S27">
            <v>-3.0915897487542798</v>
          </cell>
          <cell r="AC27">
            <v>-3.5716543172396899E-2</v>
          </cell>
          <cell r="AE27">
            <v>2.5064225013916698E-3</v>
          </cell>
          <cell r="AG27">
            <v>-2.89678132664133E-2</v>
          </cell>
          <cell r="AI27">
            <v>-0.20714017470722201</v>
          </cell>
          <cell r="AK27">
            <v>-7.2038609145854193E-2</v>
          </cell>
          <cell r="AN27">
            <v>-4.8803434001495898</v>
          </cell>
          <cell r="AP27">
            <v>-7.1533916627112496E-4</v>
          </cell>
          <cell r="AR27">
            <v>7.0518269422536499E-3</v>
          </cell>
          <cell r="AT27">
            <v>2.3419703209643199E-2</v>
          </cell>
          <cell r="AV27">
            <v>-0.15371083016835299</v>
          </cell>
          <cell r="AX27">
            <v>-1.1038818540060899E-2</v>
          </cell>
          <cell r="AZ27">
            <v>-1.3617114871874799E-2</v>
          </cell>
          <cell r="BB27">
            <v>-2.6401996449933001E-2</v>
          </cell>
          <cell r="BF27">
            <v>-4.3643270162827298E-2</v>
          </cell>
          <cell r="BH27">
            <v>-0.62995202878559298</v>
          </cell>
          <cell r="BJ27">
            <v>-1.69321563909075</v>
          </cell>
          <cell r="BM27">
            <v>-1.61423208362902</v>
          </cell>
          <cell r="BO27">
            <v>-3.1529496626898301E-2</v>
          </cell>
          <cell r="BQ27">
            <v>-2.37779499603261E-2</v>
          </cell>
          <cell r="BS27">
            <v>-1.70554143734181E-2</v>
          </cell>
          <cell r="BT27">
            <v>6.7755118343499302E-2</v>
          </cell>
          <cell r="BW27">
            <v>-4.0009712975495196E-3</v>
          </cell>
          <cell r="BY27">
            <v>1.0493486475398999E-2</v>
          </cell>
          <cell r="CA27">
            <v>5.99476367215298E-2</v>
          </cell>
          <cell r="CC27">
            <v>-7.6682029989023598E-2</v>
          </cell>
          <cell r="CE27">
            <v>-1.5535747233558401E-2</v>
          </cell>
          <cell r="CF27">
            <v>-2.0795261977902001E-2</v>
          </cell>
          <cell r="CI27">
            <v>-0.197825990689626</v>
          </cell>
          <cell r="CK27">
            <v>4.9858385786943099E-2</v>
          </cell>
          <cell r="CM27">
            <v>-0.10383366593582399</v>
          </cell>
          <cell r="CO27">
            <v>3.9821842662212399E-2</v>
          </cell>
          <cell r="CQ27">
            <v>4.2250705640193897E-2</v>
          </cell>
          <cell r="CS27">
            <v>2.8955005395874402E-2</v>
          </cell>
          <cell r="CU27">
            <v>-5.7738321097736599E-2</v>
          </cell>
          <cell r="CW27">
            <v>1.6730027533112798E-2</v>
          </cell>
          <cell r="CY27">
            <v>2.3642073471698201E-2</v>
          </cell>
          <cell r="DA27">
            <v>1.8863620983473901E-2</v>
          </cell>
          <cell r="DC27">
            <v>1.1886259235630201E-2</v>
          </cell>
          <cell r="DE27">
            <v>3.6850605137451302E-3</v>
          </cell>
          <cell r="DG27">
            <v>7.0011118282270997E-3</v>
          </cell>
          <cell r="DI27">
            <v>6.1420973548734496E-4</v>
          </cell>
          <cell r="DK27">
            <v>3.7561185456190301E-3</v>
          </cell>
          <cell r="DM27">
            <v>-4.61892700143749E-3</v>
          </cell>
          <cell r="DO27">
            <v>-2.6871111931141499E-3</v>
          </cell>
          <cell r="DQ27">
            <v>-5.7134145626011199E-2</v>
          </cell>
          <cell r="DS27">
            <v>1.8802481225846199E-3</v>
          </cell>
          <cell r="DU27">
            <v>1.99501798328727E-2</v>
          </cell>
          <cell r="DW27">
            <v>-0.67291707470566398</v>
          </cell>
          <cell r="DY27">
            <v>-1.7037009797825999E-2</v>
          </cell>
          <cell r="EA27">
            <v>2.3130151506601001E-3</v>
          </cell>
          <cell r="EC27">
            <v>7.3572855980484506E-2</v>
          </cell>
          <cell r="EE27">
            <v>-1.6302686310234399E-3</v>
          </cell>
          <cell r="EF27">
            <v>90.901515728906304</v>
          </cell>
          <cell r="EG27">
            <v>110.31494691960501</v>
          </cell>
          <cell r="EH27">
            <v>92.818629725197994</v>
          </cell>
        </row>
        <row r="28">
          <cell r="C28" t="str">
            <v>Rinse</v>
          </cell>
          <cell r="E28">
            <v>-6.2847441055235306E-2</v>
          </cell>
          <cell r="G28">
            <v>6.6451519757499498E-3</v>
          </cell>
          <cell r="J28">
            <v>-3.9075066958170499</v>
          </cell>
          <cell r="M28">
            <v>-10.336255572739899</v>
          </cell>
          <cell r="P28">
            <v>-1.8970650508278499</v>
          </cell>
          <cell r="Q28">
            <v>-40.107238283064902</v>
          </cell>
          <cell r="S28">
            <v>-3.5515096405081001</v>
          </cell>
          <cell r="AC28">
            <v>-7.0954660963326699E-2</v>
          </cell>
          <cell r="AE28">
            <v>1.4168471500929699E-3</v>
          </cell>
          <cell r="AG28">
            <v>-2.93815593608662E-2</v>
          </cell>
          <cell r="AI28">
            <v>-0.21186971647577599</v>
          </cell>
          <cell r="AK28">
            <v>-7.3825344934977097E-2</v>
          </cell>
          <cell r="AN28">
            <v>-4.88347447506845</v>
          </cell>
          <cell r="AP28">
            <v>-3.20694376938003E-3</v>
          </cell>
          <cell r="AR28">
            <v>-1.44979085805931E-2</v>
          </cell>
          <cell r="AT28">
            <v>-3.2782933808960101E-2</v>
          </cell>
          <cell r="AV28">
            <v>-0.22017983033414501</v>
          </cell>
          <cell r="AX28">
            <v>-9.8998178352945696E-3</v>
          </cell>
          <cell r="AZ28">
            <v>-1.45370207861185E-2</v>
          </cell>
          <cell r="BB28">
            <v>-2.9551913870731999E-2</v>
          </cell>
          <cell r="BF28">
            <v>3.90829872277655E-2</v>
          </cell>
          <cell r="BH28">
            <v>-0.59767810699040402</v>
          </cell>
          <cell r="BJ28">
            <v>-1.73461709914616</v>
          </cell>
          <cell r="BM28">
            <v>-1.64549435293296</v>
          </cell>
          <cell r="BO28">
            <v>-2.92711615370853E-2</v>
          </cell>
          <cell r="BQ28">
            <v>-2.7228300590741401E-2</v>
          </cell>
          <cell r="BS28">
            <v>-1.9062508130736001E-2</v>
          </cell>
          <cell r="BT28">
            <v>7.9034784389112305E-3</v>
          </cell>
          <cell r="BW28">
            <v>-5.1834908569692098E-3</v>
          </cell>
          <cell r="BY28">
            <v>3.4853618604650301E-3</v>
          </cell>
          <cell r="CA28">
            <v>5.7056490272196302E-2</v>
          </cell>
          <cell r="CC28">
            <v>-9.71124500495123E-2</v>
          </cell>
          <cell r="CE28">
            <v>-3.3465755354899103E-2</v>
          </cell>
          <cell r="CF28">
            <v>-9.4389874711437397E-3</v>
          </cell>
          <cell r="CI28">
            <v>-0.21558115845067799</v>
          </cell>
          <cell r="CK28">
            <v>2.6501881106571298E-2</v>
          </cell>
          <cell r="CM28">
            <v>-0.122264780186789</v>
          </cell>
          <cell r="CO28">
            <v>2.3652055283019401E-2</v>
          </cell>
          <cell r="CQ28">
            <v>3.3198827585839599E-2</v>
          </cell>
          <cell r="CS28">
            <v>1.11584401141335E-2</v>
          </cell>
          <cell r="CU28">
            <v>-7.0773400364377598E-2</v>
          </cell>
          <cell r="CW28">
            <v>1.54444879506164E-4</v>
          </cell>
          <cell r="CY28">
            <v>1.21181716491904E-2</v>
          </cell>
          <cell r="DA28">
            <v>1.56130604934292E-2</v>
          </cell>
          <cell r="DC28">
            <v>3.26944819093871E-3</v>
          </cell>
          <cell r="DE28">
            <v>-1.7028754645551599E-3</v>
          </cell>
          <cell r="DG28">
            <v>-7.9617063510669002E-4</v>
          </cell>
          <cell r="DI28">
            <v>-1.1053719978773999E-2</v>
          </cell>
          <cell r="DK28">
            <v>-7.35887345442839E-3</v>
          </cell>
          <cell r="DM28">
            <v>-3.9634433834485902E-3</v>
          </cell>
          <cell r="DO28">
            <v>-3.0041994212117199E-3</v>
          </cell>
          <cell r="DQ28">
            <v>-9.0689228769477506E-2</v>
          </cell>
          <cell r="DS28">
            <v>8.8215162308337501E-5</v>
          </cell>
          <cell r="DU28">
            <v>-2.39566132332165E-2</v>
          </cell>
          <cell r="DW28">
            <v>-0.62788372583359897</v>
          </cell>
          <cell r="DY28">
            <v>-2.99834190273713E-2</v>
          </cell>
          <cell r="EA28">
            <v>-7.1588472057599996E-3</v>
          </cell>
          <cell r="EC28">
            <v>-1.5042501610148E-2</v>
          </cell>
          <cell r="EE28">
            <v>-6.0962320445558504E-3</v>
          </cell>
          <cell r="EF28">
            <v>93.780432682925706</v>
          </cell>
          <cell r="EG28">
            <v>104.912687588883</v>
          </cell>
          <cell r="EH28">
            <v>95.041728821888597</v>
          </cell>
        </row>
        <row r="29">
          <cell r="C29" t="str">
            <v>10 ppb QC</v>
          </cell>
          <cell r="E29">
            <v>9.6888211064672092</v>
          </cell>
          <cell r="G29">
            <v>9.1716507257590703</v>
          </cell>
          <cell r="J29">
            <v>9.0710608940744599</v>
          </cell>
          <cell r="M29">
            <v>7.9293472840405297</v>
          </cell>
          <cell r="P29">
            <v>11.2929665699167</v>
          </cell>
          <cell r="Q29">
            <v>-25.576034787468899</v>
          </cell>
          <cell r="S29">
            <v>8.6666316025967305</v>
          </cell>
          <cell r="AC29">
            <v>9.5615070322227602</v>
          </cell>
          <cell r="AE29">
            <v>9.0985157851488392</v>
          </cell>
          <cell r="AG29">
            <v>9.2751519654441292</v>
          </cell>
          <cell r="AI29">
            <v>9.3558152940125296</v>
          </cell>
          <cell r="AK29">
            <v>9.51271578003354</v>
          </cell>
          <cell r="AN29">
            <v>8.7552595818081205</v>
          </cell>
          <cell r="AP29">
            <v>9.47065265924833</v>
          </cell>
          <cell r="AR29">
            <v>9.4874235601753494</v>
          </cell>
          <cell r="AT29">
            <v>9.5774140841480406</v>
          </cell>
          <cell r="AV29">
            <v>12.035968051131499</v>
          </cell>
          <cell r="AX29">
            <v>9.3178521137593702</v>
          </cell>
          <cell r="AZ29">
            <v>9.3541823446068495</v>
          </cell>
          <cell r="BB29">
            <v>9.3276356293401008</v>
          </cell>
          <cell r="BF29">
            <v>9.9498651026223701</v>
          </cell>
          <cell r="BH29">
            <v>9.2233862981292098</v>
          </cell>
          <cell r="BJ29">
            <v>8.5275225726692394</v>
          </cell>
          <cell r="BM29">
            <v>10.2066750817076</v>
          </cell>
          <cell r="BO29">
            <v>9.7172040507965498</v>
          </cell>
          <cell r="BQ29">
            <v>9.1458964122527497</v>
          </cell>
          <cell r="BS29">
            <v>9.4892532450914295</v>
          </cell>
          <cell r="BT29">
            <v>10.464310387486099</v>
          </cell>
          <cell r="BW29">
            <v>9.7065657563479295</v>
          </cell>
          <cell r="BY29">
            <v>9.6123009002314603</v>
          </cell>
          <cell r="CA29">
            <v>9.5153329171200802</v>
          </cell>
          <cell r="CC29">
            <v>9.4430644922332103</v>
          </cell>
          <cell r="CE29">
            <v>9.6296029853055405</v>
          </cell>
          <cell r="CF29">
            <v>9.6138037809772499</v>
          </cell>
          <cell r="CI29">
            <v>9.4094435701993309</v>
          </cell>
          <cell r="CK29">
            <v>9.4875761602170794</v>
          </cell>
          <cell r="CM29">
            <v>9.5435549311931709</v>
          </cell>
          <cell r="CO29">
            <v>9.4393275756768098</v>
          </cell>
          <cell r="CQ29">
            <v>9.3760346192418407</v>
          </cell>
          <cell r="CS29">
            <v>9.4496786633140601</v>
          </cell>
          <cell r="CU29">
            <v>9.4043734500486593</v>
          </cell>
          <cell r="CW29">
            <v>9.3256598047386294</v>
          </cell>
          <cell r="CY29">
            <v>9.3084946655876308</v>
          </cell>
          <cell r="DA29">
            <v>9.2341658130530693</v>
          </cell>
          <cell r="DC29">
            <v>9.2736606703952003</v>
          </cell>
          <cell r="DE29">
            <v>9.3731264921650208</v>
          </cell>
          <cell r="DG29">
            <v>9.2548650820896796</v>
          </cell>
          <cell r="DI29">
            <v>9.1964791455816908</v>
          </cell>
          <cell r="DK29">
            <v>9.2218075648933198</v>
          </cell>
          <cell r="DM29">
            <v>8.9858446360636197</v>
          </cell>
          <cell r="DO29">
            <v>4.6999120792386497</v>
          </cell>
          <cell r="DQ29">
            <v>8.2152914506133694</v>
          </cell>
          <cell r="DS29">
            <v>9.1436654401890998</v>
          </cell>
          <cell r="DU29">
            <v>8.9101380757532809</v>
          </cell>
          <cell r="DW29">
            <v>7.69784592715963</v>
          </cell>
          <cell r="DY29">
            <v>9.1134330323683894</v>
          </cell>
          <cell r="EA29">
            <v>9.0539072799891294</v>
          </cell>
          <cell r="EC29">
            <v>8.8350309356601695</v>
          </cell>
          <cell r="EE29">
            <v>8.7553163447485396</v>
          </cell>
          <cell r="EF29">
            <v>92.706723245102495</v>
          </cell>
          <cell r="EG29">
            <v>106.188455511195</v>
          </cell>
          <cell r="EH29">
            <v>93.583980326694999</v>
          </cell>
        </row>
        <row r="30">
          <cell r="C30" t="str">
            <v>200 ppb QC</v>
          </cell>
          <cell r="E30">
            <v>189.89532480126499</v>
          </cell>
          <cell r="G30">
            <v>181.67833968373901</v>
          </cell>
          <cell r="J30">
            <v>193.27857374332899</v>
          </cell>
          <cell r="M30">
            <v>181.51271352964301</v>
          </cell>
          <cell r="P30">
            <v>197.28745332443501</v>
          </cell>
          <cell r="Q30">
            <v>155.856619465915</v>
          </cell>
          <cell r="S30">
            <v>178.527125593074</v>
          </cell>
          <cell r="AC30">
            <v>191.194647985741</v>
          </cell>
          <cell r="AE30">
            <v>194.875667795298</v>
          </cell>
          <cell r="AG30">
            <v>191.33998089789199</v>
          </cell>
          <cell r="AI30">
            <v>190.77232464354299</v>
          </cell>
          <cell r="AK30">
            <v>193.06789082772701</v>
          </cell>
          <cell r="AN30">
            <v>189.020021816049</v>
          </cell>
          <cell r="AP30">
            <v>190.125919771257</v>
          </cell>
          <cell r="AR30">
            <v>187.39295425094301</v>
          </cell>
          <cell r="AT30">
            <v>193.051261695611</v>
          </cell>
          <cell r="AV30">
            <v>192.56663689324401</v>
          </cell>
          <cell r="AX30">
            <v>188.76478796716</v>
          </cell>
          <cell r="AZ30">
            <v>192.45815801690199</v>
          </cell>
          <cell r="BB30">
            <v>188.993375041446</v>
          </cell>
          <cell r="BF30">
            <v>192.14306524204201</v>
          </cell>
          <cell r="BH30">
            <v>191.85045090634699</v>
          </cell>
          <cell r="BJ30">
            <v>184.60347065885301</v>
          </cell>
          <cell r="BM30">
            <v>194.59697844942201</v>
          </cell>
          <cell r="BO30">
            <v>197.58771627879599</v>
          </cell>
          <cell r="BQ30">
            <v>181.33499941479801</v>
          </cell>
          <cell r="BS30">
            <v>197.537700178428</v>
          </cell>
          <cell r="BT30">
            <v>213.442346144525</v>
          </cell>
          <cell r="BW30">
            <v>195.29634705416899</v>
          </cell>
          <cell r="BY30">
            <v>196.25150898259301</v>
          </cell>
          <cell r="CA30">
            <v>198.504811822801</v>
          </cell>
          <cell r="CC30">
            <v>198.76727836549301</v>
          </cell>
          <cell r="CE30">
            <v>198.300170672908</v>
          </cell>
          <cell r="CF30">
            <v>191.315310806458</v>
          </cell>
          <cell r="CI30">
            <v>192.72400256191901</v>
          </cell>
          <cell r="CK30">
            <v>195.391933638192</v>
          </cell>
          <cell r="CM30">
            <v>195.32604306527699</v>
          </cell>
          <cell r="CO30">
            <v>195.380889361577</v>
          </cell>
          <cell r="CQ30">
            <v>198.37319669393801</v>
          </cell>
          <cell r="CS30">
            <v>198.44260086710801</v>
          </cell>
          <cell r="CU30">
            <v>196.66774302770401</v>
          </cell>
          <cell r="CW30">
            <v>197.36747579453001</v>
          </cell>
          <cell r="CY30">
            <v>195.51246355463499</v>
          </cell>
          <cell r="DA30">
            <v>196.325221462803</v>
          </cell>
          <cell r="DC30">
            <v>195.46079528212201</v>
          </cell>
          <cell r="DE30">
            <v>195.98535782892401</v>
          </cell>
          <cell r="DG30">
            <v>195.82166293732601</v>
          </cell>
          <cell r="DI30">
            <v>196.77595996939701</v>
          </cell>
          <cell r="DK30">
            <v>196.926777950038</v>
          </cell>
          <cell r="DM30">
            <v>198.389307389859</v>
          </cell>
          <cell r="DO30">
            <v>179.821311236318</v>
          </cell>
          <cell r="DQ30">
            <v>194.268923439346</v>
          </cell>
          <cell r="DS30">
            <v>194.60585207460201</v>
          </cell>
          <cell r="DU30">
            <v>194.839365179504</v>
          </cell>
          <cell r="DW30">
            <v>172.98132445449301</v>
          </cell>
          <cell r="DY30">
            <v>197.37641602332101</v>
          </cell>
          <cell r="EA30">
            <v>196.529775225995</v>
          </cell>
          <cell r="EC30">
            <v>195.31822028743699</v>
          </cell>
          <cell r="EE30">
            <v>193.72607409880101</v>
          </cell>
          <cell r="EF30">
            <v>91.115823020285404</v>
          </cell>
          <cell r="EG30">
            <v>103.438845957697</v>
          </cell>
          <cell r="EH30">
            <v>92.229618331240601</v>
          </cell>
        </row>
        <row r="31">
          <cell r="C31" t="str">
            <v>Rinse</v>
          </cell>
          <cell r="E31">
            <v>0.60893820895570105</v>
          </cell>
          <cell r="G31">
            <v>2.65150012912699E-2</v>
          </cell>
          <cell r="J31">
            <v>-2.5968404645931802</v>
          </cell>
          <cell r="M31">
            <v>-10.4249189529479</v>
          </cell>
          <cell r="P31">
            <v>-1.4966610179993201</v>
          </cell>
          <cell r="Q31">
            <v>-43.1774758810745</v>
          </cell>
          <cell r="S31">
            <v>-2.5858909487421098</v>
          </cell>
          <cell r="AC31">
            <v>-5.3259349661927802E-2</v>
          </cell>
          <cell r="AE31">
            <v>2.5540148229152701E-3</v>
          </cell>
          <cell r="AG31">
            <v>-2.4365548589877399E-3</v>
          </cell>
          <cell r="AI31">
            <v>-0.20402427149482899</v>
          </cell>
          <cell r="AK31">
            <v>-7.7973796006247098E-2</v>
          </cell>
          <cell r="AN31">
            <v>-4.9132226535711299</v>
          </cell>
          <cell r="AP31">
            <v>2.0960650742000799E-3</v>
          </cell>
          <cell r="AR31">
            <v>-4.7711031599619001E-3</v>
          </cell>
          <cell r="AT31">
            <v>2.3611411058038899E-2</v>
          </cell>
          <cell r="AV31">
            <v>-0.142548342983814</v>
          </cell>
          <cell r="AX31">
            <v>-8.2170902862036994E-3</v>
          </cell>
          <cell r="AZ31">
            <v>-3.0659209659816499E-3</v>
          </cell>
          <cell r="BB31">
            <v>1.6655828148889901E-2</v>
          </cell>
          <cell r="BF31">
            <v>4.3514731413300103E-2</v>
          </cell>
          <cell r="BH31">
            <v>-0.59302286846868402</v>
          </cell>
          <cell r="BJ31">
            <v>-1.79493265328927</v>
          </cell>
          <cell r="BM31">
            <v>-1.6125337226929399</v>
          </cell>
          <cell r="BO31">
            <v>-9.3467391365762605E-3</v>
          </cell>
          <cell r="BQ31">
            <v>0.43155750352507299</v>
          </cell>
          <cell r="BS31">
            <v>0.17032443173946599</v>
          </cell>
          <cell r="BT31">
            <v>6.9547229283991596E-2</v>
          </cell>
          <cell r="BW31">
            <v>3.9196755727755701E-3</v>
          </cell>
          <cell r="BY31">
            <v>8.4408222652302394E-3</v>
          </cell>
          <cell r="CA31">
            <v>0.20646379009879801</v>
          </cell>
          <cell r="CC31">
            <v>-2.47069185924488E-2</v>
          </cell>
          <cell r="CE31">
            <v>0.109537604375674</v>
          </cell>
          <cell r="CF31">
            <v>5.0311816975991103E-2</v>
          </cell>
          <cell r="CI31">
            <v>-0.227894478630809</v>
          </cell>
          <cell r="CK31">
            <v>3.4989175201969598E-2</v>
          </cell>
          <cell r="CM31">
            <v>-0.11678693338007499</v>
          </cell>
          <cell r="CO31">
            <v>2.7788332360454599E-2</v>
          </cell>
          <cell r="CQ31">
            <v>2.8424105359809899E-2</v>
          </cell>
          <cell r="CS31">
            <v>2.0514809466469001E-2</v>
          </cell>
          <cell r="CU31">
            <v>-6.4849967470241798E-2</v>
          </cell>
          <cell r="CW31">
            <v>1.0169341032153801E-2</v>
          </cell>
          <cell r="CY31">
            <v>2.0258315705455901E-2</v>
          </cell>
          <cell r="DA31">
            <v>2.5221403910507902E-2</v>
          </cell>
          <cell r="DC31">
            <v>6.0224578105933999E-3</v>
          </cell>
          <cell r="DE31">
            <v>4.42614264689223E-3</v>
          </cell>
          <cell r="DG31">
            <v>2.5422287757294699E-3</v>
          </cell>
          <cell r="DI31">
            <v>-2.3616584041294001E-3</v>
          </cell>
          <cell r="DK31">
            <v>1.8123205962293999E-3</v>
          </cell>
          <cell r="DM31">
            <v>1.3207630784209E-2</v>
          </cell>
          <cell r="DO31">
            <v>7.7557694339278602E-2</v>
          </cell>
          <cell r="DQ31">
            <v>0.41361735261668697</v>
          </cell>
          <cell r="DS31">
            <v>4.7572878515887998E-2</v>
          </cell>
          <cell r="DU31">
            <v>0.22925599518767401</v>
          </cell>
          <cell r="DW31">
            <v>17.944003918460002</v>
          </cell>
          <cell r="DY31">
            <v>-2.3659098734938801E-2</v>
          </cell>
          <cell r="EA31">
            <v>2.5742953525670999E-2</v>
          </cell>
          <cell r="EC31">
            <v>-2.3335479547790101E-2</v>
          </cell>
          <cell r="EE31">
            <v>-3.0325430799784201E-3</v>
          </cell>
          <cell r="EF31">
            <v>91.465020070021097</v>
          </cell>
          <cell r="EG31">
            <v>111.690679752554</v>
          </cell>
          <cell r="EH31">
            <v>93.156843664925404</v>
          </cell>
        </row>
        <row r="32">
          <cell r="C32" t="str">
            <v>Blank</v>
          </cell>
          <cell r="E32">
            <v>3.0182122334491301E-2</v>
          </cell>
          <cell r="G32">
            <v>1.3368331957839701E-2</v>
          </cell>
          <cell r="J32">
            <v>-0.71540336151304196</v>
          </cell>
          <cell r="M32">
            <v>-2.5756266773735201</v>
          </cell>
          <cell r="P32">
            <v>-1.7979902773976899E-2</v>
          </cell>
          <cell r="Q32">
            <v>-33.302546426187099</v>
          </cell>
          <cell r="S32">
            <v>-0.50832651118609495</v>
          </cell>
          <cell r="AC32">
            <v>1.53941396972194E-2</v>
          </cell>
          <cell r="AE32">
            <v>1.9792319740823102E-3</v>
          </cell>
          <cell r="AG32">
            <v>1.8500823134285801E-2</v>
          </cell>
          <cell r="AI32">
            <v>-2.0491699087654299E-2</v>
          </cell>
          <cell r="AK32">
            <v>1.0342702162580399E-2</v>
          </cell>
          <cell r="AN32">
            <v>-0.42021411590140201</v>
          </cell>
          <cell r="AP32">
            <v>-2.13695457851986E-3</v>
          </cell>
          <cell r="AR32">
            <v>-8.6483802112036108E-3</v>
          </cell>
          <cell r="AT32">
            <v>-2.0971870169011499E-2</v>
          </cell>
          <cell r="AV32">
            <v>-1.7737300287445801E-2</v>
          </cell>
          <cell r="AX32">
            <v>-5.5690052545083997E-3</v>
          </cell>
          <cell r="AZ32">
            <v>-3.3559209483653499E-3</v>
          </cell>
          <cell r="BB32">
            <v>-7.5980096587232801E-3</v>
          </cell>
          <cell r="BF32">
            <v>-7.4025308125047401E-2</v>
          </cell>
          <cell r="BH32">
            <v>-0.29837366241083801</v>
          </cell>
          <cell r="BJ32">
            <v>-1.0291323772947301</v>
          </cell>
          <cell r="BM32">
            <v>-4.7428366867006702E-2</v>
          </cell>
          <cell r="BO32">
            <v>-1.1384582284272101E-3</v>
          </cell>
          <cell r="BQ32">
            <v>0.17661824804482201</v>
          </cell>
          <cell r="BS32">
            <v>5.3110846547335E-2</v>
          </cell>
          <cell r="BT32">
            <v>-4.9747910624221396E-3</v>
          </cell>
          <cell r="BW32">
            <v>-1.12153019328104E-3</v>
          </cell>
          <cell r="BY32">
            <v>1.9938146042297299E-4</v>
          </cell>
          <cell r="CA32">
            <v>0.10191337238140501</v>
          </cell>
          <cell r="CC32">
            <v>-6.0698871412472197E-2</v>
          </cell>
          <cell r="CE32">
            <v>2.02044850187936E-2</v>
          </cell>
          <cell r="CF32">
            <v>7.0927004001589801E-3</v>
          </cell>
          <cell r="CI32">
            <v>-4.7682840185346497E-3</v>
          </cell>
          <cell r="CK32">
            <v>2.1343220828896601E-3</v>
          </cell>
          <cell r="CM32">
            <v>-7.6782844856447697E-3</v>
          </cell>
          <cell r="CO32">
            <v>2.2168155305610799E-3</v>
          </cell>
          <cell r="CQ32">
            <v>1.2744457874861699E-2</v>
          </cell>
          <cell r="CS32">
            <v>1.4108461114992201E-2</v>
          </cell>
          <cell r="CU32">
            <v>-8.6317970303734001E-3</v>
          </cell>
          <cell r="CW32">
            <v>2.2534572322384602E-3</v>
          </cell>
          <cell r="CY32">
            <v>6.0069383492496805E-4</v>
          </cell>
          <cell r="DA32">
            <v>-4.02374857404741E-3</v>
          </cell>
          <cell r="DC32">
            <v>2.6093358289240799E-3</v>
          </cell>
          <cell r="DE32">
            <v>7.5119361778687097E-4</v>
          </cell>
          <cell r="DG32">
            <v>1.5579632273036001E-3</v>
          </cell>
          <cell r="DI32">
            <v>-4.58924066582254E-3</v>
          </cell>
          <cell r="DK32">
            <v>7.7558041424752896E-4</v>
          </cell>
          <cell r="DM32">
            <v>-3.8849317003146498E-5</v>
          </cell>
          <cell r="DO32">
            <v>1.8444092102481002E-2</v>
          </cell>
          <cell r="DQ32">
            <v>0.115226836458294</v>
          </cell>
          <cell r="DS32">
            <v>2.4926218519360898E-3</v>
          </cell>
          <cell r="DU32">
            <v>2.30546941844284E-2</v>
          </cell>
          <cell r="DW32">
            <v>7.3626568805708699</v>
          </cell>
          <cell r="DY32">
            <v>-3.2535425885015399E-3</v>
          </cell>
          <cell r="EA32">
            <v>-4.6581982336209998E-3</v>
          </cell>
          <cell r="EC32">
            <v>4.2562980599821903E-4</v>
          </cell>
          <cell r="EE32">
            <v>-2.3561096223821501E-6</v>
          </cell>
          <cell r="EF32">
            <v>90.713955175065294</v>
          </cell>
          <cell r="EG32">
            <v>106.582128112413</v>
          </cell>
          <cell r="EH32">
            <v>93.657531622246793</v>
          </cell>
        </row>
        <row r="33">
          <cell r="C33" t="str">
            <v>GY2-032-A  10000x</v>
          </cell>
          <cell r="D33" t="str">
            <v>10000</v>
          </cell>
          <cell r="E33">
            <v>-0.13559300782214101</v>
          </cell>
          <cell r="G33">
            <v>5.5555647756602598E-3</v>
          </cell>
          <cell r="J33">
            <v>-8.4753973126894593</v>
          </cell>
          <cell r="M33">
            <v>-18.642695200328902</v>
          </cell>
          <cell r="P33">
            <v>-1.04139771882205</v>
          </cell>
          <cell r="Q33">
            <v>24.8610314574256</v>
          </cell>
          <cell r="S33">
            <v>-4.6285537244426704</v>
          </cell>
          <cell r="AC33">
            <v>-8.8070467215627599E-2</v>
          </cell>
          <cell r="AE33">
            <v>3.0564748614616499E-2</v>
          </cell>
          <cell r="AG33">
            <v>-0.173554911205926</v>
          </cell>
          <cell r="AI33">
            <v>-0.21849653056565299</v>
          </cell>
          <cell r="AK33">
            <v>6.9653935751332096E-4</v>
          </cell>
          <cell r="AN33">
            <v>-4.7157452865625498</v>
          </cell>
          <cell r="AP33">
            <v>2.7590301976944298E-3</v>
          </cell>
          <cell r="AR33">
            <v>0.331729653571119</v>
          </cell>
          <cell r="AT33">
            <v>-9.0593931511575201E-2</v>
          </cell>
          <cell r="AV33">
            <v>0.33189801071981501</v>
          </cell>
          <cell r="AX33">
            <v>3.0401390593034101E-2</v>
          </cell>
          <cell r="AZ33">
            <v>-4.0462606215331799E-2</v>
          </cell>
          <cell r="BB33">
            <v>-2.84289003670757E-2</v>
          </cell>
          <cell r="BF33">
            <v>-8.6071343034673994E-2</v>
          </cell>
          <cell r="BH33">
            <v>-4.2163470650833599</v>
          </cell>
          <cell r="BJ33">
            <v>-11.6028340973184</v>
          </cell>
          <cell r="BM33">
            <v>-0.82628963735268601</v>
          </cell>
          <cell r="BO33">
            <v>-4.9385241897568599E-2</v>
          </cell>
          <cell r="BQ33">
            <v>3.11060404316971E-2</v>
          </cell>
          <cell r="BS33">
            <v>-2.4329927795024499E-2</v>
          </cell>
          <cell r="BT33">
            <v>-3.9026369500290203E-2</v>
          </cell>
          <cell r="BW33">
            <v>-6.81666542429849E-3</v>
          </cell>
          <cell r="BY33">
            <v>1.22883991471888E-2</v>
          </cell>
          <cell r="CA33">
            <v>-1.98204500217216E-2</v>
          </cell>
          <cell r="CC33">
            <v>-0.209824783201666</v>
          </cell>
          <cell r="CE33">
            <v>-1.7562481775061999E-2</v>
          </cell>
          <cell r="CF33">
            <v>2.7145233565076698E-2</v>
          </cell>
          <cell r="CI33">
            <v>-0.46072446632284902</v>
          </cell>
          <cell r="CK33">
            <v>2.0276121678902399</v>
          </cell>
          <cell r="CM33">
            <v>1.6573226339738001</v>
          </cell>
          <cell r="CO33">
            <v>-1.7289274871224999E-2</v>
          </cell>
          <cell r="CQ33">
            <v>-1.7723085776566699E-2</v>
          </cell>
          <cell r="CS33">
            <v>6.4762926337043304E-4</v>
          </cell>
          <cell r="CU33">
            <v>-7.2645523198619805E-2</v>
          </cell>
          <cell r="CW33">
            <v>-8.2739719531985893E-3</v>
          </cell>
          <cell r="CY33">
            <v>0.60505226818282298</v>
          </cell>
          <cell r="DA33">
            <v>-2.4681219554047101E-2</v>
          </cell>
          <cell r="DC33">
            <v>-1.0065045705505701E-2</v>
          </cell>
          <cell r="DE33">
            <v>-1.18875860724289E-2</v>
          </cell>
          <cell r="DG33">
            <v>-1.37813803028384E-2</v>
          </cell>
          <cell r="DI33">
            <v>-2.3118694773019401E-2</v>
          </cell>
          <cell r="DK33">
            <v>-1.42061029140126E-2</v>
          </cell>
          <cell r="DM33">
            <v>-9.9966719118952403E-3</v>
          </cell>
          <cell r="DO33">
            <v>-7.80960589530368E-3</v>
          </cell>
          <cell r="DQ33">
            <v>-0.31379792659356898</v>
          </cell>
          <cell r="DS33">
            <v>-3.7387360142957398E-3</v>
          </cell>
          <cell r="DU33">
            <v>3.7931435810436599E-2</v>
          </cell>
          <cell r="DW33">
            <v>7.5844007097951698</v>
          </cell>
          <cell r="DY33">
            <v>-0.15510042994690701</v>
          </cell>
          <cell r="EA33">
            <v>-8.0478653949265996E-3</v>
          </cell>
          <cell r="EC33">
            <v>-5.0521238537008503E-2</v>
          </cell>
          <cell r="EE33">
            <v>-1.30865933038459E-2</v>
          </cell>
          <cell r="EF33">
            <v>104.33027965196899</v>
          </cell>
          <cell r="EG33">
            <v>129.08156906903599</v>
          </cell>
          <cell r="EH33">
            <v>104.836853792081</v>
          </cell>
        </row>
        <row r="34">
          <cell r="C34" t="str">
            <v>GY2-032-A  1000x</v>
          </cell>
          <cell r="D34" t="str">
            <v>1000</v>
          </cell>
          <cell r="E34">
            <v>-0.17577852149968701</v>
          </cell>
          <cell r="G34">
            <v>4.1983217726140696E-3</v>
          </cell>
          <cell r="J34">
            <v>-8.1231138150253308</v>
          </cell>
          <cell r="M34">
            <v>-18.810729438423699</v>
          </cell>
          <cell r="P34">
            <v>-0.59014236075596804</v>
          </cell>
          <cell r="Q34">
            <v>57.560463578978997</v>
          </cell>
          <cell r="S34">
            <v>-4.5856428365244701</v>
          </cell>
          <cell r="AC34">
            <v>-7.2334229678963399E-2</v>
          </cell>
          <cell r="AE34">
            <v>0.16390367150118601</v>
          </cell>
          <cell r="AG34">
            <v>-0.17722493139454701</v>
          </cell>
          <cell r="AI34">
            <v>-0.20882383373889499</v>
          </cell>
          <cell r="AK34">
            <v>-9.1358854847311596E-3</v>
          </cell>
          <cell r="AN34">
            <v>-4.1389282201884399</v>
          </cell>
          <cell r="AP34">
            <v>3.40666365131861E-3</v>
          </cell>
          <cell r="AR34">
            <v>0.26433695735801999</v>
          </cell>
          <cell r="AT34">
            <v>-9.7944565558429706E-3</v>
          </cell>
          <cell r="AV34">
            <v>0.55596795908741903</v>
          </cell>
          <cell r="AX34">
            <v>-1.6002700433606201E-2</v>
          </cell>
          <cell r="AZ34">
            <v>-4.5033846190030903E-2</v>
          </cell>
          <cell r="BB34">
            <v>-5.1608999033561302E-2</v>
          </cell>
          <cell r="BF34">
            <v>-0.11035279071539</v>
          </cell>
          <cell r="BH34">
            <v>-3.9269282290333898</v>
          </cell>
          <cell r="BJ34">
            <v>-10.771919374161699</v>
          </cell>
          <cell r="BM34">
            <v>-1.7860076846270601</v>
          </cell>
          <cell r="BO34">
            <v>-5.1635158107295999E-2</v>
          </cell>
          <cell r="BQ34">
            <v>2.9425565560742902E-3</v>
          </cell>
          <cell r="BS34">
            <v>-4.0707864137716002E-2</v>
          </cell>
          <cell r="BT34">
            <v>-4.10857867437876E-2</v>
          </cell>
          <cell r="BW34">
            <v>-1.0304749445689401E-2</v>
          </cell>
          <cell r="BY34">
            <v>-1.83605814786876E-3</v>
          </cell>
          <cell r="CA34">
            <v>-5.3565136724381401E-2</v>
          </cell>
          <cell r="CC34">
            <v>-0.239083239076195</v>
          </cell>
          <cell r="CE34">
            <v>-9.8000879529307606E-4</v>
          </cell>
          <cell r="CF34">
            <v>-7.8697236386168108E-3</v>
          </cell>
          <cell r="CI34">
            <v>-0.456295349982553</v>
          </cell>
          <cell r="CK34">
            <v>-1.4958346966800999E-2</v>
          </cell>
          <cell r="CM34">
            <v>-0.16936085554320901</v>
          </cell>
          <cell r="CO34">
            <v>-1.5622873794182699E-2</v>
          </cell>
          <cell r="CQ34">
            <v>-1.69510912085136E-2</v>
          </cell>
          <cell r="CS34">
            <v>5.8438561793719701E-3</v>
          </cell>
          <cell r="CU34">
            <v>-0.16753855353139999</v>
          </cell>
          <cell r="CW34">
            <v>-1.2066202287755E-2</v>
          </cell>
          <cell r="CY34">
            <v>-2.0558512397100999E-2</v>
          </cell>
          <cell r="DA34">
            <v>-2.0905033173279099E-2</v>
          </cell>
          <cell r="DC34">
            <v>-1.01295203498581E-2</v>
          </cell>
          <cell r="DE34">
            <v>-1.30300581254627E-2</v>
          </cell>
          <cell r="DG34">
            <v>-1.32322643372482E-2</v>
          </cell>
          <cell r="DI34">
            <v>-2.4089666395208799E-2</v>
          </cell>
          <cell r="DK34">
            <v>-1.56081401058441E-2</v>
          </cell>
          <cell r="DM34">
            <v>-9.9563004516405301E-3</v>
          </cell>
          <cell r="DO34">
            <v>-8.6886967907145608E-3</v>
          </cell>
          <cell r="DQ34">
            <v>-0.34934024752231602</v>
          </cell>
          <cell r="DS34">
            <v>-3.5642395460849701E-3</v>
          </cell>
          <cell r="DU34">
            <v>2.6224718611585599E-2</v>
          </cell>
          <cell r="DW34">
            <v>0.99020280981780195</v>
          </cell>
          <cell r="DY34">
            <v>-0.16476186121317199</v>
          </cell>
          <cell r="EA34">
            <v>-8.3539218949510406E-3</v>
          </cell>
          <cell r="EC34">
            <v>-5.1449403573110702E-2</v>
          </cell>
          <cell r="EE34">
            <v>-1.17241256415578E-2</v>
          </cell>
          <cell r="EF34">
            <v>99.261494095253994</v>
          </cell>
          <cell r="EG34">
            <v>125.445533265512</v>
          </cell>
          <cell r="EH34">
            <v>102.797080914971</v>
          </cell>
        </row>
        <row r="35">
          <cell r="C35" t="str">
            <v>GY2-032-A-dup  1000x</v>
          </cell>
          <cell r="D35" t="str">
            <v>1000</v>
          </cell>
          <cell r="E35">
            <v>-0.169465543957907</v>
          </cell>
          <cell r="G35">
            <v>-6.0088444913586803E-4</v>
          </cell>
          <cell r="J35">
            <v>-8.3342972806838205</v>
          </cell>
          <cell r="M35">
            <v>-16.087830072900601</v>
          </cell>
          <cell r="P35">
            <v>-1.18828932212109</v>
          </cell>
          <cell r="Q35">
            <v>56.833567804577598</v>
          </cell>
          <cell r="S35">
            <v>-4.3525413295532296</v>
          </cell>
          <cell r="AC35">
            <v>-8.0880496384920397E-2</v>
          </cell>
          <cell r="AE35">
            <v>-3.3940905644552502E-2</v>
          </cell>
          <cell r="AG35">
            <v>-0.17755042009112301</v>
          </cell>
          <cell r="AI35">
            <v>-0.215446205726399</v>
          </cell>
          <cell r="AK35">
            <v>3.1009902875895098E-2</v>
          </cell>
          <cell r="AN35">
            <v>-2.8100461764859301</v>
          </cell>
          <cell r="AP35">
            <v>1.7963088675064E-2</v>
          </cell>
          <cell r="AR35">
            <v>0.28003816238957402</v>
          </cell>
          <cell r="AT35">
            <v>-7.1600838165153703E-3</v>
          </cell>
          <cell r="AV35">
            <v>0.67941692064378001</v>
          </cell>
          <cell r="AX35">
            <v>-1.2117131270596101E-2</v>
          </cell>
          <cell r="AZ35">
            <v>-4.6577526912700402E-2</v>
          </cell>
          <cell r="BB35">
            <v>-4.7244289956820999E-2</v>
          </cell>
          <cell r="BF35">
            <v>-3.10229106722246E-2</v>
          </cell>
          <cell r="BH35">
            <v>-3.9408875024596202</v>
          </cell>
          <cell r="BJ35">
            <v>-10.6056977647454</v>
          </cell>
          <cell r="BM35">
            <v>-1.7656617874398799</v>
          </cell>
          <cell r="BO35">
            <v>-5.0654391038626997E-2</v>
          </cell>
          <cell r="BQ35">
            <v>-2.04403463379348E-2</v>
          </cell>
          <cell r="BS35">
            <v>-3.3779376054547498E-2</v>
          </cell>
          <cell r="BT35">
            <v>-4.0313750455457403E-2</v>
          </cell>
          <cell r="BW35">
            <v>-1.12099803356813E-2</v>
          </cell>
          <cell r="BY35">
            <v>-4.5582720431697104E-3</v>
          </cell>
          <cell r="CA35">
            <v>-6.5057483954656506E-2</v>
          </cell>
          <cell r="CC35">
            <v>-0.24805419006346099</v>
          </cell>
          <cell r="CE35">
            <v>-3.3465755354899103E-2</v>
          </cell>
          <cell r="CF35">
            <v>-1.6670527601990202E-2</v>
          </cell>
          <cell r="CI35">
            <v>-0.46957920970380301</v>
          </cell>
          <cell r="CK35">
            <v>-1.3835345402090299E-2</v>
          </cell>
          <cell r="CM35">
            <v>-0.16731575375187099</v>
          </cell>
          <cell r="CO35">
            <v>-1.57178944625786E-2</v>
          </cell>
          <cell r="CQ35">
            <v>-2.0743833214431899E-2</v>
          </cell>
          <cell r="CS35">
            <v>4.6696325132924797E-3</v>
          </cell>
          <cell r="CU35">
            <v>-0.16831219278593201</v>
          </cell>
          <cell r="CW35">
            <v>-8.9593104750974196E-3</v>
          </cell>
          <cell r="CY35">
            <v>-2.18434709824308E-2</v>
          </cell>
          <cell r="DA35">
            <v>-1.8330174928635999E-2</v>
          </cell>
          <cell r="DC35">
            <v>-8.3776753009460192E-3</v>
          </cell>
          <cell r="DE35">
            <v>-1.1431480002315E-2</v>
          </cell>
          <cell r="DG35">
            <v>-1.3566678659893701E-2</v>
          </cell>
          <cell r="DI35">
            <v>-1.7145972650512001E-2</v>
          </cell>
          <cell r="DK35">
            <v>-1.54754909001846E-2</v>
          </cell>
          <cell r="DM35">
            <v>-1.0048805268874901E-2</v>
          </cell>
          <cell r="DO35">
            <v>-9.4737262207108697E-3</v>
          </cell>
          <cell r="DQ35">
            <v>-0.36367846541156501</v>
          </cell>
          <cell r="DS35">
            <v>-4.3105717581013803E-3</v>
          </cell>
          <cell r="DU35">
            <v>2.2454413419980099E-2</v>
          </cell>
          <cell r="DW35">
            <v>0.21031773428084699</v>
          </cell>
          <cell r="DY35">
            <v>-0.156845453323923</v>
          </cell>
          <cell r="EA35">
            <v>-5.6123901750573602E-3</v>
          </cell>
          <cell r="EC35">
            <v>-5.2130073625196199E-2</v>
          </cell>
          <cell r="EE35">
            <v>-1.2212411269858999E-2</v>
          </cell>
          <cell r="EF35">
            <v>99.697666397192194</v>
          </cell>
          <cell r="EG35">
            <v>125.838410389987</v>
          </cell>
          <cell r="EH35">
            <v>102.590268498001</v>
          </cell>
        </row>
        <row r="36">
          <cell r="C36" t="str">
            <v>GY2-032-A  100x</v>
          </cell>
          <cell r="D36" t="str">
            <v>100</v>
          </cell>
          <cell r="E36">
            <v>-0.106371359581201</v>
          </cell>
          <cell r="G36">
            <v>4.2598954437061704E-3</v>
          </cell>
          <cell r="J36">
            <v>-7.6670087598412398</v>
          </cell>
          <cell r="M36">
            <v>-3.9846770997223699</v>
          </cell>
          <cell r="P36">
            <v>0.13702881664260699</v>
          </cell>
          <cell r="Q36">
            <v>511.503966961689</v>
          </cell>
          <cell r="S36">
            <v>-0.87143686956435695</v>
          </cell>
          <cell r="AC36">
            <v>-7.7906652268264404E-2</v>
          </cell>
          <cell r="AE36">
            <v>3.2861852820403201E-2</v>
          </cell>
          <cell r="AG36">
            <v>-0.170432057433654</v>
          </cell>
          <cell r="AI36">
            <v>-0.187117973209704</v>
          </cell>
          <cell r="AK36">
            <v>0.26486032529874498</v>
          </cell>
          <cell r="AN36">
            <v>26.323181505869801</v>
          </cell>
          <cell r="AP36">
            <v>1.2016304838938801E-2</v>
          </cell>
          <cell r="AR36">
            <v>0.32316509284372202</v>
          </cell>
          <cell r="AT36">
            <v>7.8247775844579995E-2</v>
          </cell>
          <cell r="AV36">
            <v>0.50338567078691199</v>
          </cell>
          <cell r="AX36">
            <v>-1.2023164129036999E-2</v>
          </cell>
          <cell r="AZ36">
            <v>-5.302531923065E-2</v>
          </cell>
          <cell r="BB36">
            <v>-4.2722648949415798E-2</v>
          </cell>
          <cell r="BF36">
            <v>2.33087865460638E-2</v>
          </cell>
          <cell r="BH36">
            <v>-0.32223351550719898</v>
          </cell>
          <cell r="BJ36">
            <v>-0.117096995125862</v>
          </cell>
          <cell r="BM36">
            <v>-1.6215535346923799</v>
          </cell>
          <cell r="BO36">
            <v>-4.9861726958635201E-2</v>
          </cell>
          <cell r="BQ36">
            <v>-1.8750408275257101E-2</v>
          </cell>
          <cell r="BS36">
            <v>-3.3966670640910801E-2</v>
          </cell>
          <cell r="BT36">
            <v>-3.3947572611380601E-2</v>
          </cell>
          <cell r="BW36">
            <v>-7.5356140125155202E-3</v>
          </cell>
          <cell r="BY36">
            <v>-5.2851199545769301E-3</v>
          </cell>
          <cell r="CA36">
            <v>-4.4154213124060697E-2</v>
          </cell>
          <cell r="CC36">
            <v>-0.20924961194952499</v>
          </cell>
          <cell r="CE36">
            <v>-3.3465755354899103E-2</v>
          </cell>
          <cell r="CF36">
            <v>-1.67437272379303E-2</v>
          </cell>
          <cell r="CI36">
            <v>-0.262633158076711</v>
          </cell>
          <cell r="CK36">
            <v>-1.7581167440772301E-3</v>
          </cell>
          <cell r="CM36">
            <v>-0.15027733616406899</v>
          </cell>
          <cell r="CO36">
            <v>1.7399866464657E-3</v>
          </cell>
          <cell r="CQ36">
            <v>6.73418523267179E-3</v>
          </cell>
          <cell r="CS36">
            <v>1.49511344484643E-3</v>
          </cell>
          <cell r="CU36">
            <v>-0.135960940572074</v>
          </cell>
          <cell r="CW36">
            <v>-1.03143772436496E-2</v>
          </cell>
          <cell r="CY36">
            <v>4.0572775104635904E-3</v>
          </cell>
          <cell r="DA36">
            <v>7.8229592287870197E-3</v>
          </cell>
          <cell r="DC36">
            <v>-8.4145823324737693E-3</v>
          </cell>
          <cell r="DE36">
            <v>-1.40716071302717E-2</v>
          </cell>
          <cell r="DG36">
            <v>-1.31374056360977E-2</v>
          </cell>
          <cell r="DI36">
            <v>-2.0713511929808099E-2</v>
          </cell>
          <cell r="DK36">
            <v>-1.69996321555189E-2</v>
          </cell>
          <cell r="DM36">
            <v>-1.03207590331929E-2</v>
          </cell>
          <cell r="DO36">
            <v>-9.4346719298251096E-3</v>
          </cell>
          <cell r="DQ36">
            <v>-0.357604425845018</v>
          </cell>
          <cell r="DS36">
            <v>-4.7137639421002096E-3</v>
          </cell>
          <cell r="DU36">
            <v>2.75766677757599E-2</v>
          </cell>
          <cell r="DW36">
            <v>-0.47974775971301697</v>
          </cell>
          <cell r="DY36">
            <v>0.245748040727294</v>
          </cell>
          <cell r="EA36">
            <v>-1.1685040120861599E-2</v>
          </cell>
          <cell r="EC36">
            <v>-5.0600073388288397E-2</v>
          </cell>
          <cell r="EE36">
            <v>-1.2930986580459301E-2</v>
          </cell>
          <cell r="EF36">
            <v>91.731712817318098</v>
          </cell>
          <cell r="EG36">
            <v>123.57863773724</v>
          </cell>
          <cell r="EH36">
            <v>101.69607223182101</v>
          </cell>
        </row>
        <row r="37">
          <cell r="C37" t="str">
            <v>Rinse</v>
          </cell>
          <cell r="E37">
            <v>-7.0829546444197394E-2</v>
          </cell>
          <cell r="G37">
            <v>9.9994780396814708E-3</v>
          </cell>
          <cell r="J37">
            <v>-2.5540926947903202</v>
          </cell>
          <cell r="M37">
            <v>-10.229661123540099</v>
          </cell>
          <cell r="P37">
            <v>-1.87277174977839</v>
          </cell>
          <cell r="Q37">
            <v>-40.6462731864438</v>
          </cell>
          <cell r="S37">
            <v>-2.17311598114583</v>
          </cell>
          <cell r="AC37">
            <v>-7.5346301794585901E-2</v>
          </cell>
          <cell r="AE37">
            <v>1.5302980506524701E-3</v>
          </cell>
          <cell r="AG37">
            <v>-3.8847915781459398E-3</v>
          </cell>
          <cell r="AI37">
            <v>-0.21104176985165601</v>
          </cell>
          <cell r="AK37">
            <v>-8.1589066561825102E-2</v>
          </cell>
          <cell r="AN37">
            <v>-4.9130418494383798</v>
          </cell>
          <cell r="AP37">
            <v>-7.1212799363235902E-3</v>
          </cell>
          <cell r="AR37">
            <v>-1.1882373128075899E-3</v>
          </cell>
          <cell r="AT37">
            <v>6.2421195499686902E-2</v>
          </cell>
          <cell r="AV37">
            <v>-0.185969635908591</v>
          </cell>
          <cell r="AX37">
            <v>-4.1976006424161898E-3</v>
          </cell>
          <cell r="AZ37">
            <v>8.0085429455097599E-5</v>
          </cell>
          <cell r="BB37">
            <v>-5.5868845546224802E-3</v>
          </cell>
          <cell r="BF37">
            <v>0.128705879284609</v>
          </cell>
          <cell r="BH37">
            <v>-0.65517153803788797</v>
          </cell>
          <cell r="BJ37">
            <v>-1.9115111171048</v>
          </cell>
          <cell r="BM37">
            <v>-1.6380661928168301</v>
          </cell>
          <cell r="BO37">
            <v>-2.5236915476630799E-2</v>
          </cell>
          <cell r="BQ37">
            <v>-1.1092342235017099E-2</v>
          </cell>
          <cell r="BS37">
            <v>-1.61804153760726E-2</v>
          </cell>
          <cell r="BT37">
            <v>1.84679145056083E-2</v>
          </cell>
          <cell r="BW37">
            <v>-2.11879503455655E-3</v>
          </cell>
          <cell r="BY37">
            <v>-3.8308731686684299E-4</v>
          </cell>
          <cell r="CA37">
            <v>5.36811945529009E-2</v>
          </cell>
          <cell r="CC37">
            <v>-8.7332733337524004E-2</v>
          </cell>
          <cell r="CE37">
            <v>-1.5630555049163199E-2</v>
          </cell>
          <cell r="CF37">
            <v>-1.8617613855691498E-2</v>
          </cell>
          <cell r="CI37">
            <v>-0.21608985706549</v>
          </cell>
          <cell r="CK37">
            <v>2.89239794165293E-2</v>
          </cell>
          <cell r="CM37">
            <v>-0.12982422250640799</v>
          </cell>
          <cell r="CO37">
            <v>2.15212244974772E-2</v>
          </cell>
          <cell r="CQ37">
            <v>2.3527203934476802E-2</v>
          </cell>
          <cell r="CS37">
            <v>4.7256329123137103E-3</v>
          </cell>
          <cell r="CU37">
            <v>-7.0067983057008301E-2</v>
          </cell>
          <cell r="CW37">
            <v>3.1241964708638098E-4</v>
          </cell>
          <cell r="CY37">
            <v>1.09849435538069E-2</v>
          </cell>
          <cell r="DA37">
            <v>1.23901833846373E-2</v>
          </cell>
          <cell r="DC37">
            <v>1.73836113756384E-3</v>
          </cell>
          <cell r="DE37">
            <v>-2.49152395155038E-3</v>
          </cell>
          <cell r="DG37">
            <v>-3.1202556057907502E-3</v>
          </cell>
          <cell r="DI37">
            <v>-1.53217873869483E-2</v>
          </cell>
          <cell r="DK37">
            <v>-8.7926030124558102E-3</v>
          </cell>
          <cell r="DM37">
            <v>-1.9692417138543199E-3</v>
          </cell>
          <cell r="DO37">
            <v>-2.3575376400394202E-3</v>
          </cell>
          <cell r="DQ37">
            <v>-0.10637628444432599</v>
          </cell>
          <cell r="DS37">
            <v>9.6452850927973403E-4</v>
          </cell>
          <cell r="DU37">
            <v>3.3032246497375102E-5</v>
          </cell>
          <cell r="DW37">
            <v>-0.52526598629691101</v>
          </cell>
          <cell r="DY37">
            <v>-2.8522622832884401E-2</v>
          </cell>
          <cell r="EA37">
            <v>-9.0364643969973405E-3</v>
          </cell>
          <cell r="EC37">
            <v>-4.0214675395190698E-2</v>
          </cell>
          <cell r="EE37">
            <v>-6.04060057948415E-3</v>
          </cell>
          <cell r="EF37">
            <v>93.814230709154998</v>
          </cell>
          <cell r="EG37">
            <v>112.280039632419</v>
          </cell>
          <cell r="EH37">
            <v>93.9935364382968</v>
          </cell>
        </row>
        <row r="38">
          <cell r="C38" t="str">
            <v>Rinse</v>
          </cell>
          <cell r="E38">
            <v>0.11373319861434</v>
          </cell>
          <cell r="G38">
            <v>3.2739322325769098E-3</v>
          </cell>
          <cell r="J38">
            <v>-4.1462868054425703</v>
          </cell>
          <cell r="M38">
            <v>-10.3826059285509</v>
          </cell>
          <cell r="P38">
            <v>-1.73626927124896</v>
          </cell>
          <cell r="Q38">
            <v>-49.237196612898899</v>
          </cell>
          <cell r="S38">
            <v>-2.4207411123933902</v>
          </cell>
          <cell r="AC38">
            <v>-8.0078071542018806E-2</v>
          </cell>
          <cell r="AE38">
            <v>-1.5642330882101801E-2</v>
          </cell>
          <cell r="AG38">
            <v>9.1111930672252497E-3</v>
          </cell>
          <cell r="AI38">
            <v>-0.21720966645425399</v>
          </cell>
          <cell r="AK38">
            <v>-7.1410964879490696E-2</v>
          </cell>
          <cell r="AN38">
            <v>-4.8667277630170203</v>
          </cell>
          <cell r="AP38">
            <v>-6.0002359183269401E-3</v>
          </cell>
          <cell r="AR38">
            <v>-1.9795072623490301E-2</v>
          </cell>
          <cell r="AT38">
            <v>0.176757442315578</v>
          </cell>
          <cell r="AV38">
            <v>-9.6121901880408797E-2</v>
          </cell>
          <cell r="AX38">
            <v>-6.86131070939124E-3</v>
          </cell>
          <cell r="AZ38">
            <v>-1.9158298313682199E-2</v>
          </cell>
          <cell r="BB38">
            <v>-2.1835501988120402E-2</v>
          </cell>
          <cell r="BF38">
            <v>-4.3583746058217798E-2</v>
          </cell>
          <cell r="BH38">
            <v>-0.61723736516872896</v>
          </cell>
          <cell r="BJ38">
            <v>-1.81916611633846</v>
          </cell>
          <cell r="BM38">
            <v>-1.6245819284212399</v>
          </cell>
          <cell r="BO38">
            <v>-2.2683004596122099E-2</v>
          </cell>
          <cell r="BQ38">
            <v>-1.3339175001194199E-2</v>
          </cell>
          <cell r="BS38">
            <v>-1.9664390397824399E-2</v>
          </cell>
          <cell r="BT38">
            <v>5.5519761103742802E-3</v>
          </cell>
          <cell r="BW38">
            <v>-4.04744762349414E-3</v>
          </cell>
          <cell r="BY38">
            <v>-4.1759148906619203E-3</v>
          </cell>
          <cell r="CA38">
            <v>5.4504463462775099E-2</v>
          </cell>
          <cell r="CC38">
            <v>-9.8218497470433805E-2</v>
          </cell>
          <cell r="CE38">
            <v>-3.3465755354899103E-2</v>
          </cell>
          <cell r="CF38">
            <v>-1.7978257617497301E-2</v>
          </cell>
          <cell r="CI38">
            <v>-0.241845559879105</v>
          </cell>
          <cell r="CK38">
            <v>2.5414540048382599E-2</v>
          </cell>
          <cell r="CM38">
            <v>-0.128218708276711</v>
          </cell>
          <cell r="CO38">
            <v>2.34237373695057E-2</v>
          </cell>
          <cell r="CQ38">
            <v>1.8025324864775399E-2</v>
          </cell>
          <cell r="CS38">
            <v>4.9233998683577097E-3</v>
          </cell>
          <cell r="CU38">
            <v>-7.6720907681356407E-2</v>
          </cell>
          <cell r="CW38">
            <v>2.2202471602522899E-4</v>
          </cell>
          <cell r="CY38">
            <v>1.12612984676639E-2</v>
          </cell>
          <cell r="DA38">
            <v>6.7419414937518697E-3</v>
          </cell>
          <cell r="DC38">
            <v>1.46051355710792E-3</v>
          </cell>
          <cell r="DE38">
            <v>-4.4841653394297899E-3</v>
          </cell>
          <cell r="DG38">
            <v>-1.45446056260046E-3</v>
          </cell>
          <cell r="DI38">
            <v>-1.1069843596211699E-2</v>
          </cell>
          <cell r="DK38">
            <v>-6.3832522176345101E-3</v>
          </cell>
          <cell r="DM38">
            <v>-2.7480078681631401E-3</v>
          </cell>
          <cell r="DO38">
            <v>-8.6885534869980002E-4</v>
          </cell>
          <cell r="DQ38">
            <v>-8.8216564553065202E-2</v>
          </cell>
          <cell r="DS38">
            <v>-2.6508219565636902E-4</v>
          </cell>
          <cell r="DU38">
            <v>-2.3320351820027101E-2</v>
          </cell>
          <cell r="DW38">
            <v>-0.49530583392746602</v>
          </cell>
          <cell r="DY38">
            <v>-2.8535392259151499E-2</v>
          </cell>
          <cell r="EA38">
            <v>-1.17585043756378E-2</v>
          </cell>
          <cell r="EC38">
            <v>-4.10214863075508E-2</v>
          </cell>
          <cell r="EE38">
            <v>-5.6627764799986801E-3</v>
          </cell>
          <cell r="EF38">
            <v>90.116534433643693</v>
          </cell>
          <cell r="EG38">
            <v>112.86895758076101</v>
          </cell>
          <cell r="EH38">
            <v>93.284937257817901</v>
          </cell>
        </row>
        <row r="39">
          <cell r="C39" t="str">
            <v>GY2-032-C  10000x</v>
          </cell>
          <cell r="D39" t="str">
            <v>10000</v>
          </cell>
          <cell r="E39">
            <v>-0.18479563375527899</v>
          </cell>
          <cell r="G39">
            <v>-5.5044296039525405E-4</v>
          </cell>
          <cell r="J39">
            <v>-9.6345966790615094</v>
          </cell>
          <cell r="M39">
            <v>-21.1490209215984</v>
          </cell>
          <cell r="P39">
            <v>-1.85246624253389</v>
          </cell>
          <cell r="Q39">
            <v>-156.998142357376</v>
          </cell>
          <cell r="S39">
            <v>-5.3561312840971098</v>
          </cell>
          <cell r="AC39">
            <v>9.5769195725167303E-2</v>
          </cell>
          <cell r="AE39">
            <v>6.1816847494121099E-2</v>
          </cell>
          <cell r="AG39">
            <v>-0.16939004915619499</v>
          </cell>
          <cell r="AI39">
            <v>-0.214624627170409</v>
          </cell>
          <cell r="AK39">
            <v>-6.1846338846328001E-2</v>
          </cell>
          <cell r="AN39">
            <v>-5.3461551476356597</v>
          </cell>
          <cell r="AP39">
            <v>1.12301700882581E-2</v>
          </cell>
          <cell r="AR39">
            <v>-6.5041263960361306E-2</v>
          </cell>
          <cell r="AT39">
            <v>-0.15440099947302</v>
          </cell>
          <cell r="AV39">
            <v>0.100363647636687</v>
          </cell>
          <cell r="AX39">
            <v>1.2364930752272201E-2</v>
          </cell>
          <cell r="AZ39">
            <v>-2.03257312133278E-2</v>
          </cell>
          <cell r="BB39">
            <v>-4.5629589009184297E-2</v>
          </cell>
          <cell r="BF39">
            <v>0.168290836525504</v>
          </cell>
          <cell r="BH39">
            <v>-4.2679519226650298</v>
          </cell>
          <cell r="BJ39">
            <v>-11.9307327879349</v>
          </cell>
          <cell r="BM39">
            <v>-1.0270991968384899</v>
          </cell>
          <cell r="BO39">
            <v>-4.53007109822516E-2</v>
          </cell>
          <cell r="BQ39">
            <v>-5.53949287514287E-2</v>
          </cell>
          <cell r="BS39">
            <v>-5.0484681059860703E-2</v>
          </cell>
          <cell r="BT39">
            <v>-4.1873651473015701E-2</v>
          </cell>
          <cell r="BW39">
            <v>-1.3026892106599399E-2</v>
          </cell>
          <cell r="BY39">
            <v>-4.0788520610915398E-3</v>
          </cell>
          <cell r="CA39">
            <v>-7.3618731294717105E-2</v>
          </cell>
          <cell r="CC39">
            <v>-0.245984880884936</v>
          </cell>
          <cell r="CE39">
            <v>-3.3465755354899103E-2</v>
          </cell>
          <cell r="CF39">
            <v>-8.31675309917051E-3</v>
          </cell>
          <cell r="CI39">
            <v>-0.51460465809532197</v>
          </cell>
          <cell r="CK39">
            <v>0.61541021815883801</v>
          </cell>
          <cell r="CM39">
            <v>0.49312818724903901</v>
          </cell>
          <cell r="CO39">
            <v>0.631603773847908</v>
          </cell>
          <cell r="CQ39">
            <v>0.57319566553420498</v>
          </cell>
          <cell r="CS39">
            <v>0.56392684824213302</v>
          </cell>
          <cell r="CU39">
            <v>0.41683299959474901</v>
          </cell>
          <cell r="CW39">
            <v>0.54002871759801796</v>
          </cell>
          <cell r="CY39">
            <v>0.52322648832292096</v>
          </cell>
          <cell r="DA39">
            <v>0.52640510167444399</v>
          </cell>
          <cell r="DC39">
            <v>0.53478072230364404</v>
          </cell>
          <cell r="DE39">
            <v>0.54061011535359504</v>
          </cell>
          <cell r="DG39">
            <v>0.50185952156442304</v>
          </cell>
          <cell r="DI39">
            <v>0.48469028709067002</v>
          </cell>
          <cell r="DK39">
            <v>0.49930509347241497</v>
          </cell>
          <cell r="DM39">
            <v>-9.5528390342123695E-3</v>
          </cell>
          <cell r="DO39">
            <v>-1.0202659801459599E-2</v>
          </cell>
          <cell r="DQ39">
            <v>-0.382074757046311</v>
          </cell>
          <cell r="DS39">
            <v>-4.1607503569374999E-3</v>
          </cell>
          <cell r="DU39">
            <v>6.3700122117377606E-2</v>
          </cell>
          <cell r="DW39">
            <v>5.3330174150474502E-2</v>
          </cell>
          <cell r="DY39">
            <v>-0.18177922112626299</v>
          </cell>
          <cell r="EA39">
            <v>-1.21106849746346E-2</v>
          </cell>
          <cell r="EC39">
            <v>9.6993742504602895E-2</v>
          </cell>
          <cell r="EE39">
            <v>0.34085577338146</v>
          </cell>
          <cell r="EF39">
            <v>105.783829908269</v>
          </cell>
          <cell r="EG39">
            <v>129.76903774713901</v>
          </cell>
          <cell r="EH39">
            <v>106.124847196175</v>
          </cell>
        </row>
        <row r="40">
          <cell r="C40" t="str">
            <v>GY2-032-C  1000x</v>
          </cell>
          <cell r="D40" t="str">
            <v>1000</v>
          </cell>
          <cell r="E40">
            <v>-0.18757784609074901</v>
          </cell>
          <cell r="G40">
            <v>-5.26877843468141E-5</v>
          </cell>
          <cell r="J40">
            <v>-9.3144122257101607</v>
          </cell>
          <cell r="M40">
            <v>-19.686931730733502</v>
          </cell>
          <cell r="P40">
            <v>-1.9833003522738599</v>
          </cell>
          <cell r="Q40">
            <v>-146.50437161673099</v>
          </cell>
          <cell r="S40">
            <v>-3.8829800510564301</v>
          </cell>
          <cell r="AC40">
            <v>1.59739903349267</v>
          </cell>
          <cell r="AE40">
            <v>0.140981875617125</v>
          </cell>
          <cell r="AG40">
            <v>-0.175387204568133</v>
          </cell>
          <cell r="AI40">
            <v>-0.213427849625456</v>
          </cell>
          <cell r="AK40">
            <v>-4.4408633971816998E-2</v>
          </cell>
          <cell r="AN40">
            <v>-5.1973083725210003</v>
          </cell>
          <cell r="AP40">
            <v>1.10271810005579E-2</v>
          </cell>
          <cell r="AR40">
            <v>-5.4218115389537698E-2</v>
          </cell>
          <cell r="AT40">
            <v>-0.17290285934449601</v>
          </cell>
          <cell r="AV40">
            <v>0.10299254407955399</v>
          </cell>
          <cell r="AX40">
            <v>0.150844013952742</v>
          </cell>
          <cell r="AZ40">
            <v>8.0141010044170694E-2</v>
          </cell>
          <cell r="BB40">
            <v>6.3286635466529304E-3</v>
          </cell>
          <cell r="BF40">
            <v>0.982484554961502</v>
          </cell>
          <cell r="BH40">
            <v>-3.9822538622370298</v>
          </cell>
          <cell r="BJ40">
            <v>-10.887284623332601</v>
          </cell>
          <cell r="BM40">
            <v>0.61842589360049005</v>
          </cell>
          <cell r="BO40">
            <v>-5.2407181873223199E-2</v>
          </cell>
          <cell r="BQ40">
            <v>-4.9820215164355003E-2</v>
          </cell>
          <cell r="BS40">
            <v>-5.3220250194892599E-2</v>
          </cell>
          <cell r="BT40">
            <v>-3.9625535025374303E-2</v>
          </cell>
          <cell r="BW40">
            <v>-1.1214009518345801E-2</v>
          </cell>
          <cell r="BY40">
            <v>-6.4619317798824301E-3</v>
          </cell>
          <cell r="CA40">
            <v>-8.3566453878591004E-2</v>
          </cell>
          <cell r="CC40">
            <v>-0.24467324068105101</v>
          </cell>
          <cell r="CE40">
            <v>-3.3465755354899103E-2</v>
          </cell>
          <cell r="CF40">
            <v>-2.0235382433133001E-2</v>
          </cell>
          <cell r="CI40">
            <v>-0.47233862266285198</v>
          </cell>
          <cell r="CK40">
            <v>2.2448576610433801</v>
          </cell>
          <cell r="CM40">
            <v>2.1188785086405599</v>
          </cell>
          <cell r="CO40">
            <v>2.2545045463562898</v>
          </cell>
          <cell r="CQ40">
            <v>2.2083474309030899</v>
          </cell>
          <cell r="CS40">
            <v>2.1914674015834898</v>
          </cell>
          <cell r="CU40">
            <v>2.0125391494612499</v>
          </cell>
          <cell r="CW40">
            <v>2.1746974649012101</v>
          </cell>
          <cell r="CY40">
            <v>2.06278180146905</v>
          </cell>
          <cell r="DA40">
            <v>2.0381414038486998</v>
          </cell>
          <cell r="DC40">
            <v>2.0761051131696999</v>
          </cell>
          <cell r="DE40">
            <v>2.0920526119618099</v>
          </cell>
          <cell r="DG40">
            <v>2.0250999929270899</v>
          </cell>
          <cell r="DI40">
            <v>2.0838516182722602</v>
          </cell>
          <cell r="DK40">
            <v>2.08414925433825</v>
          </cell>
          <cell r="DM40">
            <v>-8.7462448453063703E-3</v>
          </cell>
          <cell r="DO40">
            <v>-7.8640626129547597E-3</v>
          </cell>
          <cell r="DQ40">
            <v>-0.37561277881821498</v>
          </cell>
          <cell r="DS40">
            <v>-3.6322088950432603E-4</v>
          </cell>
          <cell r="DU40">
            <v>6.2070037752064801E-2</v>
          </cell>
          <cell r="DW40">
            <v>-0.44365826840478401</v>
          </cell>
          <cell r="DY40">
            <v>-0.16892267588953799</v>
          </cell>
          <cell r="EA40">
            <v>-9.6209677972923392E-3</v>
          </cell>
          <cell r="EC40">
            <v>1.5441461252101201</v>
          </cell>
          <cell r="EE40">
            <v>1.82568311964624</v>
          </cell>
          <cell r="EF40">
            <v>99.379112036388804</v>
          </cell>
          <cell r="EG40">
            <v>130.75047927473699</v>
          </cell>
          <cell r="EH40">
            <v>104.14062507630599</v>
          </cell>
        </row>
        <row r="41">
          <cell r="C41" t="str">
            <v>GY2-032-C-dup  1000x</v>
          </cell>
          <cell r="D41" t="str">
            <v>1000</v>
          </cell>
          <cell r="E41">
            <v>-0.19177408786408001</v>
          </cell>
          <cell r="G41">
            <v>-1.27234687767722E-4</v>
          </cell>
          <cell r="J41">
            <v>-9.4157409163901793</v>
          </cell>
          <cell r="M41">
            <v>-20.593224422291499</v>
          </cell>
          <cell r="P41">
            <v>-2.0638257763971901</v>
          </cell>
          <cell r="Q41">
            <v>-137.425744640045</v>
          </cell>
          <cell r="S41">
            <v>-4.4043940342083197</v>
          </cell>
          <cell r="AC41">
            <v>1.63024530383001</v>
          </cell>
          <cell r="AE41">
            <v>-1.7546648055394399E-2</v>
          </cell>
          <cell r="AG41">
            <v>-0.176975717216413</v>
          </cell>
          <cell r="AI41">
            <v>-0.19691402214663101</v>
          </cell>
          <cell r="AK41">
            <v>-7.2517998248044793E-2</v>
          </cell>
          <cell r="AN41">
            <v>-5.5064875653841598</v>
          </cell>
          <cell r="AP41">
            <v>2.4798712780201098E-3</v>
          </cell>
          <cell r="AR41">
            <v>-7.1843941224900496E-2</v>
          </cell>
          <cell r="AT41">
            <v>-0.194755420775032</v>
          </cell>
          <cell r="AV41">
            <v>7.4618336412350401E-3</v>
          </cell>
          <cell r="AX41">
            <v>0.112292728329807</v>
          </cell>
          <cell r="AZ41">
            <v>5.7322519159360902E-2</v>
          </cell>
          <cell r="BB41">
            <v>2.5836010496360501E-2</v>
          </cell>
          <cell r="BF41">
            <v>0.64811282238553503</v>
          </cell>
          <cell r="BH41">
            <v>-3.9864448549757898</v>
          </cell>
          <cell r="BJ41">
            <v>-11.0471103919089</v>
          </cell>
          <cell r="BM41">
            <v>0.39866797664742898</v>
          </cell>
          <cell r="BO41">
            <v>-5.2634463089883503E-2</v>
          </cell>
          <cell r="BQ41">
            <v>-5.8180782592247501E-2</v>
          </cell>
          <cell r="BS41">
            <v>-5.4465366072508202E-2</v>
          </cell>
          <cell r="BT41">
            <v>-4.0605459582131201E-2</v>
          </cell>
          <cell r="BW41">
            <v>-9.4301349800082392E-3</v>
          </cell>
          <cell r="BY41">
            <v>-6.4063430650581499E-3</v>
          </cell>
          <cell r="CA41">
            <v>-7.8283809835212506E-2</v>
          </cell>
          <cell r="CC41">
            <v>-0.25478391938055001</v>
          </cell>
          <cell r="CE41">
            <v>-1.7430893502713901E-2</v>
          </cell>
          <cell r="CF41">
            <v>-2.2293380566293201E-2</v>
          </cell>
          <cell r="CI41">
            <v>-0.48897148315817901</v>
          </cell>
          <cell r="CK41">
            <v>2.2268020299534701</v>
          </cell>
          <cell r="CM41">
            <v>2.1172897286091898</v>
          </cell>
          <cell r="CO41">
            <v>2.2789417257579498</v>
          </cell>
          <cell r="CQ41">
            <v>2.2664632856635998</v>
          </cell>
          <cell r="CS41">
            <v>2.2224339081386901</v>
          </cell>
          <cell r="CU41">
            <v>2.0184312610364898</v>
          </cell>
          <cell r="CW41">
            <v>2.1842842746609099</v>
          </cell>
          <cell r="CY41">
            <v>2.07742204425058</v>
          </cell>
          <cell r="DA41">
            <v>2.0709333239293302</v>
          </cell>
          <cell r="DC41">
            <v>2.0846425203545902</v>
          </cell>
          <cell r="DE41">
            <v>2.1496951530312698</v>
          </cell>
          <cell r="DG41">
            <v>2.0505444476140799</v>
          </cell>
          <cell r="DI41">
            <v>2.07608761865938</v>
          </cell>
          <cell r="DK41">
            <v>2.11114657885352</v>
          </cell>
          <cell r="DM41">
            <v>-7.4885416241146398E-3</v>
          </cell>
          <cell r="DO41">
            <v>-8.6241557143510398E-3</v>
          </cell>
          <cell r="DQ41">
            <v>-0.37826659313599897</v>
          </cell>
          <cell r="DS41">
            <v>-1.6187364655613099E-3</v>
          </cell>
          <cell r="DU41">
            <v>4.59021523394283E-2</v>
          </cell>
          <cell r="DW41">
            <v>-0.43134579853878902</v>
          </cell>
          <cell r="DY41">
            <v>-0.17222039006581299</v>
          </cell>
          <cell r="EA41">
            <v>-7.72998676977368E-3</v>
          </cell>
          <cell r="EC41">
            <v>1.58279783516255</v>
          </cell>
          <cell r="EE41">
            <v>1.8366851547594401</v>
          </cell>
          <cell r="EF41">
            <v>101.135207808042</v>
          </cell>
          <cell r="EG41">
            <v>133.404189687616</v>
          </cell>
          <cell r="EH41">
            <v>103.590218057565</v>
          </cell>
        </row>
        <row r="42">
          <cell r="C42" t="str">
            <v>GY2-032-C  100x</v>
          </cell>
          <cell r="D42" t="str">
            <v>100</v>
          </cell>
          <cell r="E42">
            <v>-0.11827046900280699</v>
          </cell>
          <cell r="G42">
            <v>3.1346253108102798E-4</v>
          </cell>
          <cell r="J42">
            <v>-8.2968179717401895</v>
          </cell>
          <cell r="M42">
            <v>-7.8249514342111599</v>
          </cell>
          <cell r="P42">
            <v>-1.73392809769885</v>
          </cell>
          <cell r="Q42">
            <v>412.13305533764498</v>
          </cell>
          <cell r="S42">
            <v>-0.452593554174132</v>
          </cell>
          <cell r="AC42">
            <v>20.0809324214943</v>
          </cell>
          <cell r="AE42">
            <v>0.152531868052345</v>
          </cell>
          <cell r="AG42">
            <v>-0.16651279857493401</v>
          </cell>
          <cell r="AI42">
            <v>-0.18825833520448301</v>
          </cell>
          <cell r="AK42">
            <v>-4.9582090473390697E-2</v>
          </cell>
          <cell r="AN42">
            <v>-5.3022822695880096</v>
          </cell>
          <cell r="AP42">
            <v>1.7289843410008901E-2</v>
          </cell>
          <cell r="AR42">
            <v>-3.4199233780997901E-2</v>
          </cell>
          <cell r="AT42">
            <v>-0.16144808754262199</v>
          </cell>
          <cell r="AV42">
            <v>7.15157975649032E-2</v>
          </cell>
          <cell r="AX42">
            <v>1.2522654882556199</v>
          </cell>
          <cell r="AZ42">
            <v>0.87207893442196405</v>
          </cell>
          <cell r="BB42">
            <v>0.61471414172584704</v>
          </cell>
          <cell r="BF42">
            <v>8.32096775964175</v>
          </cell>
          <cell r="BH42">
            <v>-0.50077311386157297</v>
          </cell>
          <cell r="BJ42">
            <v>-0.89235353989883204</v>
          </cell>
          <cell r="BM42">
            <v>19.164017103900299</v>
          </cell>
          <cell r="BO42">
            <v>-5.0992484934002401E-2</v>
          </cell>
          <cell r="BQ42">
            <v>-5.2676205381279401E-2</v>
          </cell>
          <cell r="BS42">
            <v>-5.2870433344248097E-2</v>
          </cell>
          <cell r="BT42">
            <v>-3.4860317307565503E-2</v>
          </cell>
          <cell r="BW42">
            <v>-7.4318590050945904E-3</v>
          </cell>
          <cell r="BY42">
            <v>-7.4956186398390497E-3</v>
          </cell>
          <cell r="CA42">
            <v>-9.0077442606031899E-2</v>
          </cell>
          <cell r="CC42">
            <v>-0.2324839629531</v>
          </cell>
          <cell r="CE42">
            <v>-3.3465755354899103E-2</v>
          </cell>
          <cell r="CF42">
            <v>-2.1319143006734299E-2</v>
          </cell>
          <cell r="CI42">
            <v>-0.34678375965749902</v>
          </cell>
          <cell r="CK42">
            <v>18.923274614041802</v>
          </cell>
          <cell r="CM42">
            <v>18.8747387057095</v>
          </cell>
          <cell r="CO42">
            <v>19.153378578844201</v>
          </cell>
          <cell r="CQ42">
            <v>19.096950130088398</v>
          </cell>
          <cell r="CS42">
            <v>19.0259554318244</v>
          </cell>
          <cell r="CU42">
            <v>18.5878577596187</v>
          </cell>
          <cell r="CW42">
            <v>18.5129734914834</v>
          </cell>
          <cell r="CY42">
            <v>18.450381010888702</v>
          </cell>
          <cell r="DA42">
            <v>18.787057306080801</v>
          </cell>
          <cell r="DC42">
            <v>18.3927870332959</v>
          </cell>
          <cell r="DE42">
            <v>18.2229156335735</v>
          </cell>
          <cell r="DG42">
            <v>18.102263380003201</v>
          </cell>
          <cell r="DI42">
            <v>18.811999677491801</v>
          </cell>
          <cell r="DK42">
            <v>18.4263488472102</v>
          </cell>
          <cell r="DM42">
            <v>8.8341077712342092E-3</v>
          </cell>
          <cell r="DO42">
            <v>6.9020710570155E-3</v>
          </cell>
          <cell r="DQ42">
            <v>-0.34473098712464401</v>
          </cell>
          <cell r="DS42">
            <v>2.69682474999242E-2</v>
          </cell>
          <cell r="DU42">
            <v>2.9098450845152501E-2</v>
          </cell>
          <cell r="DW42">
            <v>-0.69155679632718903</v>
          </cell>
          <cell r="DY42">
            <v>-8.6228167890814403E-2</v>
          </cell>
          <cell r="EA42">
            <v>-1.3080550751455099E-2</v>
          </cell>
          <cell r="EC42">
            <v>18.599693916680899</v>
          </cell>
          <cell r="EE42">
            <v>18.7192908296288</v>
          </cell>
          <cell r="EF42">
            <v>90.793613370551</v>
          </cell>
          <cell r="EG42">
            <v>125.249050510122</v>
          </cell>
          <cell r="EH42">
            <v>100.300959526398</v>
          </cell>
        </row>
        <row r="43">
          <cell r="C43" t="str">
            <v>Rinse</v>
          </cell>
          <cell r="E43">
            <v>-8.7776006334916598E-2</v>
          </cell>
          <cell r="G43">
            <v>4.8336445448090501E-3</v>
          </cell>
          <cell r="J43">
            <v>-3.5773492074303501</v>
          </cell>
          <cell r="M43">
            <v>-10.292085374919999</v>
          </cell>
          <cell r="P43">
            <v>-1.88492600975833</v>
          </cell>
          <cell r="Q43">
            <v>-47.100818866123397</v>
          </cell>
          <cell r="S43">
            <v>-2.2347826536218198</v>
          </cell>
          <cell r="AC43">
            <v>-6.7533039107678397E-2</v>
          </cell>
          <cell r="AE43">
            <v>2.2622241839383699E-3</v>
          </cell>
          <cell r="AG43">
            <v>1.2151789272470601E-3</v>
          </cell>
          <cell r="AI43">
            <v>-0.223395828251997</v>
          </cell>
          <cell r="AK43">
            <v>-7.5689190331990799E-2</v>
          </cell>
          <cell r="AN43">
            <v>-4.9145952858909698</v>
          </cell>
          <cell r="AP43">
            <v>-7.0764832488256204E-3</v>
          </cell>
          <cell r="AR43">
            <v>-2.99025770949428E-2</v>
          </cell>
          <cell r="AT43">
            <v>-5.5277110256405698E-3</v>
          </cell>
          <cell r="AV43">
            <v>-0.181709550118967</v>
          </cell>
          <cell r="AX43">
            <v>1.50107545291285E-3</v>
          </cell>
          <cell r="AZ43">
            <v>-1.5863603894590199E-3</v>
          </cell>
          <cell r="BB43">
            <v>-1.48156232714803E-2</v>
          </cell>
          <cell r="BF43">
            <v>-0.131824853806254</v>
          </cell>
          <cell r="BH43">
            <v>-0.66460888233814897</v>
          </cell>
          <cell r="BJ43">
            <v>-1.82461326254527</v>
          </cell>
          <cell r="BM43">
            <v>-1.6145799036555699</v>
          </cell>
          <cell r="BO43">
            <v>-2.9640161239161501E-2</v>
          </cell>
          <cell r="BQ43">
            <v>-3.1811813109110403E-2</v>
          </cell>
          <cell r="BS43">
            <v>-2.3091298892758301E-2</v>
          </cell>
          <cell r="BT43">
            <v>1.11976934346701E-2</v>
          </cell>
          <cell r="BW43">
            <v>-3.0923512229735599E-3</v>
          </cell>
          <cell r="BY43">
            <v>7.3123295137710303E-4</v>
          </cell>
          <cell r="CA43">
            <v>3.7222764643555201E-2</v>
          </cell>
          <cell r="CC43">
            <v>-0.108921024612175</v>
          </cell>
          <cell r="CE43">
            <v>-1.5655108261421299E-2</v>
          </cell>
          <cell r="CF43">
            <v>-2.2598428957874599E-2</v>
          </cell>
          <cell r="CI43">
            <v>-0.21846706048845699</v>
          </cell>
          <cell r="CK43">
            <v>2.83754796156141E-2</v>
          </cell>
          <cell r="CM43">
            <v>-0.126058096581217</v>
          </cell>
          <cell r="CO43">
            <v>2.29221435428081E-2</v>
          </cell>
          <cell r="CQ43">
            <v>2.2947169748660901E-2</v>
          </cell>
          <cell r="CS43">
            <v>1.202813660964E-2</v>
          </cell>
          <cell r="CU43">
            <v>-7.3703670143420802E-2</v>
          </cell>
          <cell r="CW43">
            <v>3.4305165601175801E-3</v>
          </cell>
          <cell r="CY43">
            <v>1.3765370703697599E-2</v>
          </cell>
          <cell r="DA43">
            <v>7.9273018213950903E-3</v>
          </cell>
          <cell r="DC43">
            <v>1.62598758462288E-3</v>
          </cell>
          <cell r="DE43">
            <v>4.85645501993741E-4</v>
          </cell>
          <cell r="DG43">
            <v>-1.0213919685429201E-3</v>
          </cell>
          <cell r="DI43">
            <v>-9.8653244319971203E-3</v>
          </cell>
          <cell r="DK43">
            <v>-3.2503747659155401E-3</v>
          </cell>
          <cell r="DM43">
            <v>-3.4124723995882099E-3</v>
          </cell>
          <cell r="DO43">
            <v>-4.81396423147542E-3</v>
          </cell>
          <cell r="DQ43">
            <v>-0.11998969595769</v>
          </cell>
          <cell r="DS43">
            <v>-1.17929923609939E-3</v>
          </cell>
          <cell r="DU43">
            <v>-2.2104837090317301E-2</v>
          </cell>
          <cell r="DW43">
            <v>-0.67899645725823099</v>
          </cell>
          <cell r="DY43">
            <v>-2.7541751846087401E-2</v>
          </cell>
          <cell r="EA43">
            <v>-1.1232536261690001E-2</v>
          </cell>
          <cell r="EC43">
            <v>-1.1779830419838299E-2</v>
          </cell>
          <cell r="EE43">
            <v>-6.4484214842119702E-3</v>
          </cell>
          <cell r="EF43">
            <v>92.125185821318695</v>
          </cell>
          <cell r="EG43">
            <v>111.29762585546899</v>
          </cell>
          <cell r="EH43">
            <v>93.621398340056203</v>
          </cell>
        </row>
        <row r="44">
          <cell r="C44" t="str">
            <v>Rinse</v>
          </cell>
          <cell r="E44">
            <v>4.8828786152682402E-3</v>
          </cell>
          <cell r="G44">
            <v>3.12646353561234E-3</v>
          </cell>
          <cell r="J44">
            <v>-3.4697428425772001</v>
          </cell>
          <cell r="M44">
            <v>-1.6189628440927799</v>
          </cell>
          <cell r="P44">
            <v>-0.28665479038793201</v>
          </cell>
          <cell r="Q44">
            <v>-19.224632816167201</v>
          </cell>
          <cell r="S44">
            <v>-0.44997492511272402</v>
          </cell>
          <cell r="AC44">
            <v>-1.13720248700117E-2</v>
          </cell>
          <cell r="AE44">
            <v>3.9621260282070497E-2</v>
          </cell>
          <cell r="AG44">
            <v>2.47181316002867E-2</v>
          </cell>
          <cell r="AI44">
            <v>-3.0790843951065499E-2</v>
          </cell>
          <cell r="AK44">
            <v>-1.7959879161462598E-2</v>
          </cell>
          <cell r="AN44">
            <v>-0.45279027141315498</v>
          </cell>
          <cell r="AP44">
            <v>-1.3897164456022899E-3</v>
          </cell>
          <cell r="AR44">
            <v>-2.67365876709619E-2</v>
          </cell>
          <cell r="AT44">
            <v>9.1476538682158902E-3</v>
          </cell>
          <cell r="AV44">
            <v>-1.2395895088043601E-2</v>
          </cell>
          <cell r="AX44">
            <v>-6.6241990818621498E-3</v>
          </cell>
          <cell r="AZ44">
            <v>-2.0498935966970399E-2</v>
          </cell>
          <cell r="BB44">
            <v>-4.3564785965001197E-3</v>
          </cell>
          <cell r="BF44">
            <v>-4.2469466228178598E-2</v>
          </cell>
          <cell r="BH44">
            <v>-0.24611019284723601</v>
          </cell>
          <cell r="BJ44">
            <v>-0.64208422447469304</v>
          </cell>
          <cell r="BM44">
            <v>-5.55212616407805E-2</v>
          </cell>
          <cell r="BO44">
            <v>-1.01043761355797E-2</v>
          </cell>
          <cell r="BQ44">
            <v>-1.69903801642339E-2</v>
          </cell>
          <cell r="BS44">
            <v>3.8817785713870902E-3</v>
          </cell>
          <cell r="BT44">
            <v>-5.3106587344495899E-3</v>
          </cell>
          <cell r="BW44">
            <v>-4.9274966534776504E-3</v>
          </cell>
          <cell r="BY44">
            <v>-6.2169024993101703E-3</v>
          </cell>
          <cell r="CA44">
            <v>2.16809930690527E-2</v>
          </cell>
          <cell r="CC44">
            <v>-6.9251422248701094E-2</v>
          </cell>
          <cell r="CE44">
            <v>2.71763653730149E-3</v>
          </cell>
          <cell r="CF44">
            <v>-1.96380391363375E-2</v>
          </cell>
          <cell r="CI44">
            <v>-1.39188427879625E-2</v>
          </cell>
          <cell r="CK44">
            <v>1.68281832686992E-3</v>
          </cell>
          <cell r="CM44">
            <v>-4.7510040700463598E-3</v>
          </cell>
          <cell r="CO44">
            <v>-1.94294380190579E-3</v>
          </cell>
          <cell r="CQ44">
            <v>-3.6973544418855602E-3</v>
          </cell>
          <cell r="CS44">
            <v>5.7246496808669696E-3</v>
          </cell>
          <cell r="CU44">
            <v>-8.4101158032309307E-3</v>
          </cell>
          <cell r="CW44">
            <v>-1.3026302427775699E-3</v>
          </cell>
          <cell r="CY44">
            <v>-1.1228386562424501E-3</v>
          </cell>
          <cell r="DA44">
            <v>4.9964054001054603E-5</v>
          </cell>
          <cell r="DC44">
            <v>1.8319643579767001E-3</v>
          </cell>
          <cell r="DE44">
            <v>-4.7791007211305699E-3</v>
          </cell>
          <cell r="DG44">
            <v>-6.3324019409572905E-4</v>
          </cell>
          <cell r="DI44">
            <v>-2.1713125033775201E-3</v>
          </cell>
          <cell r="DK44">
            <v>-1.8947707107325499E-3</v>
          </cell>
          <cell r="DM44">
            <v>-4.0191878433263597E-3</v>
          </cell>
          <cell r="DO44">
            <v>-5.8656880843988698E-3</v>
          </cell>
          <cell r="DQ44">
            <v>-2.8374877683986999E-2</v>
          </cell>
          <cell r="DS44">
            <v>-3.07983425150534E-3</v>
          </cell>
          <cell r="DU44">
            <v>-2.8554292715753E-2</v>
          </cell>
          <cell r="DW44">
            <v>-0.63823832421291704</v>
          </cell>
          <cell r="DY44">
            <v>-1.87953833689775E-2</v>
          </cell>
          <cell r="EA44">
            <v>-8.0659422127491893E-3</v>
          </cell>
          <cell r="EC44">
            <v>3.2165771889687699E-3</v>
          </cell>
          <cell r="EE44">
            <v>-1.2665588550147401E-3</v>
          </cell>
          <cell r="EF44">
            <v>88.338718840949696</v>
          </cell>
          <cell r="EG44">
            <v>110.806021228623</v>
          </cell>
          <cell r="EH44">
            <v>92.038816392485998</v>
          </cell>
        </row>
        <row r="45">
          <cell r="C45" t="str">
            <v>GY2-032-A  10x</v>
          </cell>
          <cell r="D45" t="str">
            <v>10</v>
          </cell>
          <cell r="E45">
            <v>0.32322660188346197</v>
          </cell>
          <cell r="G45">
            <v>6.2854864302141602E-3</v>
          </cell>
          <cell r="J45">
            <v>-5.4376347648125298</v>
          </cell>
          <cell r="M45">
            <v>97.584219992945407</v>
          </cell>
          <cell r="P45">
            <v>-0.282468581683262</v>
          </cell>
          <cell r="Q45">
            <v>52.077072993612298</v>
          </cell>
          <cell r="S45">
            <v>4.6681209379143702</v>
          </cell>
          <cell r="AC45">
            <v>-1.0316109847696301E-2</v>
          </cell>
          <cell r="AE45">
            <v>0.36128994057025599</v>
          </cell>
          <cell r="AG45">
            <v>2.5232213435861701E-2</v>
          </cell>
          <cell r="AI45">
            <v>-0.11891092080216099</v>
          </cell>
          <cell r="AK45">
            <v>0.39993323888388199</v>
          </cell>
          <cell r="AN45">
            <v>32.935847012040398</v>
          </cell>
          <cell r="AP45">
            <v>3.3962574187529203E-2</v>
          </cell>
          <cell r="AR45">
            <v>0.44002666317928801</v>
          </cell>
          <cell r="AT45">
            <v>2.7215863784563199E-2</v>
          </cell>
          <cell r="AV45">
            <v>0.32172457028606199</v>
          </cell>
          <cell r="AX45">
            <v>5.9255515629592203E-3</v>
          </cell>
          <cell r="AZ45">
            <v>-9.2355072196004407E-3</v>
          </cell>
          <cell r="BB45">
            <v>0.38758412426656602</v>
          </cell>
          <cell r="BF45">
            <v>0.685476975927648</v>
          </cell>
          <cell r="BH45">
            <v>40.976128612960999</v>
          </cell>
          <cell r="BJ45">
            <v>111.175077772634</v>
          </cell>
          <cell r="BM45">
            <v>-1.6611888190875099</v>
          </cell>
          <cell r="BO45">
            <v>-4.6268066395447401E-2</v>
          </cell>
          <cell r="BQ45">
            <v>4.4223083563639201E-2</v>
          </cell>
          <cell r="BS45">
            <v>-3.5723297771761899E-2</v>
          </cell>
          <cell r="BT45">
            <v>-2.5647767117108901E-2</v>
          </cell>
          <cell r="BW45">
            <v>2.57619008729979E-2</v>
          </cell>
          <cell r="BY45">
            <v>-1.90325341741794E-3</v>
          </cell>
          <cell r="CA45">
            <v>7.16045877226309E-3</v>
          </cell>
          <cell r="CC45">
            <v>-3.6243847944740698E-2</v>
          </cell>
          <cell r="CE45">
            <v>4.23136770295428E-2</v>
          </cell>
          <cell r="CF45">
            <v>7.0989495897783401E-3</v>
          </cell>
          <cell r="CI45">
            <v>1.5871586146280201</v>
          </cell>
          <cell r="CK45">
            <v>0.122675941664166</v>
          </cell>
          <cell r="CM45">
            <v>3.4515800107061999E-3</v>
          </cell>
          <cell r="CO45">
            <v>0.19813910992561901</v>
          </cell>
          <cell r="CQ45">
            <v>0.20143952141618199</v>
          </cell>
          <cell r="CS45">
            <v>4.8191526866780601E-3</v>
          </cell>
          <cell r="CU45">
            <v>0.10126011183985199</v>
          </cell>
          <cell r="CW45">
            <v>-5.5778746386261702E-3</v>
          </cell>
          <cell r="CY45">
            <v>0.25676771474447002</v>
          </cell>
          <cell r="DA45">
            <v>0.27241380934727499</v>
          </cell>
          <cell r="DC45">
            <v>-9.0708925048494492E-3</v>
          </cell>
          <cell r="DE45">
            <v>-1.1718161344242301E-2</v>
          </cell>
          <cell r="DG45">
            <v>-1.2614241660450101E-2</v>
          </cell>
          <cell r="DI45">
            <v>-2.16832628017357E-2</v>
          </cell>
          <cell r="DK45">
            <v>-1.65490957142676E-2</v>
          </cell>
          <cell r="DM45">
            <v>-9.0737178301731093E-3</v>
          </cell>
          <cell r="DO45">
            <v>-9.3766433524345091E-3</v>
          </cell>
          <cell r="DQ45">
            <v>-0.25132864057235699</v>
          </cell>
          <cell r="DS45">
            <v>-4.9768601510464397E-3</v>
          </cell>
          <cell r="DU45">
            <v>-6.9445744635377005E-2</v>
          </cell>
          <cell r="DW45">
            <v>-0.62093044716665702</v>
          </cell>
          <cell r="DY45">
            <v>0.63328856393757504</v>
          </cell>
          <cell r="EA45">
            <v>2.6847701996959201E-2</v>
          </cell>
          <cell r="EC45">
            <v>-4.2187902742312898E-2</v>
          </cell>
          <cell r="EE45">
            <v>-1.4149972116579101E-2</v>
          </cell>
          <cell r="EF45">
            <v>54.704899458255198</v>
          </cell>
          <cell r="EG45">
            <v>80.155064932998698</v>
          </cell>
          <cell r="EH45">
            <v>65.0089264921683</v>
          </cell>
        </row>
        <row r="46">
          <cell r="C46" t="str">
            <v>GY2-032-C  10x</v>
          </cell>
          <cell r="D46" t="str">
            <v>10</v>
          </cell>
          <cell r="E46">
            <v>0.200665090983428</v>
          </cell>
          <cell r="G46">
            <v>3.73971879362218E-2</v>
          </cell>
          <cell r="J46">
            <v>-2.4673278093096598</v>
          </cell>
          <cell r="M46">
            <v>89.866113007605705</v>
          </cell>
          <cell r="P46">
            <v>0.15618460137359699</v>
          </cell>
          <cell r="Q46">
            <v>36.324940398781003</v>
          </cell>
          <cell r="S46">
            <v>-2.23925378668807</v>
          </cell>
          <cell r="AC46">
            <v>316.18930089979602</v>
          </cell>
          <cell r="AE46">
            <v>0.72244266496084297</v>
          </cell>
          <cell r="AG46">
            <v>7.6793530260464801E-2</v>
          </cell>
          <cell r="AI46">
            <v>2.6161803935080299E-2</v>
          </cell>
          <cell r="AK46">
            <v>4.2752136857724402E-2</v>
          </cell>
          <cell r="AN46">
            <v>-2.2618102797939401</v>
          </cell>
          <cell r="AP46">
            <v>5.4146148053543501E-2</v>
          </cell>
          <cell r="AR46">
            <v>0.22260130157949401</v>
          </cell>
          <cell r="AT46">
            <v>0.17898798473636801</v>
          </cell>
          <cell r="AV46">
            <v>0.35197539044623199</v>
          </cell>
          <cell r="AX46">
            <v>12.0733961112002</v>
          </cell>
          <cell r="AZ46">
            <v>9.9429621704753206</v>
          </cell>
          <cell r="BB46">
            <v>6.2232053255414099</v>
          </cell>
          <cell r="BF46">
            <v>65.652843919665798</v>
          </cell>
          <cell r="BH46">
            <v>42.927678208119303</v>
          </cell>
          <cell r="BJ46">
            <v>118.687429454431</v>
          </cell>
          <cell r="BM46">
            <v>274.34699237597198</v>
          </cell>
          <cell r="BO46">
            <v>-3.1844308043277897E-2</v>
          </cell>
          <cell r="BQ46">
            <v>-4.6648963495009299E-2</v>
          </cell>
          <cell r="BS46">
            <v>-1.5328517944032401E-2</v>
          </cell>
          <cell r="BT46">
            <v>-1.8187421222659799E-2</v>
          </cell>
          <cell r="BW46">
            <v>1.8852693004938501E-2</v>
          </cell>
          <cell r="BY46">
            <v>-8.4929709269318306E-3</v>
          </cell>
          <cell r="CA46">
            <v>-2.30844363488809E-2</v>
          </cell>
          <cell r="CC46">
            <v>-0.15032616834102</v>
          </cell>
          <cell r="CE46">
            <v>2.4085817771250202E-2</v>
          </cell>
          <cell r="CF46">
            <v>-8.7310827180028493E-3</v>
          </cell>
          <cell r="CI46">
            <v>1.53276057074062</v>
          </cell>
          <cell r="CK46">
            <v>199.727666341678</v>
          </cell>
          <cell r="CM46">
            <v>191.011401049732</v>
          </cell>
          <cell r="CO46">
            <v>191.17466950771899</v>
          </cell>
          <cell r="CQ46">
            <v>183.47649266792101</v>
          </cell>
          <cell r="CS46">
            <v>187.404376789054</v>
          </cell>
          <cell r="CU46">
            <v>182.98838347412001</v>
          </cell>
          <cell r="CW46">
            <v>182.03789270460501</v>
          </cell>
          <cell r="CY46">
            <v>168.60324526946499</v>
          </cell>
          <cell r="DA46">
            <v>170.47481918101599</v>
          </cell>
          <cell r="DC46">
            <v>166.315604218511</v>
          </cell>
          <cell r="DE46">
            <v>170.703704582873</v>
          </cell>
          <cell r="DG46">
            <v>161.482550094695</v>
          </cell>
          <cell r="DI46">
            <v>167.18063385528799</v>
          </cell>
          <cell r="DK46">
            <v>170.241682245204</v>
          </cell>
          <cell r="DM46">
            <v>0.179355176977889</v>
          </cell>
          <cell r="DO46">
            <v>0.14733451715107501</v>
          </cell>
          <cell r="DQ46">
            <v>9.8847483906931294E-3</v>
          </cell>
          <cell r="DS46">
            <v>0.24347264183338599</v>
          </cell>
          <cell r="DU46">
            <v>-7.7466298958772106E-2</v>
          </cell>
          <cell r="DW46">
            <v>-0.62552444621465497</v>
          </cell>
          <cell r="DY46">
            <v>0.56795541677367301</v>
          </cell>
          <cell r="EA46">
            <v>5.2774581999874203E-3</v>
          </cell>
          <cell r="EC46">
            <v>132.421635091723</v>
          </cell>
          <cell r="EE46">
            <v>121.829777628711</v>
          </cell>
          <cell r="EF46">
            <v>42.2110353724878</v>
          </cell>
          <cell r="EG46">
            <v>60.998835952366903</v>
          </cell>
          <cell r="EH46">
            <v>58.635897000489301</v>
          </cell>
        </row>
        <row r="47">
          <cell r="C47" t="str">
            <v>Rinse</v>
          </cell>
          <cell r="E47">
            <v>-7.1800747255651207E-2</v>
          </cell>
          <cell r="G47">
            <v>2.9213612422232201E-2</v>
          </cell>
          <cell r="J47">
            <v>-3.2245047256400201</v>
          </cell>
          <cell r="M47">
            <v>-10.620910365539</v>
          </cell>
          <cell r="P47">
            <v>6.0383522443726599E-2</v>
          </cell>
          <cell r="Q47">
            <v>-40.497937961835902</v>
          </cell>
          <cell r="S47">
            <v>-1.4003012314048799</v>
          </cell>
          <cell r="AC47">
            <v>-4.4336327756825299E-2</v>
          </cell>
          <cell r="AE47">
            <v>3.8480973628031601E-2</v>
          </cell>
          <cell r="AG47">
            <v>3.6623367252999299E-2</v>
          </cell>
          <cell r="AI47">
            <v>-0.18656700649552299</v>
          </cell>
          <cell r="AK47">
            <v>-6.0609589212031301E-2</v>
          </cell>
          <cell r="AN47">
            <v>-4.4991545265582502</v>
          </cell>
          <cell r="AP47">
            <v>-3.5838536569472298E-3</v>
          </cell>
          <cell r="AR47">
            <v>2.64518788275801E-2</v>
          </cell>
          <cell r="AT47">
            <v>0.59693998472868004</v>
          </cell>
          <cell r="AV47">
            <v>-4.8293070929092297E-2</v>
          </cell>
          <cell r="AX47">
            <v>1.3389680083585601E-4</v>
          </cell>
          <cell r="AZ47">
            <v>-2.35033442420233E-2</v>
          </cell>
          <cell r="BB47">
            <v>2.14424815904991E-2</v>
          </cell>
          <cell r="BF47">
            <v>4.1765036861331303E-2</v>
          </cell>
          <cell r="BH47">
            <v>-0.445168995024464</v>
          </cell>
          <cell r="BJ47">
            <v>-1.31745352240513</v>
          </cell>
          <cell r="BM47">
            <v>-1.5658763241114699</v>
          </cell>
          <cell r="BO47">
            <v>-2.5929139224397098E-2</v>
          </cell>
          <cell r="BQ47">
            <v>-4.1148686522313502E-2</v>
          </cell>
          <cell r="BS47">
            <v>-2.18819716524827E-2</v>
          </cell>
          <cell r="BT47">
            <v>6.5868017308777796E-2</v>
          </cell>
          <cell r="BW47">
            <v>4.7378147491601498E-4</v>
          </cell>
          <cell r="BY47">
            <v>-1.0099754475184201E-3</v>
          </cell>
          <cell r="CA47">
            <v>5.4890004877610997E-2</v>
          </cell>
          <cell r="CC47">
            <v>-0.12577160402430501</v>
          </cell>
          <cell r="CE47">
            <v>-4.9738924717469598E-3</v>
          </cell>
          <cell r="CF47">
            <v>-2.52596782044055E-2</v>
          </cell>
          <cell r="CI47">
            <v>-0.217410871306741</v>
          </cell>
          <cell r="CK47">
            <v>3.2854342738554802E-2</v>
          </cell>
          <cell r="CM47">
            <v>-0.122475402587593</v>
          </cell>
          <cell r="CO47">
            <v>2.5754063854589899E-2</v>
          </cell>
          <cell r="CQ47">
            <v>2.58199990619793E-2</v>
          </cell>
          <cell r="CS47">
            <v>6.1341436463223098E-3</v>
          </cell>
          <cell r="CU47">
            <v>-7.2256715189657802E-2</v>
          </cell>
          <cell r="CW47">
            <v>7.1199788861464599E-3</v>
          </cell>
          <cell r="CY47">
            <v>1.50753235697726E-2</v>
          </cell>
          <cell r="DA47">
            <v>8.5420799089468494E-3</v>
          </cell>
          <cell r="DC47">
            <v>4.5307000793243703E-3</v>
          </cell>
          <cell r="DE47">
            <v>-2.08128592595813E-3</v>
          </cell>
          <cell r="DG47">
            <v>-6.1404480891735596E-4</v>
          </cell>
          <cell r="DI47">
            <v>-5.9749047757414499E-3</v>
          </cell>
          <cell r="DK47">
            <v>-4.6291900073759896E-3</v>
          </cell>
          <cell r="DM47">
            <v>-4.0355445680082501E-3</v>
          </cell>
          <cell r="DO47">
            <v>-6.9236270297674696E-3</v>
          </cell>
          <cell r="DQ47">
            <v>-0.1576552368252</v>
          </cell>
          <cell r="DS47">
            <v>7.7851515155050502E-4</v>
          </cell>
          <cell r="DU47">
            <v>-7.3641940639561101E-2</v>
          </cell>
          <cell r="DW47">
            <v>-0.66347505831219999</v>
          </cell>
          <cell r="DY47">
            <v>-5.1282758315589601E-2</v>
          </cell>
          <cell r="EA47">
            <v>-7.5734016871827903E-3</v>
          </cell>
          <cell r="EC47">
            <v>2.5270739261186899E-2</v>
          </cell>
          <cell r="EE47">
            <v>-3.5428945557861098E-3</v>
          </cell>
          <cell r="EF47">
            <v>107.18204547992499</v>
          </cell>
          <cell r="EG47">
            <v>134.386780237176</v>
          </cell>
          <cell r="EH47">
            <v>117.02472376710099</v>
          </cell>
        </row>
        <row r="48">
          <cell r="C48" t="str">
            <v>Rinse</v>
          </cell>
          <cell r="E48">
            <v>7.9998725145807595E-2</v>
          </cell>
          <cell r="G48">
            <v>9.0737953963793295E-3</v>
          </cell>
          <cell r="J48">
            <v>-3.4179824358178701</v>
          </cell>
          <cell r="M48">
            <v>-9.9550877135046001</v>
          </cell>
          <cell r="P48">
            <v>-1.69643157089438</v>
          </cell>
          <cell r="Q48">
            <v>-31.430527818267599</v>
          </cell>
          <cell r="S48">
            <v>1.4214488223683499</v>
          </cell>
          <cell r="AC48">
            <v>-5.7573188512362601E-2</v>
          </cell>
          <cell r="AE48">
            <v>1.18460505958187E-2</v>
          </cell>
          <cell r="AG48">
            <v>9.6582326154938503E-2</v>
          </cell>
          <cell r="AI48">
            <v>-0.194312244841647</v>
          </cell>
          <cell r="AK48">
            <v>-6.4530903199136805E-2</v>
          </cell>
          <cell r="AN48">
            <v>-4.6181170355940804</v>
          </cell>
          <cell r="AP48">
            <v>-1.1520696478611501E-3</v>
          </cell>
          <cell r="AR48">
            <v>-2.9122020550944698E-3</v>
          </cell>
          <cell r="AT48">
            <v>0.22246158570640401</v>
          </cell>
          <cell r="AV48">
            <v>-0.14157838733855899</v>
          </cell>
          <cell r="AX48">
            <v>-1.0461297670452899E-2</v>
          </cell>
          <cell r="AZ48">
            <v>1.58139349693102E-2</v>
          </cell>
          <cell r="BB48">
            <v>1.23803407646066E-2</v>
          </cell>
          <cell r="BF48">
            <v>7.4402846224993404E-3</v>
          </cell>
          <cell r="BH48">
            <v>-0.50219206686308904</v>
          </cell>
          <cell r="BJ48">
            <v>-1.4387813269677301</v>
          </cell>
          <cell r="BM48">
            <v>-1.57616010050316</v>
          </cell>
          <cell r="BO48">
            <v>-2.5094569460525799E-2</v>
          </cell>
          <cell r="BQ48">
            <v>-4.1148668596685103E-2</v>
          </cell>
          <cell r="BS48">
            <v>-1.7037693516172799E-2</v>
          </cell>
          <cell r="BT48">
            <v>2.72242877159635E-2</v>
          </cell>
          <cell r="BW48">
            <v>-6.2327975808386402E-3</v>
          </cell>
          <cell r="BY48">
            <v>-1.56099085976491E-3</v>
          </cell>
          <cell r="CA48">
            <v>2.7066683577723499E-2</v>
          </cell>
          <cell r="CC48">
            <v>-0.13285218894164</v>
          </cell>
          <cell r="CE48">
            <v>-3.3465755354899103E-2</v>
          </cell>
          <cell r="CF48">
            <v>-2.3836912439881099E-2</v>
          </cell>
          <cell r="CI48">
            <v>-0.223414173298391</v>
          </cell>
          <cell r="CK48">
            <v>2.9687923447044798E-2</v>
          </cell>
          <cell r="CM48">
            <v>-0.12976387366473299</v>
          </cell>
          <cell r="CO48">
            <v>2.0332867492047001E-2</v>
          </cell>
          <cell r="CQ48">
            <v>1.69751960221361E-2</v>
          </cell>
          <cell r="CS48">
            <v>5.1855126370378701E-3</v>
          </cell>
          <cell r="CU48">
            <v>-7.3277313401561198E-2</v>
          </cell>
          <cell r="CW48">
            <v>8.8510664579736099E-4</v>
          </cell>
          <cell r="CY48">
            <v>9.2177134044770792E-3</v>
          </cell>
          <cell r="DA48">
            <v>1.05857830714336E-2</v>
          </cell>
          <cell r="DC48">
            <v>8.9124756414615401E-4</v>
          </cell>
          <cell r="DE48">
            <v>-4.6202715635858703E-3</v>
          </cell>
          <cell r="DG48">
            <v>-3.59966528145656E-3</v>
          </cell>
          <cell r="DI48">
            <v>-1.5555203486781501E-2</v>
          </cell>
          <cell r="DK48">
            <v>-6.7203949529077598E-3</v>
          </cell>
          <cell r="DM48">
            <v>-5.4268271790602904E-3</v>
          </cell>
          <cell r="DO48">
            <v>-6.7598824760835797E-3</v>
          </cell>
          <cell r="DQ48">
            <v>-0.14210461602044</v>
          </cell>
          <cell r="DS48">
            <v>-1.4190379420623801E-3</v>
          </cell>
          <cell r="DU48">
            <v>-6.9559389811576403E-2</v>
          </cell>
          <cell r="DW48">
            <v>-0.67242299479964296</v>
          </cell>
          <cell r="DY48">
            <v>-5.0986776543370603E-2</v>
          </cell>
          <cell r="EA48">
            <v>-1.2919085644887999E-2</v>
          </cell>
          <cell r="EC48">
            <v>-2.71902857183173E-2</v>
          </cell>
          <cell r="EE48">
            <v>-8.4306094572433304E-3</v>
          </cell>
          <cell r="EF48">
            <v>104.620704444648</v>
          </cell>
          <cell r="EG48">
            <v>115.424117263878</v>
          </cell>
          <cell r="EH48">
            <v>110.26279955724</v>
          </cell>
        </row>
        <row r="49">
          <cell r="C49" t="str">
            <v>10 ppb QC</v>
          </cell>
          <cell r="E49">
            <v>8.5969092710933506</v>
          </cell>
          <cell r="G49">
            <v>8.7556171253761992</v>
          </cell>
          <cell r="J49">
            <v>10.4401866226937</v>
          </cell>
          <cell r="M49">
            <v>9.9655679650231495</v>
          </cell>
          <cell r="P49">
            <v>14.5381453995125</v>
          </cell>
          <cell r="Q49">
            <v>6.0266466030735302</v>
          </cell>
          <cell r="S49">
            <v>14.905166019594899</v>
          </cell>
          <cell r="AC49">
            <v>10.953803908561101</v>
          </cell>
          <cell r="AE49">
            <v>10.891621630543201</v>
          </cell>
          <cell r="AG49">
            <v>10.534104350981901</v>
          </cell>
          <cell r="AI49">
            <v>10.3032612096367</v>
          </cell>
          <cell r="AK49">
            <v>10.6437070935122</v>
          </cell>
          <cell r="AN49">
            <v>10.154503278295101</v>
          </cell>
          <cell r="AP49">
            <v>10.2101660844053</v>
          </cell>
          <cell r="AR49">
            <v>9.7930924542779696</v>
          </cell>
          <cell r="AT49">
            <v>10.132488701508001</v>
          </cell>
          <cell r="AV49">
            <v>12.225361057764299</v>
          </cell>
          <cell r="AX49">
            <v>10.1667510225277</v>
          </cell>
          <cell r="AZ49">
            <v>10.173791461584999</v>
          </cell>
          <cell r="BB49">
            <v>9.9883498512831199</v>
          </cell>
          <cell r="BF49">
            <v>10.6474675993946</v>
          </cell>
          <cell r="BH49">
            <v>9.8850038135030207</v>
          </cell>
          <cell r="BJ49">
            <v>9.0833454874302504</v>
          </cell>
          <cell r="BM49">
            <v>11.0213840908511</v>
          </cell>
          <cell r="BO49">
            <v>10.1977572042776</v>
          </cell>
          <cell r="BQ49">
            <v>9.4411537049797793</v>
          </cell>
          <cell r="BS49">
            <v>9.7632998638015405</v>
          </cell>
          <cell r="BT49">
            <v>10.2669232988647</v>
          </cell>
          <cell r="BW49">
            <v>9.4554932773840701</v>
          </cell>
          <cell r="BY49">
            <v>9.7972384741230805</v>
          </cell>
          <cell r="CA49">
            <v>9.6273088155475897</v>
          </cell>
          <cell r="CC49">
            <v>9.3050618700134198</v>
          </cell>
          <cell r="CE49">
            <v>9.3626281783687393</v>
          </cell>
          <cell r="CF49">
            <v>9.5589423594328409</v>
          </cell>
          <cell r="CI49">
            <v>9.40422931949049</v>
          </cell>
          <cell r="CK49">
            <v>9.3812851780039406</v>
          </cell>
          <cell r="CM49">
            <v>9.3524668168455101</v>
          </cell>
          <cell r="CO49">
            <v>9.2372464692222191</v>
          </cell>
          <cell r="CQ49">
            <v>8.9888587944929501</v>
          </cell>
          <cell r="CS49">
            <v>8.9759802859885092</v>
          </cell>
          <cell r="CU49">
            <v>8.9310592055115894</v>
          </cell>
          <cell r="CW49">
            <v>8.6263147214686207</v>
          </cell>
          <cell r="CY49">
            <v>8.6224641336689203</v>
          </cell>
          <cell r="DA49">
            <v>8.5957352918183307</v>
          </cell>
          <cell r="DC49">
            <v>8.5960913218649999</v>
          </cell>
          <cell r="DE49">
            <v>8.5554457209942001</v>
          </cell>
          <cell r="DG49">
            <v>8.5137090766692101</v>
          </cell>
          <cell r="DI49">
            <v>8.4548104475012895</v>
          </cell>
          <cell r="DK49">
            <v>8.54726426976708</v>
          </cell>
          <cell r="DM49">
            <v>8.0845100287672498</v>
          </cell>
          <cell r="DO49">
            <v>3.70544808458494</v>
          </cell>
          <cell r="DQ49">
            <v>7.1870460838702801</v>
          </cell>
          <cell r="DS49">
            <v>8.2159779059072502</v>
          </cell>
          <cell r="DU49">
            <v>7.7004732141158003</v>
          </cell>
          <cell r="DW49">
            <v>6.74406093854481</v>
          </cell>
          <cell r="DY49">
            <v>8.1429786739719603</v>
          </cell>
          <cell r="EA49">
            <v>8.1088138312898792</v>
          </cell>
          <cell r="EC49">
            <v>7.7411069954107399</v>
          </cell>
          <cell r="EE49">
            <v>7.5850498058924796</v>
          </cell>
          <cell r="EF49">
            <v>99.978757724553105</v>
          </cell>
          <cell r="EG49">
            <v>115.62166065492499</v>
          </cell>
          <cell r="EH49">
            <v>105.81961802287699</v>
          </cell>
        </row>
        <row r="50">
          <cell r="C50" t="str">
            <v>200 ppb QC</v>
          </cell>
          <cell r="E50">
            <v>177.71965584698901</v>
          </cell>
          <cell r="G50">
            <v>188.913846446816</v>
          </cell>
          <cell r="J50">
            <v>188.95529788409601</v>
          </cell>
          <cell r="M50">
            <v>209.33321303317101</v>
          </cell>
          <cell r="P50">
            <v>215.58090980779099</v>
          </cell>
          <cell r="Q50">
            <v>229.073603019085</v>
          </cell>
          <cell r="S50">
            <v>210.72671185556601</v>
          </cell>
          <cell r="AC50">
            <v>215.695774754062</v>
          </cell>
          <cell r="AE50">
            <v>220.433132935646</v>
          </cell>
          <cell r="AG50">
            <v>208.234722759655</v>
          </cell>
          <cell r="AI50">
            <v>206.53929258833699</v>
          </cell>
          <cell r="AK50">
            <v>210.94104193688599</v>
          </cell>
          <cell r="AN50">
            <v>205.06417862611099</v>
          </cell>
          <cell r="AP50">
            <v>201.58370781284401</v>
          </cell>
          <cell r="AR50">
            <v>197.46680474603599</v>
          </cell>
          <cell r="AT50">
            <v>201.470885563211</v>
          </cell>
          <cell r="AV50">
            <v>200.80750760744701</v>
          </cell>
          <cell r="AX50">
            <v>201.932252469574</v>
          </cell>
          <cell r="AZ50">
            <v>206.70837219289001</v>
          </cell>
          <cell r="BB50">
            <v>202.716067744323</v>
          </cell>
          <cell r="BF50">
            <v>208.60218525749201</v>
          </cell>
          <cell r="BH50">
            <v>205.624069626303</v>
          </cell>
          <cell r="BJ50">
            <v>202.489066645381</v>
          </cell>
          <cell r="BM50">
            <v>206.32321231120801</v>
          </cell>
          <cell r="BO50">
            <v>206.13754144837799</v>
          </cell>
          <cell r="BQ50">
            <v>187.15730285362599</v>
          </cell>
          <cell r="BS50">
            <v>199.92881966797901</v>
          </cell>
          <cell r="BT50">
            <v>219.33883585055801</v>
          </cell>
          <cell r="BW50">
            <v>195.64099984976099</v>
          </cell>
          <cell r="BY50">
            <v>201.12206022158</v>
          </cell>
          <cell r="CA50">
            <v>200.618593475143</v>
          </cell>
          <cell r="CC50">
            <v>199.74067713757199</v>
          </cell>
          <cell r="CE50">
            <v>202.25900905145201</v>
          </cell>
          <cell r="CF50">
            <v>197.50296527618201</v>
          </cell>
          <cell r="CI50">
            <v>193.35750448138</v>
          </cell>
          <cell r="CK50">
            <v>194.73690712931</v>
          </cell>
          <cell r="CM50">
            <v>192.55284003224301</v>
          </cell>
          <cell r="CO50">
            <v>192.369493128236</v>
          </cell>
          <cell r="CQ50">
            <v>193.45839530235099</v>
          </cell>
          <cell r="CS50">
            <v>192.81107839533999</v>
          </cell>
          <cell r="CU50">
            <v>189.81877306770599</v>
          </cell>
          <cell r="CW50">
            <v>188.766702014863</v>
          </cell>
          <cell r="CY50">
            <v>185.26637140783399</v>
          </cell>
          <cell r="DA50">
            <v>185.55046040333201</v>
          </cell>
          <cell r="DC50">
            <v>185.16029725699701</v>
          </cell>
          <cell r="DE50">
            <v>184.95732057196699</v>
          </cell>
          <cell r="DG50">
            <v>183.48280328952501</v>
          </cell>
          <cell r="DI50">
            <v>183.60173470798799</v>
          </cell>
          <cell r="DK50">
            <v>185.48719014736099</v>
          </cell>
          <cell r="DM50">
            <v>184.19337092293</v>
          </cell>
          <cell r="DO50">
            <v>163.57887323044901</v>
          </cell>
          <cell r="DQ50">
            <v>175.98462737148699</v>
          </cell>
          <cell r="DS50">
            <v>179.71016453073801</v>
          </cell>
          <cell r="DU50">
            <v>175.919352771739</v>
          </cell>
          <cell r="DW50">
            <v>159.115746550061</v>
          </cell>
          <cell r="DY50">
            <v>180.599220263619</v>
          </cell>
          <cell r="EA50">
            <v>181.77899343641201</v>
          </cell>
          <cell r="EC50">
            <v>176.68940067176001</v>
          </cell>
          <cell r="EE50">
            <v>174.12919735412501</v>
          </cell>
          <cell r="EF50">
            <v>96.539479888815194</v>
          </cell>
          <cell r="EG50">
            <v>114.04856120353899</v>
          </cell>
          <cell r="EH50">
            <v>99.615297837870401</v>
          </cell>
        </row>
        <row r="51">
          <cell r="C51" t="str">
            <v>Rinse</v>
          </cell>
          <cell r="E51">
            <v>0.51190103940346998</v>
          </cell>
          <cell r="G51">
            <v>5.1807450845851297E-2</v>
          </cell>
          <cell r="J51">
            <v>-4.6155876441371904</v>
          </cell>
          <cell r="M51">
            <v>-10.205218103692999</v>
          </cell>
          <cell r="P51">
            <v>-1.8649144021566799</v>
          </cell>
          <cell r="Q51">
            <v>-26.844988836052298</v>
          </cell>
          <cell r="S51">
            <v>-0.198859964729277</v>
          </cell>
          <cell r="AC51">
            <v>-6.2936300605867801E-2</v>
          </cell>
          <cell r="AE51">
            <v>3.3921385015561099E-2</v>
          </cell>
          <cell r="AG51">
            <v>5.17972243837782E-2</v>
          </cell>
          <cell r="AI51">
            <v>-0.20751404857231801</v>
          </cell>
          <cell r="AK51">
            <v>-7.6331995061307806E-2</v>
          </cell>
          <cell r="AN51">
            <v>-4.7073857159407302</v>
          </cell>
          <cell r="AP51">
            <v>1.15129534589709E-4</v>
          </cell>
          <cell r="AR51">
            <v>2.8939542387740299E-3</v>
          </cell>
          <cell r="AT51">
            <v>-1.3030718643098601E-2</v>
          </cell>
          <cell r="AV51">
            <v>-0.14003765290212999</v>
          </cell>
          <cell r="AX51">
            <v>-7.8464226895503097E-3</v>
          </cell>
          <cell r="AZ51">
            <v>-3.0678750495040201E-3</v>
          </cell>
          <cell r="BB51">
            <v>1.6069629841662301E-2</v>
          </cell>
          <cell r="BF51">
            <v>0.137509527101144</v>
          </cell>
          <cell r="BH51">
            <v>-0.53227942856246002</v>
          </cell>
          <cell r="BJ51">
            <v>-1.6694768356090699</v>
          </cell>
          <cell r="BM51">
            <v>-1.6307074061054601</v>
          </cell>
          <cell r="BO51">
            <v>-7.4596015168918795E-4</v>
          </cell>
          <cell r="BQ51">
            <v>0.42829253283818802</v>
          </cell>
          <cell r="BS51">
            <v>0.17810259461859601</v>
          </cell>
          <cell r="BT51">
            <v>7.4950292236407701E-2</v>
          </cell>
          <cell r="BW51">
            <v>2.8782155098236901E-3</v>
          </cell>
          <cell r="BY51">
            <v>9.3666896634571999E-3</v>
          </cell>
          <cell r="CA51">
            <v>0.18024587521177399</v>
          </cell>
          <cell r="CC51">
            <v>-6.43082250013636E-2</v>
          </cell>
          <cell r="CE51">
            <v>8.3777369489340905E-2</v>
          </cell>
          <cell r="CF51">
            <v>4.9309415266183099E-2</v>
          </cell>
          <cell r="CI51">
            <v>-0.21481756730186899</v>
          </cell>
          <cell r="CK51">
            <v>3.50272538927901E-2</v>
          </cell>
          <cell r="CM51">
            <v>-0.118967788486589</v>
          </cell>
          <cell r="CO51">
            <v>3.2948788080660998E-2</v>
          </cell>
          <cell r="CQ51">
            <v>3.0660759406752499E-2</v>
          </cell>
          <cell r="CS51">
            <v>1.6242462223480102E-2</v>
          </cell>
          <cell r="CU51">
            <v>-6.5719961522815395E-2</v>
          </cell>
          <cell r="CW51">
            <v>6.99866957933721E-3</v>
          </cell>
          <cell r="CY51">
            <v>2.0389143401189601E-2</v>
          </cell>
          <cell r="DA51">
            <v>1.4302747697965501E-2</v>
          </cell>
          <cell r="DC51">
            <v>5.6515245298674396E-3</v>
          </cell>
          <cell r="DE51">
            <v>2.21670712214632E-3</v>
          </cell>
          <cell r="DG51">
            <v>1.7903854876343999E-3</v>
          </cell>
          <cell r="DI51">
            <v>-2.81640531545959E-3</v>
          </cell>
          <cell r="DK51">
            <v>-1.8033622222941299E-3</v>
          </cell>
          <cell r="DM51">
            <v>1.8662514290223201E-2</v>
          </cell>
          <cell r="DO51">
            <v>6.4803100535378397E-2</v>
          </cell>
          <cell r="DQ51">
            <v>0.31716533244941802</v>
          </cell>
          <cell r="DS51">
            <v>4.5297218047315901E-2</v>
          </cell>
          <cell r="DU51">
            <v>0.15701863421727</v>
          </cell>
          <cell r="DW51">
            <v>16.987331941657398</v>
          </cell>
          <cell r="DY51">
            <v>-3.2906147379711502E-2</v>
          </cell>
          <cell r="EA51">
            <v>1.68842818407474E-2</v>
          </cell>
          <cell r="EC51">
            <v>-2.4453752096009501E-2</v>
          </cell>
          <cell r="EE51">
            <v>-3.3928004771622898E-3</v>
          </cell>
          <cell r="EF51">
            <v>96.771270909960805</v>
          </cell>
          <cell r="EG51">
            <v>107.075500465354</v>
          </cell>
          <cell r="EH51">
            <v>99.514555100700207</v>
          </cell>
        </row>
        <row r="52">
          <cell r="C52" t="str">
            <v>Rinse</v>
          </cell>
          <cell r="E52">
            <v>0.156938282163154</v>
          </cell>
          <cell r="G52">
            <v>1.7695715875633702E-2</v>
          </cell>
          <cell r="J52">
            <v>-3.6413086766535998</v>
          </cell>
          <cell r="M52">
            <v>-10.910873679696101</v>
          </cell>
          <cell r="P52">
            <v>-1.7834517252734401</v>
          </cell>
          <cell r="Q52">
            <v>-52.466770610930404</v>
          </cell>
          <cell r="S52">
            <v>-1.6996331256693</v>
          </cell>
          <cell r="AC52">
            <v>-7.2381767331178598E-2</v>
          </cell>
          <cell r="AE52">
            <v>-3.3940905644552502E-2</v>
          </cell>
          <cell r="AG52">
            <v>4.1424900310461601E-2</v>
          </cell>
          <cell r="AI52">
            <v>-0.209687444419769</v>
          </cell>
          <cell r="AK52">
            <v>-7.7759238726985896E-2</v>
          </cell>
          <cell r="AN52">
            <v>-4.8221620093069202</v>
          </cell>
          <cell r="AP52">
            <v>-1.49782526932069E-3</v>
          </cell>
          <cell r="AR52">
            <v>-1.24446430180508E-2</v>
          </cell>
          <cell r="AT52">
            <v>-0.104848649469533</v>
          </cell>
          <cell r="AV52">
            <v>-0.203225359885298</v>
          </cell>
          <cell r="AX52">
            <v>-1.26394042693644E-2</v>
          </cell>
          <cell r="AZ52">
            <v>-1.7883214075747E-2</v>
          </cell>
          <cell r="BB52">
            <v>-1.0837995131993E-3</v>
          </cell>
          <cell r="BF52">
            <v>9.6750951872874497E-2</v>
          </cell>
          <cell r="BH52">
            <v>-0.61753345806094195</v>
          </cell>
          <cell r="BJ52">
            <v>-1.8217610448581001</v>
          </cell>
          <cell r="BM52">
            <v>-1.6248639637708799</v>
          </cell>
          <cell r="BO52">
            <v>-2.39272348250027E-2</v>
          </cell>
          <cell r="BQ52">
            <v>0.140834502701952</v>
          </cell>
          <cell r="BS52">
            <v>2.3088353512751E-2</v>
          </cell>
          <cell r="BT52">
            <v>9.5670627939926593E-3</v>
          </cell>
          <cell r="BW52">
            <v>-5.1510359561370202E-3</v>
          </cell>
          <cell r="BY52">
            <v>-1.0187702049552199E-3</v>
          </cell>
          <cell r="CA52">
            <v>9.5699879132291304E-2</v>
          </cell>
          <cell r="CC52">
            <v>-0.111113134725272</v>
          </cell>
          <cell r="CE52">
            <v>-1.5745829541616699E-2</v>
          </cell>
          <cell r="CF52">
            <v>7.9881090526338194E-3</v>
          </cell>
          <cell r="CI52">
            <v>-0.218335050730983</v>
          </cell>
          <cell r="CK52">
            <v>2.5015634260496699E-2</v>
          </cell>
          <cell r="CM52">
            <v>-0.12835730128952499</v>
          </cell>
          <cell r="CO52">
            <v>2.1695116523174199E-2</v>
          </cell>
          <cell r="CQ52">
            <v>2.6373295764493598E-2</v>
          </cell>
          <cell r="CS52">
            <v>1.1597235839400999E-2</v>
          </cell>
          <cell r="CU52">
            <v>-6.6702210693829797E-2</v>
          </cell>
          <cell r="CW52">
            <v>2.8970067957955199E-3</v>
          </cell>
          <cell r="CY52">
            <v>1.37394453402113E-2</v>
          </cell>
          <cell r="DA52">
            <v>1.0677209770532201E-2</v>
          </cell>
          <cell r="DC52">
            <v>3.1030929702868799E-3</v>
          </cell>
          <cell r="DE52">
            <v>1.5506712908133699E-3</v>
          </cell>
          <cell r="DG52">
            <v>-4.2459749698441299E-3</v>
          </cell>
          <cell r="DI52">
            <v>-1.1572930319191099E-2</v>
          </cell>
          <cell r="DK52">
            <v>-7.0066217927690503E-3</v>
          </cell>
          <cell r="DM52">
            <v>1.6594136170492701E-4</v>
          </cell>
          <cell r="DO52">
            <v>1.54516943945004E-2</v>
          </cell>
          <cell r="DQ52">
            <v>-1.24329859011251E-2</v>
          </cell>
          <cell r="DS52">
            <v>4.1851046820744397E-3</v>
          </cell>
          <cell r="DU52">
            <v>-1.59849606064121E-4</v>
          </cell>
          <cell r="DW52">
            <v>6.8058451633285504</v>
          </cell>
          <cell r="DY52">
            <v>-3.9715093943496101E-2</v>
          </cell>
          <cell r="EA52">
            <v>-7.1819515959378596E-3</v>
          </cell>
          <cell r="EC52">
            <v>-3.7588770417212397E-2</v>
          </cell>
          <cell r="EE52">
            <v>-6.5722908080014502E-3</v>
          </cell>
          <cell r="EF52">
            <v>94.597518728702497</v>
          </cell>
          <cell r="EG52">
            <v>107.073467580345</v>
          </cell>
          <cell r="EH52">
            <v>94.642118127176602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ed"/>
      <sheetName val="GEY Calc"/>
      <sheetName val="ICP-MS Results"/>
      <sheetName val="Cal Summary"/>
    </sheetNames>
    <sheetDataSet>
      <sheetData sheetId="0"/>
      <sheetData sheetId="1"/>
      <sheetData sheetId="2">
        <row r="1">
          <cell r="E1" t="str">
            <v xml:space="preserve">7  Li  [ No Gas ] </v>
          </cell>
          <cell r="G1" t="str">
            <v xml:space="preserve">9  Be  [ No Gas ] </v>
          </cell>
          <cell r="J1" t="str">
            <v xml:space="preserve">11  B  [ He ] </v>
          </cell>
          <cell r="N1" t="str">
            <v xml:space="preserve">24  Mg  [ He ] </v>
          </cell>
          <cell r="P1" t="str">
            <v xml:space="preserve">27  Al  [ He ] </v>
          </cell>
          <cell r="Q1" t="str">
            <v xml:space="preserve">28  Si  [ No Gas ] </v>
          </cell>
          <cell r="S1" t="str">
            <v xml:space="preserve">31  P  [ No Gas ] </v>
          </cell>
          <cell r="AC1" t="str">
            <v xml:space="preserve">45  Sc  [ He ] </v>
          </cell>
          <cell r="AE1" t="str">
            <v xml:space="preserve">47  Ti  [ He ] </v>
          </cell>
          <cell r="AG1" t="str">
            <v xml:space="preserve">51  V  [ He ] </v>
          </cell>
          <cell r="AI1" t="str">
            <v xml:space="preserve">52  Cr  [ He ] </v>
          </cell>
          <cell r="AK1" t="str">
            <v xml:space="preserve">55  Mn  [ He ] </v>
          </cell>
          <cell r="AN1" t="str">
            <v xml:space="preserve">56  Fe  [ He ] </v>
          </cell>
          <cell r="AP1" t="str">
            <v xml:space="preserve">59  Co  [ He ] </v>
          </cell>
          <cell r="AR1" t="str">
            <v xml:space="preserve">60  Ni  [ He ] </v>
          </cell>
          <cell r="AT1" t="str">
            <v xml:space="preserve">63  Cu  [ He ] </v>
          </cell>
          <cell r="AV1" t="str">
            <v xml:space="preserve">66  Zn  [ He ] </v>
          </cell>
          <cell r="AX1" t="str">
            <v xml:space="preserve">71  Ga  [ He ] </v>
          </cell>
          <cell r="AZ1" t="str">
            <v xml:space="preserve">72  Ge  [ He ] </v>
          </cell>
          <cell r="BB1" t="str">
            <v xml:space="preserve">75  As  [ He ] </v>
          </cell>
          <cell r="BF1" t="str">
            <v xml:space="preserve">78  Se  [ He ] </v>
          </cell>
          <cell r="BI1" t="str">
            <v xml:space="preserve">85  Rb  [ He ] </v>
          </cell>
          <cell r="BK1" t="str">
            <v xml:space="preserve">88  Sr  [ He ] </v>
          </cell>
          <cell r="BM1" t="str">
            <v xml:space="preserve">89  Y  [ He ] </v>
          </cell>
          <cell r="BO1" t="str">
            <v xml:space="preserve">90  Zr  [ He ] </v>
          </cell>
          <cell r="BQ1" t="str">
            <v xml:space="preserve">93  Nb  [ He ] </v>
          </cell>
          <cell r="BS1" t="str">
            <v xml:space="preserve">95  Mo  [ He ] </v>
          </cell>
          <cell r="BU1" t="str">
            <v xml:space="preserve">107  Ag  [ He ] </v>
          </cell>
          <cell r="BW1" t="str">
            <v xml:space="preserve">111  Cd  [ He ] </v>
          </cell>
          <cell r="BY1" t="str">
            <v xml:space="preserve">115  In  [ He ] </v>
          </cell>
          <cell r="CA1" t="str">
            <v xml:space="preserve">118  Sn  [ He ] </v>
          </cell>
          <cell r="CC1" t="str">
            <v xml:space="preserve">121  Sb  [ He ] </v>
          </cell>
          <cell r="CE1" t="str">
            <v xml:space="preserve">125  Te  [ He ] </v>
          </cell>
          <cell r="CG1" t="str">
            <v xml:space="preserve">133  Cs  [ He ] </v>
          </cell>
          <cell r="CI1" t="str">
            <v xml:space="preserve">137  Ba  [ He ] </v>
          </cell>
          <cell r="CK1" t="str">
            <v xml:space="preserve">139  La  [ He ] </v>
          </cell>
          <cell r="CM1" t="str">
            <v xml:space="preserve">140  Ce  [ He ] </v>
          </cell>
          <cell r="CO1" t="str">
            <v xml:space="preserve">141  Pr  [ He ] </v>
          </cell>
          <cell r="CQ1" t="str">
            <v xml:space="preserve">146  Nd  [ He ] </v>
          </cell>
          <cell r="CS1" t="str">
            <v xml:space="preserve">147  Sm  [ He ] </v>
          </cell>
          <cell r="CU1" t="str">
            <v xml:space="preserve">153  Eu  [ He ] </v>
          </cell>
          <cell r="CW1" t="str">
            <v xml:space="preserve">157  Gd  [ He ] </v>
          </cell>
          <cell r="CY1" t="str">
            <v xml:space="preserve">159  Tb  [ He ] </v>
          </cell>
          <cell r="DA1" t="str">
            <v xml:space="preserve">163  Dy  [ He ] </v>
          </cell>
          <cell r="DC1" t="str">
            <v xml:space="preserve">165  Ho  [ He ] </v>
          </cell>
          <cell r="DE1" t="str">
            <v xml:space="preserve">166  Er  [ He ] </v>
          </cell>
          <cell r="DG1" t="str">
            <v xml:space="preserve">169  Tm  [ He ] </v>
          </cell>
          <cell r="DI1" t="str">
            <v xml:space="preserve">172  Yb  [ He ] </v>
          </cell>
          <cell r="DK1" t="str">
            <v xml:space="preserve">175  Lu  [ He ] </v>
          </cell>
          <cell r="DM1" t="str">
            <v xml:space="preserve">178  Hf  [ He ] </v>
          </cell>
          <cell r="DO1" t="str">
            <v xml:space="preserve">181  Ta  [ He ] </v>
          </cell>
          <cell r="DQ1" t="str">
            <v xml:space="preserve">182  W  [ He ] </v>
          </cell>
          <cell r="DS1" t="str">
            <v xml:space="preserve">185  Re  [ He ] </v>
          </cell>
          <cell r="DU1" t="str">
            <v xml:space="preserve">201  Hg  [ He ] </v>
          </cell>
          <cell r="DW1" t="str">
            <v xml:space="preserve">205  Tl  [ He ] </v>
          </cell>
          <cell r="DY1" t="str">
            <v xml:space="preserve">208  Pb  [ He ] </v>
          </cell>
          <cell r="EA1" t="str">
            <v xml:space="preserve">209  Bi  [ He ] </v>
          </cell>
          <cell r="EC1" t="str">
            <v xml:space="preserve">232  Th  [ He ] </v>
          </cell>
          <cell r="EE1" t="str">
            <v xml:space="preserve">238  U  [ He ] </v>
          </cell>
          <cell r="EF1" t="str">
            <v xml:space="preserve">103  Rh ( ISTD )  [ No Gas ] </v>
          </cell>
          <cell r="EG1" t="str">
            <v xml:space="preserve">103  Rh ( ISTD )  [ H2 ] </v>
          </cell>
          <cell r="EH1" t="str">
            <v xml:space="preserve">103  Rh ( ISTD )  [ He ] </v>
          </cell>
        </row>
        <row r="2">
          <cell r="C2" t="str">
            <v>Sample Name</v>
          </cell>
          <cell r="D2" t="str">
            <v>Comment</v>
          </cell>
          <cell r="E2" t="str">
            <v>Conc. [ ppb ]</v>
          </cell>
          <cell r="G2" t="str">
            <v>Conc. [ ppb ]</v>
          </cell>
          <cell r="J2" t="str">
            <v>Conc. [ ppb ]</v>
          </cell>
          <cell r="N2" t="str">
            <v>Conc. [ ppb ]</v>
          </cell>
          <cell r="P2" t="str">
            <v>Conc. [ ppb ]</v>
          </cell>
          <cell r="Q2" t="str">
            <v>Conc. [ ppb ]</v>
          </cell>
          <cell r="S2" t="str">
            <v>Conc. [ ppb ]</v>
          </cell>
          <cell r="AC2" t="str">
            <v>Conc. [ ppb ]</v>
          </cell>
          <cell r="AE2" t="str">
            <v>Conc. [ ppb ]</v>
          </cell>
          <cell r="AG2" t="str">
            <v>Conc. [ ppb ]</v>
          </cell>
          <cell r="AI2" t="str">
            <v>Conc. [ ppb ]</v>
          </cell>
          <cell r="AK2" t="str">
            <v>Conc. [ ppb ]</v>
          </cell>
          <cell r="AN2" t="str">
            <v>Conc. [ ppb ]</v>
          </cell>
          <cell r="AP2" t="str">
            <v>Conc. [ ppb ]</v>
          </cell>
          <cell r="AR2" t="str">
            <v>Conc. [ ppb ]</v>
          </cell>
          <cell r="AT2" t="str">
            <v>Conc. [ ppb ]</v>
          </cell>
          <cell r="AV2" t="str">
            <v>Conc. [ ppb ]</v>
          </cell>
          <cell r="AX2" t="str">
            <v>Conc. [ ppb ]</v>
          </cell>
          <cell r="AZ2" t="str">
            <v>Conc. [ ppb ]</v>
          </cell>
          <cell r="BB2" t="str">
            <v>Conc. [ ppb ]</v>
          </cell>
          <cell r="BF2" t="str">
            <v>Conc. [ ppb ]</v>
          </cell>
          <cell r="BI2" t="str">
            <v>Conc. [ ppb ]</v>
          </cell>
          <cell r="BK2" t="str">
            <v>Conc. [ ppb ]</v>
          </cell>
          <cell r="BM2" t="str">
            <v>Conc. [ ppb ]</v>
          </cell>
          <cell r="BO2" t="str">
            <v>Conc. [ ppb ]</v>
          </cell>
          <cell r="BQ2" t="str">
            <v>Conc. [ ppb ]</v>
          </cell>
          <cell r="BS2" t="str">
            <v>Conc. [ ppb ]</v>
          </cell>
          <cell r="BU2" t="str">
            <v>Conc. [ ppb ]</v>
          </cell>
          <cell r="BW2" t="str">
            <v>Conc. [ ppb ]</v>
          </cell>
          <cell r="BY2" t="str">
            <v>Conc. [ ppb ]</v>
          </cell>
          <cell r="CA2" t="str">
            <v>Conc. [ ppb ]</v>
          </cell>
          <cell r="CC2" t="str">
            <v>Conc. [ ppb ]</v>
          </cell>
          <cell r="CE2" t="str">
            <v>Conc. [ ppb ]</v>
          </cell>
          <cell r="CG2" t="str">
            <v>Conc. [ ppb ]</v>
          </cell>
          <cell r="CI2" t="str">
            <v>Conc. [ ppb ]</v>
          </cell>
          <cell r="CK2" t="str">
            <v>Conc. [ ppb ]</v>
          </cell>
          <cell r="CM2" t="str">
            <v>Conc. [ ppb ]</v>
          </cell>
          <cell r="CO2" t="str">
            <v>Conc. [ ppb ]</v>
          </cell>
          <cell r="CQ2" t="str">
            <v>Conc. [ ppb ]</v>
          </cell>
          <cell r="CS2" t="str">
            <v>Conc. [ ppb ]</v>
          </cell>
          <cell r="CU2" t="str">
            <v>Conc. [ ppb ]</v>
          </cell>
          <cell r="CW2" t="str">
            <v>Conc. [ ppb ]</v>
          </cell>
          <cell r="CY2" t="str">
            <v>Conc. [ ppb ]</v>
          </cell>
          <cell r="DA2" t="str">
            <v>Conc. [ ppb ]</v>
          </cell>
          <cell r="DC2" t="str">
            <v>Conc. [ ppb ]</v>
          </cell>
          <cell r="DE2" t="str">
            <v>Conc. [ ppb ]</v>
          </cell>
          <cell r="DG2" t="str">
            <v>Conc. [ ppb ]</v>
          </cell>
          <cell r="DI2" t="str">
            <v>Conc. [ ppb ]</v>
          </cell>
          <cell r="DK2" t="str">
            <v>Conc. [ ppb ]</v>
          </cell>
          <cell r="DM2" t="str">
            <v>Conc. [ ppb ]</v>
          </cell>
          <cell r="DO2" t="str">
            <v>Conc. [ ppb ]</v>
          </cell>
          <cell r="DQ2" t="str">
            <v>Conc. [ ppb ]</v>
          </cell>
          <cell r="DS2" t="str">
            <v>Conc. [ ppb ]</v>
          </cell>
          <cell r="DU2" t="str">
            <v>Conc. [ ppb ]</v>
          </cell>
          <cell r="DW2" t="str">
            <v>Conc. [ ppb ]</v>
          </cell>
          <cell r="DY2" t="str">
            <v>Conc. [ ppb ]</v>
          </cell>
          <cell r="EA2" t="str">
            <v>Conc. [ ppb ]</v>
          </cell>
          <cell r="EC2" t="str">
            <v>Conc. [ ppb ]</v>
          </cell>
          <cell r="EE2" t="str">
            <v>Conc. [ ppb ]</v>
          </cell>
          <cell r="EF2" t="str">
            <v>ISTD Recovery %</v>
          </cell>
          <cell r="EG2" t="str">
            <v>ISTD Recovery %</v>
          </cell>
          <cell r="EH2" t="str">
            <v>ISTD Recovery %</v>
          </cell>
        </row>
        <row r="3">
          <cell r="C3" t="str">
            <v>Cal Blank</v>
          </cell>
          <cell r="E3">
            <v>6.65081533936005E-2</v>
          </cell>
          <cell r="G3">
            <v>8.70480564415709E-3</v>
          </cell>
          <cell r="J3">
            <v>7.5198345929236101</v>
          </cell>
          <cell r="N3">
            <v>2.3313153600049801</v>
          </cell>
          <cell r="P3">
            <v>2.98994706197495</v>
          </cell>
          <cell r="Q3">
            <v>-1.13132558606617</v>
          </cell>
          <cell r="S3">
            <v>-0.26401770996582202</v>
          </cell>
          <cell r="AC3">
            <v>8.3197396912005703E-3</v>
          </cell>
          <cell r="AE3">
            <v>0.24013026507457999</v>
          </cell>
          <cell r="AG3">
            <v>-3.8635696717230399E-3</v>
          </cell>
          <cell r="AI3">
            <v>-2.6045785379059699E-2</v>
          </cell>
          <cell r="AK3">
            <v>0.104290836352948</v>
          </cell>
          <cell r="AN3">
            <v>9.6617119765755302</v>
          </cell>
          <cell r="AP3">
            <v>4.5075575146823798E-3</v>
          </cell>
          <cell r="AR3">
            <v>-6.31585647649091E-3</v>
          </cell>
          <cell r="AT3">
            <v>0.16978463310576</v>
          </cell>
          <cell r="AV3">
            <v>0.123275287770742</v>
          </cell>
          <cell r="AX3">
            <v>9.6791040811953204E-3</v>
          </cell>
          <cell r="AZ3">
            <v>9.7441839077871892E-3</v>
          </cell>
          <cell r="BB3">
            <v>-3.0920019228807501E-2</v>
          </cell>
          <cell r="BF3">
            <v>0.20499065581651801</v>
          </cell>
          <cell r="BI3">
            <v>0.21050115084410001</v>
          </cell>
          <cell r="BK3">
            <v>0.40317714556201001</v>
          </cell>
          <cell r="BM3">
            <v>0.44225646292564802</v>
          </cell>
          <cell r="BO3">
            <v>3.9752003818562899E-2</v>
          </cell>
          <cell r="BQ3">
            <v>1.99886744016212E-2</v>
          </cell>
          <cell r="BS3">
            <v>-3.8477885160861501E-2</v>
          </cell>
          <cell r="BU3">
            <v>-2.97563432453159E-3</v>
          </cell>
          <cell r="BW3">
            <v>5.7935566280686596E-3</v>
          </cell>
          <cell r="BY3">
            <v>8.8648618229690106E-3</v>
          </cell>
          <cell r="CA3">
            <v>4.6913464469902001E-2</v>
          </cell>
          <cell r="CC3">
            <v>6.8265477742647301E-3</v>
          </cell>
          <cell r="CE3">
            <v>-2.2277797904770601E-2</v>
          </cell>
          <cell r="CG3">
            <v>-1.83354344805302E-3</v>
          </cell>
          <cell r="CI3">
            <v>9.2748901508413403E-2</v>
          </cell>
          <cell r="CK3">
            <v>-1.31848189969592E-2</v>
          </cell>
          <cell r="CM3">
            <v>6.4654133328175004E-2</v>
          </cell>
          <cell r="CO3">
            <v>-8.5104355932763397E-3</v>
          </cell>
          <cell r="CQ3">
            <v>-1.02402882023981E-2</v>
          </cell>
          <cell r="CS3">
            <v>-3.26647011563394E-3</v>
          </cell>
          <cell r="CU3">
            <v>6.7179209098699698E-3</v>
          </cell>
          <cell r="CW3">
            <v>1.13315425204132E-3</v>
          </cell>
          <cell r="CY3">
            <v>-7.66579585634042E-3</v>
          </cell>
          <cell r="DA3">
            <v>-1.7139584270413699E-3</v>
          </cell>
          <cell r="DC3">
            <v>-1.30636282703186E-3</v>
          </cell>
          <cell r="DE3">
            <v>1.5120758105090001E-3</v>
          </cell>
          <cell r="DG3">
            <v>5.7613681003843399E-4</v>
          </cell>
          <cell r="DI3">
            <v>4.0494057625649999E-4</v>
          </cell>
          <cell r="DK3">
            <v>4.3116761836389803E-3</v>
          </cell>
          <cell r="DM3">
            <v>1.27322424426106E-3</v>
          </cell>
          <cell r="DO3">
            <v>3.4430725103925999E-3</v>
          </cell>
          <cell r="DQ3">
            <v>-1.1461772358512701E-2</v>
          </cell>
          <cell r="DS3">
            <v>1.92355439556523E-4</v>
          </cell>
          <cell r="DU3">
            <v>4.8928809524668701E-2</v>
          </cell>
          <cell r="DW3">
            <v>1.20925682215881</v>
          </cell>
          <cell r="DY3">
            <v>7.3695060793157005E-2</v>
          </cell>
          <cell r="EA3">
            <v>-3.66886995946845E-3</v>
          </cell>
          <cell r="EC3">
            <v>2.16085787269489E-2</v>
          </cell>
          <cell r="EE3">
            <v>1.88803545785849E-3</v>
          </cell>
          <cell r="EF3">
            <v>100</v>
          </cell>
          <cell r="EG3">
            <v>100</v>
          </cell>
          <cell r="EH3">
            <v>100</v>
          </cell>
        </row>
        <row r="4">
          <cell r="C4" t="str">
            <v>Cal Blank</v>
          </cell>
          <cell r="E4">
            <v>1.5865072336929398E-2</v>
          </cell>
          <cell r="G4">
            <v>8.2874752616471405E-3</v>
          </cell>
          <cell r="J4">
            <v>13.943088876220999</v>
          </cell>
          <cell r="N4">
            <v>3.1720841865812099</v>
          </cell>
          <cell r="P4">
            <v>2.90588586825405</v>
          </cell>
          <cell r="Q4">
            <v>11.683294659458699</v>
          </cell>
          <cell r="S4">
            <v>9.4386212309096607E-2</v>
          </cell>
          <cell r="AC4">
            <v>2.9995326907348099E-2</v>
          </cell>
          <cell r="AE4">
            <v>0.13139579309959801</v>
          </cell>
          <cell r="AG4">
            <v>-9.4581989953890101E-3</v>
          </cell>
          <cell r="AI4">
            <v>-3.0656396096524399E-2</v>
          </cell>
          <cell r="AK4">
            <v>9.2011570695268996E-2</v>
          </cell>
          <cell r="AN4">
            <v>10.132009891586399</v>
          </cell>
          <cell r="AP4">
            <v>2.6639357805563302E-3</v>
          </cell>
          <cell r="AR4">
            <v>-4.8880086367259499E-3</v>
          </cell>
          <cell r="AT4">
            <v>0.113287795693797</v>
          </cell>
          <cell r="AV4">
            <v>5.5528301355932397E-2</v>
          </cell>
          <cell r="AX4">
            <v>-3.5085408384401299E-3</v>
          </cell>
          <cell r="AZ4">
            <v>1.0008479621289699E-2</v>
          </cell>
          <cell r="BB4">
            <v>-3.0138239969185399E-2</v>
          </cell>
          <cell r="BF4">
            <v>0.13677075774841399</v>
          </cell>
          <cell r="BI4">
            <v>0.271633936959086</v>
          </cell>
          <cell r="BK4">
            <v>0.75294101230126698</v>
          </cell>
          <cell r="BM4">
            <v>0.44428652247241701</v>
          </cell>
          <cell r="BO4">
            <v>3.10805494638406E-2</v>
          </cell>
          <cell r="BQ4">
            <v>1.54758237219085E-2</v>
          </cell>
          <cell r="BS4">
            <v>-4.0300219585197E-2</v>
          </cell>
          <cell r="BU4">
            <v>-1.2004355709979601E-2</v>
          </cell>
          <cell r="BW4">
            <v>1.16902486972899E-2</v>
          </cell>
          <cell r="BY4">
            <v>5.1812774934375597E-2</v>
          </cell>
          <cell r="CA4">
            <v>1.8382449751391999E-2</v>
          </cell>
          <cell r="CC4">
            <v>3.9243132847642602E-2</v>
          </cell>
          <cell r="CE4">
            <v>-0.105914036252897</v>
          </cell>
          <cell r="CG4">
            <v>-3.6206518284180702E-3</v>
          </cell>
          <cell r="CI4">
            <v>0.13824480606002101</v>
          </cell>
          <cell r="CK4">
            <v>-1.1262762328316399E-2</v>
          </cell>
          <cell r="CM4">
            <v>5.2361473024680402E-2</v>
          </cell>
          <cell r="CO4">
            <v>-1.1381433966125801E-2</v>
          </cell>
          <cell r="CQ4">
            <v>-1.1689994967697299E-2</v>
          </cell>
          <cell r="CS4">
            <v>-2.96973862354169E-3</v>
          </cell>
          <cell r="CU4">
            <v>3.5441401639115297E-4</v>
          </cell>
          <cell r="CW4">
            <v>-2.39470615643305E-3</v>
          </cell>
          <cell r="CY4">
            <v>-6.0676525250641603E-3</v>
          </cell>
          <cell r="DA4">
            <v>-9.42536801212112E-3</v>
          </cell>
          <cell r="DC4">
            <v>-1.7919882146763E-3</v>
          </cell>
          <cell r="DE4">
            <v>-1.5725532232221901E-3</v>
          </cell>
          <cell r="DG4">
            <v>9.3422791208167401E-4</v>
          </cell>
          <cell r="DI4">
            <v>-3.29437590700902E-3</v>
          </cell>
          <cell r="DK4">
            <v>2.16972698886524E-3</v>
          </cell>
          <cell r="DM4">
            <v>8.9831748904429197E-4</v>
          </cell>
          <cell r="DO4">
            <v>2.2684565458426201E-3</v>
          </cell>
          <cell r="DQ4">
            <v>2.2601249747425001E-2</v>
          </cell>
          <cell r="DS4">
            <v>-1.01503256694696E-3</v>
          </cell>
          <cell r="DU4">
            <v>2.4486194706162999E-2</v>
          </cell>
          <cell r="DW4">
            <v>0.40009425118161002</v>
          </cell>
          <cell r="DY4">
            <v>6.3785973854796604E-2</v>
          </cell>
          <cell r="EA4">
            <v>-5.5661746587624501E-3</v>
          </cell>
          <cell r="EC4">
            <v>2.0423991540901999E-2</v>
          </cell>
          <cell r="EE4">
            <v>3.1689717402402602E-3</v>
          </cell>
          <cell r="EF4">
            <v>100</v>
          </cell>
          <cell r="EG4">
            <v>100</v>
          </cell>
          <cell r="EH4">
            <v>100</v>
          </cell>
        </row>
        <row r="5">
          <cell r="C5" t="str">
            <v>Cal Blank</v>
          </cell>
          <cell r="E5">
            <v>0</v>
          </cell>
          <cell r="G5">
            <v>0</v>
          </cell>
          <cell r="J5">
            <v>0</v>
          </cell>
          <cell r="N5">
            <v>0</v>
          </cell>
          <cell r="P5">
            <v>0</v>
          </cell>
          <cell r="Q5">
            <v>0</v>
          </cell>
          <cell r="S5">
            <v>0</v>
          </cell>
          <cell r="AC5">
            <v>0</v>
          </cell>
          <cell r="AE5">
            <v>0</v>
          </cell>
          <cell r="AG5">
            <v>0</v>
          </cell>
          <cell r="AI5">
            <v>0</v>
          </cell>
          <cell r="AK5">
            <v>0</v>
          </cell>
          <cell r="AN5">
            <v>0</v>
          </cell>
          <cell r="AP5">
            <v>0</v>
          </cell>
          <cell r="AR5">
            <v>0</v>
          </cell>
          <cell r="AT5">
            <v>0</v>
          </cell>
          <cell r="AV5">
            <v>0</v>
          </cell>
          <cell r="AX5">
            <v>0</v>
          </cell>
          <cell r="AZ5">
            <v>0</v>
          </cell>
          <cell r="BB5">
            <v>0</v>
          </cell>
          <cell r="BF5">
            <v>0</v>
          </cell>
          <cell r="BI5">
            <v>0</v>
          </cell>
          <cell r="BK5">
            <v>0</v>
          </cell>
          <cell r="BM5">
            <v>0</v>
          </cell>
          <cell r="BO5">
            <v>0</v>
          </cell>
          <cell r="BQ5">
            <v>0</v>
          </cell>
          <cell r="BS5">
            <v>0</v>
          </cell>
          <cell r="BU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  <cell r="EE5">
            <v>0</v>
          </cell>
          <cell r="EF5">
            <v>100</v>
          </cell>
          <cell r="EG5">
            <v>100</v>
          </cell>
          <cell r="EH5">
            <v>100</v>
          </cell>
        </row>
        <row r="6">
          <cell r="C6" t="str">
            <v>10 ppb Cal</v>
          </cell>
          <cell r="E6">
            <v>10.678877370579199</v>
          </cell>
          <cell r="G6">
            <v>10.2232233856765</v>
          </cell>
          <cell r="J6">
            <v>13.2619301144579</v>
          </cell>
          <cell r="N6">
            <v>10.348306080875</v>
          </cell>
          <cell r="P6">
            <v>13.1323214119395</v>
          </cell>
          <cell r="Q6">
            <v>-24.016020779883299</v>
          </cell>
          <cell r="S6">
            <v>11.2395688312836</v>
          </cell>
          <cell r="AC6">
            <v>10.193875678105099</v>
          </cell>
          <cell r="AE6">
            <v>9.8867014119988905</v>
          </cell>
          <cell r="AG6">
            <v>10.1662124904461</v>
          </cell>
          <cell r="AI6">
            <v>10.0653179568566</v>
          </cell>
          <cell r="AK6">
            <v>10.2215936893378</v>
          </cell>
          <cell r="AN6">
            <v>9.8006188882354603</v>
          </cell>
          <cell r="AP6">
            <v>10.279976237765499</v>
          </cell>
          <cell r="AR6">
            <v>10.0718249182113</v>
          </cell>
          <cell r="AT6">
            <v>10.3797375095393</v>
          </cell>
          <cell r="AV6">
            <v>12.8061857660825</v>
          </cell>
          <cell r="AX6">
            <v>10.042646668913999</v>
          </cell>
          <cell r="AZ6">
            <v>10.228309599939401</v>
          </cell>
          <cell r="BB6">
            <v>10.2578012488963</v>
          </cell>
          <cell r="BF6">
            <v>9.2276132351755393</v>
          </cell>
          <cell r="BI6">
            <v>10.182043998685799</v>
          </cell>
          <cell r="BK6">
            <v>10.2820398712692</v>
          </cell>
          <cell r="BM6">
            <v>11.090087479868901</v>
          </cell>
          <cell r="BO6">
            <v>10.449156733639599</v>
          </cell>
          <cell r="BQ6">
            <v>9.7299002486129407</v>
          </cell>
          <cell r="BS6">
            <v>10.034251062663101</v>
          </cell>
          <cell r="BU6">
            <v>11.2975817436363</v>
          </cell>
          <cell r="BW6">
            <v>10.144156504084499</v>
          </cell>
          <cell r="BY6">
            <v>10.1129421728516</v>
          </cell>
          <cell r="CA6">
            <v>9.9473071959056796</v>
          </cell>
          <cell r="CC6">
            <v>10.1509040005306</v>
          </cell>
          <cell r="CE6">
            <v>9.4668998877604995</v>
          </cell>
          <cell r="CG6">
            <v>9.9108053722100493</v>
          </cell>
          <cell r="CI6">
            <v>10.047833439153599</v>
          </cell>
          <cell r="CK6">
            <v>9.9784521912983504</v>
          </cell>
          <cell r="CM6">
            <v>10.050931374014301</v>
          </cell>
          <cell r="CO6">
            <v>9.9647729916061607</v>
          </cell>
          <cell r="CQ6">
            <v>9.8657677342918007</v>
          </cell>
          <cell r="CS6">
            <v>9.8666495194152901</v>
          </cell>
          <cell r="CU6">
            <v>10.005642678425801</v>
          </cell>
          <cell r="CW6">
            <v>9.8741754508962902</v>
          </cell>
          <cell r="CY6">
            <v>9.7919277202779096</v>
          </cell>
          <cell r="DA6">
            <v>9.7294718833125007</v>
          </cell>
          <cell r="DC6">
            <v>9.6959335973523402</v>
          </cell>
          <cell r="DE6">
            <v>9.8010644336008408</v>
          </cell>
          <cell r="DG6">
            <v>9.7747028403592395</v>
          </cell>
          <cell r="DI6">
            <v>9.7457227409022202</v>
          </cell>
          <cell r="DK6">
            <v>9.6548126285565292</v>
          </cell>
          <cell r="DM6">
            <v>9.5112712923585896</v>
          </cell>
          <cell r="DO6">
            <v>4.5023603114421604</v>
          </cell>
          <cell r="DQ6">
            <v>8.80678387050569</v>
          </cell>
          <cell r="DS6">
            <v>9.6536615310554605</v>
          </cell>
          <cell r="DU6">
            <v>9.4951784059837294</v>
          </cell>
          <cell r="DW6">
            <v>8.8508055282372098</v>
          </cell>
          <cell r="DY6">
            <v>9.5737542449070006</v>
          </cell>
          <cell r="EA6">
            <v>9.5416074471864292</v>
          </cell>
          <cell r="EC6">
            <v>9.2625740897330893</v>
          </cell>
          <cell r="EE6">
            <v>9.2282894761703407</v>
          </cell>
          <cell r="EF6">
            <v>98.834582549712493</v>
          </cell>
          <cell r="EG6">
            <v>95.578564724178904</v>
          </cell>
          <cell r="EH6">
            <v>100.877282748661</v>
          </cell>
        </row>
        <row r="7">
          <cell r="C7" t="str">
            <v>50 ppb Cal</v>
          </cell>
          <cell r="E7">
            <v>54.149482928460998</v>
          </cell>
          <cell r="G7">
            <v>51.966189841573801</v>
          </cell>
          <cell r="J7">
            <v>57.618426487756402</v>
          </cell>
          <cell r="N7">
            <v>49.630297020844203</v>
          </cell>
          <cell r="P7">
            <v>55.685530348008299</v>
          </cell>
          <cell r="Q7">
            <v>39.738296025114103</v>
          </cell>
          <cell r="S7">
            <v>51.810575506156297</v>
          </cell>
          <cell r="AC7">
            <v>50.9438384167767</v>
          </cell>
          <cell r="AE7">
            <v>49.836881997833302</v>
          </cell>
          <cell r="AG7">
            <v>50.288197219813497</v>
          </cell>
          <cell r="AI7">
            <v>50.2792008079632</v>
          </cell>
          <cell r="AK7">
            <v>50.246653151177</v>
          </cell>
          <cell r="AN7">
            <v>68.294252953853899</v>
          </cell>
          <cell r="AP7">
            <v>50.322306448692402</v>
          </cell>
          <cell r="AR7">
            <v>49.703555570046703</v>
          </cell>
          <cell r="AT7">
            <v>54.195855176303198</v>
          </cell>
          <cell r="AV7">
            <v>50.412491012745697</v>
          </cell>
          <cell r="AX7">
            <v>48.033817700824599</v>
          </cell>
          <cell r="AZ7">
            <v>49.5977588814943</v>
          </cell>
          <cell r="BB7">
            <v>50.225297790536899</v>
          </cell>
          <cell r="BF7">
            <v>47.353621142434299</v>
          </cell>
          <cell r="BI7">
            <v>50.416830051672598</v>
          </cell>
          <cell r="BK7">
            <v>49.095025035455897</v>
          </cell>
          <cell r="BM7">
            <v>51.7391067678995</v>
          </cell>
          <cell r="BO7">
            <v>51.604399917215602</v>
          </cell>
          <cell r="BQ7">
            <v>43.633371298308496</v>
          </cell>
          <cell r="BS7">
            <v>50.454767707421297</v>
          </cell>
          <cell r="BU7">
            <v>56.099567679869402</v>
          </cell>
          <cell r="BW7">
            <v>50.022063981237501</v>
          </cell>
          <cell r="BY7">
            <v>49.945872640905698</v>
          </cell>
          <cell r="CA7">
            <v>49.850512677869702</v>
          </cell>
          <cell r="CC7">
            <v>49.660733812977099</v>
          </cell>
          <cell r="CE7">
            <v>49.402980921560697</v>
          </cell>
          <cell r="CG7">
            <v>48.966097921488903</v>
          </cell>
          <cell r="CI7">
            <v>48.469432457177</v>
          </cell>
          <cell r="CK7">
            <v>50.186558411771898</v>
          </cell>
          <cell r="CM7">
            <v>50.379944625922498</v>
          </cell>
          <cell r="CO7">
            <v>49.7666977198392</v>
          </cell>
          <cell r="CQ7">
            <v>48.734133244255403</v>
          </cell>
          <cell r="CS7">
            <v>48.828330207963504</v>
          </cell>
          <cell r="CU7">
            <v>50.347188075276001</v>
          </cell>
          <cell r="CW7">
            <v>48.618353489135302</v>
          </cell>
          <cell r="CY7">
            <v>49.577791363721097</v>
          </cell>
          <cell r="DA7">
            <v>48.168712027873099</v>
          </cell>
          <cell r="DC7">
            <v>49.518843305092197</v>
          </cell>
          <cell r="DE7">
            <v>50.3551314047426</v>
          </cell>
          <cell r="DG7">
            <v>49.770374339445802</v>
          </cell>
          <cell r="DI7">
            <v>48.149811764137802</v>
          </cell>
          <cell r="DK7">
            <v>50.082954813303999</v>
          </cell>
          <cell r="DM7">
            <v>47.810216999179403</v>
          </cell>
          <cell r="DO7">
            <v>16.674985936397199</v>
          </cell>
          <cell r="DQ7">
            <v>46.039520380034297</v>
          </cell>
          <cell r="DS7">
            <v>50.308493883010598</v>
          </cell>
          <cell r="DU7">
            <v>50.907596826867803</v>
          </cell>
          <cell r="DW7">
            <v>49.835293820895103</v>
          </cell>
          <cell r="DY7">
            <v>50.710151726227899</v>
          </cell>
          <cell r="EA7">
            <v>50.512594469038703</v>
          </cell>
          <cell r="EC7">
            <v>49.792772213781099</v>
          </cell>
          <cell r="EE7">
            <v>49.677655522835202</v>
          </cell>
          <cell r="EF7">
            <v>99.531803090502294</v>
          </cell>
          <cell r="EG7">
            <v>104.527325439875</v>
          </cell>
          <cell r="EH7">
            <v>99.982304156948203</v>
          </cell>
        </row>
        <row r="8">
          <cell r="C8" t="str">
            <v>200 ppb Cal</v>
          </cell>
          <cell r="E8">
            <v>202.94060327392199</v>
          </cell>
          <cell r="G8">
            <v>202.480270768265</v>
          </cell>
          <cell r="J8">
            <v>208.955675559551</v>
          </cell>
          <cell r="N8">
            <v>207.65453545925601</v>
          </cell>
          <cell r="P8">
            <v>209.57054535549</v>
          </cell>
          <cell r="Q8">
            <v>172.74477213163999</v>
          </cell>
          <cell r="S8">
            <v>196.996612834986</v>
          </cell>
          <cell r="AC8">
            <v>207.08708410004601</v>
          </cell>
          <cell r="AE8">
            <v>211.336003498536</v>
          </cell>
          <cell r="AG8">
            <v>209.06959645894699</v>
          </cell>
          <cell r="AI8">
            <v>205.777651123624</v>
          </cell>
          <cell r="AK8">
            <v>205.2280953179</v>
          </cell>
          <cell r="AN8">
            <v>204.633939334807</v>
          </cell>
          <cell r="AP8">
            <v>206.56384719742701</v>
          </cell>
          <cell r="AR8">
            <v>202.761083726762</v>
          </cell>
          <cell r="AT8">
            <v>206.38201277533099</v>
          </cell>
          <cell r="AV8">
            <v>206.87499058738999</v>
          </cell>
          <cell r="AX8">
            <v>198.287535818506</v>
          </cell>
          <cell r="AZ8">
            <v>204.16495838566999</v>
          </cell>
          <cell r="BB8">
            <v>206.84805174170299</v>
          </cell>
          <cell r="BF8">
            <v>198.042334189163</v>
          </cell>
          <cell r="BI8">
            <v>208.01023986373201</v>
          </cell>
          <cell r="BK8">
            <v>205.736582816148</v>
          </cell>
          <cell r="BM8">
            <v>205.974906924214</v>
          </cell>
          <cell r="BO8">
            <v>209.00568729259001</v>
          </cell>
          <cell r="BQ8">
            <v>192.150211216125</v>
          </cell>
          <cell r="BS8">
            <v>208.08012612076399</v>
          </cell>
          <cell r="BU8">
            <v>231.014727364583</v>
          </cell>
          <cell r="BW8">
            <v>204.30733159415701</v>
          </cell>
          <cell r="BY8">
            <v>204.84017511902701</v>
          </cell>
          <cell r="CA8">
            <v>204.43839652980901</v>
          </cell>
          <cell r="CC8">
            <v>208.14530125671101</v>
          </cell>
          <cell r="CE8">
            <v>206.408168750957</v>
          </cell>
          <cell r="CG8">
            <v>204.47798055763499</v>
          </cell>
          <cell r="CI8">
            <v>199.04042988152699</v>
          </cell>
          <cell r="CK8">
            <v>202.74359223148301</v>
          </cell>
          <cell r="CM8">
            <v>202.7077793521</v>
          </cell>
          <cell r="CO8">
            <v>202.18386677929001</v>
          </cell>
          <cell r="CQ8">
            <v>204.423139138056</v>
          </cell>
          <cell r="CS8">
            <v>204.53384089056999</v>
          </cell>
          <cell r="CU8">
            <v>202.982701680139</v>
          </cell>
          <cell r="CW8">
            <v>204.77777077485399</v>
          </cell>
          <cell r="CY8">
            <v>202.321740734602</v>
          </cell>
          <cell r="DA8">
            <v>204.154721176669</v>
          </cell>
          <cell r="DC8">
            <v>201.44309218242299</v>
          </cell>
          <cell r="DE8">
            <v>202.83871121216001</v>
          </cell>
          <cell r="DG8">
            <v>203.200417518872</v>
          </cell>
          <cell r="DI8">
            <v>204.77323216190101</v>
          </cell>
          <cell r="DK8">
            <v>202.89974763453301</v>
          </cell>
          <cell r="DM8">
            <v>205.63851737351601</v>
          </cell>
          <cell r="DO8">
            <v>187.328623890991</v>
          </cell>
          <cell r="DQ8">
            <v>202.46818913305901</v>
          </cell>
          <cell r="DS8">
            <v>202.861810104407</v>
          </cell>
          <cell r="DU8">
            <v>203.27933643892399</v>
          </cell>
          <cell r="DW8">
            <v>189.92434060628099</v>
          </cell>
          <cell r="DY8">
            <v>204.32038861213701</v>
          </cell>
          <cell r="EA8">
            <v>204.799900370345</v>
          </cell>
          <cell r="EC8">
            <v>202.24280621425601</v>
          </cell>
          <cell r="EE8">
            <v>201.33804232697699</v>
          </cell>
          <cell r="EF8">
            <v>100.318936961898</v>
          </cell>
          <cell r="EG8">
            <v>100.63164714139199</v>
          </cell>
          <cell r="EH8">
            <v>98.834571918617897</v>
          </cell>
        </row>
        <row r="9">
          <cell r="C9" t="str">
            <v>1000 ppb Cal</v>
          </cell>
          <cell r="E9">
            <v>999.19761642508695</v>
          </cell>
          <cell r="G9">
            <v>999.40340412041201</v>
          </cell>
          <cell r="J9">
            <v>997.82794356370198</v>
          </cell>
          <cell r="N9">
            <v>998.48409499629804</v>
          </cell>
          <cell r="P9">
            <v>997.77029119738199</v>
          </cell>
          <cell r="Q9">
            <v>1005.4510455736699</v>
          </cell>
          <cell r="S9">
            <v>1000.5101486577</v>
          </cell>
          <cell r="AC9">
            <v>998.53345250237101</v>
          </cell>
          <cell r="AE9">
            <v>997.74208818628097</v>
          </cell>
          <cell r="AG9">
            <v>998.17000872231495</v>
          </cell>
          <cell r="AI9">
            <v>998.82985655530899</v>
          </cell>
          <cell r="AK9">
            <v>998.93983234196799</v>
          </cell>
          <cell r="AN9">
            <v>998.16049329646398</v>
          </cell>
          <cell r="AP9">
            <v>998.668315475702</v>
          </cell>
          <cell r="AR9">
            <v>999.46188722696297</v>
          </cell>
          <cell r="AT9">
            <v>998.51000731102295</v>
          </cell>
          <cell r="AV9">
            <v>998.57631547422397</v>
          </cell>
          <cell r="AX9">
            <v>1000.44037548457</v>
          </cell>
          <cell r="AZ9">
            <v>999.18483728279205</v>
          </cell>
          <cell r="BB9">
            <v>998.61654674964404</v>
          </cell>
          <cell r="BF9">
            <v>1000.53157597269</v>
          </cell>
          <cell r="BI9">
            <v>998.375290084683</v>
          </cell>
          <cell r="BK9">
            <v>998.89511178628504</v>
          </cell>
          <cell r="BM9">
            <v>998.70716240196396</v>
          </cell>
          <cell r="BO9">
            <v>998.11415097828501</v>
          </cell>
          <cell r="BQ9">
            <v>1001.89099018937</v>
          </cell>
          <cell r="BS9">
            <v>998.36089387984998</v>
          </cell>
          <cell r="BU9">
            <v>993.47910032565403</v>
          </cell>
          <cell r="BW9">
            <v>999.13598891706602</v>
          </cell>
          <cell r="BY9">
            <v>999.03354192242102</v>
          </cell>
          <cell r="CA9">
            <v>999.12032198818599</v>
          </cell>
          <cell r="CC9">
            <v>998.38639401800401</v>
          </cell>
          <cell r="CE9">
            <v>998.75354820485302</v>
          </cell>
          <cell r="CG9">
            <v>999.15699093867704</v>
          </cell>
          <cell r="CI9">
            <v>1000.26796406644</v>
          </cell>
          <cell r="CK9">
            <v>999.44216911120202</v>
          </cell>
          <cell r="CM9">
            <v>999.43893758454396</v>
          </cell>
          <cell r="CO9">
            <v>999.57524402823401</v>
          </cell>
          <cell r="CQ9">
            <v>999.18000783283298</v>
          </cell>
          <cell r="CS9">
            <v>999.15314881629399</v>
          </cell>
          <cell r="CU9">
            <v>999.38604383342397</v>
          </cell>
          <cell r="CW9">
            <v>999.11478641606402</v>
          </cell>
          <cell r="CY9">
            <v>999.55884300769105</v>
          </cell>
          <cell r="DA9">
            <v>999.26332544443903</v>
          </cell>
          <cell r="DC9">
            <v>999.73848006228695</v>
          </cell>
          <cell r="DE9">
            <v>999.41649054299501</v>
          </cell>
          <cell r="DG9">
            <v>999.37365075084995</v>
          </cell>
          <cell r="DI9">
            <v>999.14040575200397</v>
          </cell>
          <cell r="DK9">
            <v>999.41935460614297</v>
          </cell>
          <cell r="DM9">
            <v>998.98667296241399</v>
          </cell>
          <cell r="DO9">
            <v>1004.25550232187</v>
          </cell>
          <cell r="DQ9">
            <v>999.71631831568095</v>
          </cell>
          <cell r="DS9">
            <v>999.41567666965796</v>
          </cell>
          <cell r="DU9">
            <v>999.30380108681197</v>
          </cell>
          <cell r="DW9">
            <v>1002.03485913242</v>
          </cell>
          <cell r="DY9">
            <v>999.10467714881202</v>
          </cell>
          <cell r="EA9">
            <v>999.01897412800702</v>
          </cell>
          <cell r="EC9">
            <v>999.56917440556197</v>
          </cell>
          <cell r="EE9">
            <v>999.75622586370105</v>
          </cell>
          <cell r="EF9">
            <v>102.864862032297</v>
          </cell>
          <cell r="EG9">
            <v>107.263705341202</v>
          </cell>
          <cell r="EH9">
            <v>98.819596755859195</v>
          </cell>
        </row>
        <row r="10">
          <cell r="C10" t="str">
            <v>Rinse</v>
          </cell>
          <cell r="E10">
            <v>5.0032755619847098</v>
          </cell>
          <cell r="G10">
            <v>0.240467958929107</v>
          </cell>
          <cell r="J10">
            <v>4.8652318749695</v>
          </cell>
          <cell r="N10">
            <v>-10.0666231809879</v>
          </cell>
          <cell r="P10">
            <v>-2.1616260535358598</v>
          </cell>
          <cell r="Q10">
            <v>-16.10384793211</v>
          </cell>
          <cell r="S10">
            <v>-2.26300623418161</v>
          </cell>
          <cell r="AC10">
            <v>4.0488972188660799E-3</v>
          </cell>
          <cell r="AE10">
            <v>6.5198613363793803E-2</v>
          </cell>
          <cell r="AG10">
            <v>1.8779232815254499E-2</v>
          </cell>
          <cell r="AI10">
            <v>-0.15800391096022501</v>
          </cell>
          <cell r="AK10">
            <v>-4.4869329168313203E-2</v>
          </cell>
          <cell r="AN10">
            <v>-4.84606970811135</v>
          </cell>
          <cell r="AP10">
            <v>4.76755447243222E-2</v>
          </cell>
          <cell r="AR10">
            <v>3.2178236759588599E-2</v>
          </cell>
          <cell r="AT10">
            <v>0.178979218357179</v>
          </cell>
          <cell r="AV10">
            <v>-2.7685465965479598E-2</v>
          </cell>
          <cell r="AX10">
            <v>5.11333082224655E-2</v>
          </cell>
          <cell r="AZ10">
            <v>9.62203597301408E-2</v>
          </cell>
          <cell r="BB10">
            <v>0.146760429541826</v>
          </cell>
          <cell r="BF10">
            <v>0.27033407869827097</v>
          </cell>
          <cell r="BI10">
            <v>-0.30813536563965899</v>
          </cell>
          <cell r="BK10">
            <v>-1.2582423553716</v>
          </cell>
          <cell r="BM10">
            <v>-1.5669319855060599</v>
          </cell>
          <cell r="BO10">
            <v>5.7815686440126697E-2</v>
          </cell>
          <cell r="BQ10">
            <v>0.990614685506368</v>
          </cell>
          <cell r="BS10">
            <v>1.7762186292614499</v>
          </cell>
          <cell r="BU10">
            <v>0.67734072950202096</v>
          </cell>
          <cell r="BW10">
            <v>5.44953705243367E-2</v>
          </cell>
          <cell r="BY10">
            <v>7.1037852684629102E-2</v>
          </cell>
          <cell r="CA10">
            <v>1.1518891155906199</v>
          </cell>
          <cell r="CC10">
            <v>0.100891717472867</v>
          </cell>
          <cell r="CE10">
            <v>0.32720718489390199</v>
          </cell>
          <cell r="CG10">
            <v>0.25306534123725899</v>
          </cell>
          <cell r="CI10">
            <v>-0.151577688430694</v>
          </cell>
          <cell r="CK10">
            <v>8.2811411145443894E-2</v>
          </cell>
          <cell r="CM10">
            <v>-6.9676597173400801E-2</v>
          </cell>
          <cell r="CO10">
            <v>7.6244306039709303E-2</v>
          </cell>
          <cell r="CQ10">
            <v>6.3549239995268694E-2</v>
          </cell>
          <cell r="CS10">
            <v>5.24096169852434E-2</v>
          </cell>
          <cell r="CU10">
            <v>-2.6669588550466802E-2</v>
          </cell>
          <cell r="CW10">
            <v>4.6115041695452899E-2</v>
          </cell>
          <cell r="CY10">
            <v>5.9244463761553297E-2</v>
          </cell>
          <cell r="DA10">
            <v>5.4528725067187103E-2</v>
          </cell>
          <cell r="DC10">
            <v>4.3436761609486702E-2</v>
          </cell>
          <cell r="DE10">
            <v>4.3651869136020503E-2</v>
          </cell>
          <cell r="DG10">
            <v>4.1849401076684799E-2</v>
          </cell>
          <cell r="DI10">
            <v>3.4133288020729999E-2</v>
          </cell>
          <cell r="DK10">
            <v>3.7148128825678799E-2</v>
          </cell>
          <cell r="DM10">
            <v>6.0710504655541599E-2</v>
          </cell>
          <cell r="DO10">
            <v>0.17370311470889399</v>
          </cell>
          <cell r="DQ10">
            <v>1.8316838831211499</v>
          </cell>
          <cell r="DS10">
            <v>0.39045245031796799</v>
          </cell>
          <cell r="DU10">
            <v>2.1280033322706502</v>
          </cell>
          <cell r="DW10">
            <v>120.87247081140499</v>
          </cell>
          <cell r="DY10">
            <v>1.98370443627005E-2</v>
          </cell>
          <cell r="EA10">
            <v>0.13769171365345501</v>
          </cell>
          <cell r="EC10">
            <v>2.39366758303384E-2</v>
          </cell>
          <cell r="EE10">
            <v>3.5255851411139801E-2</v>
          </cell>
          <cell r="EF10">
            <v>98.577294231244196</v>
          </cell>
          <cell r="EG10">
            <v>102.525925568118</v>
          </cell>
          <cell r="EH10">
            <v>101.8192104111</v>
          </cell>
        </row>
        <row r="11">
          <cell r="C11" t="str">
            <v>Rinse</v>
          </cell>
          <cell r="E11">
            <v>1.4002398584820599</v>
          </cell>
          <cell r="G11">
            <v>0.113699956482015</v>
          </cell>
          <cell r="J11">
            <v>1.95568107881397</v>
          </cell>
          <cell r="N11">
            <v>-9.5637971718492398</v>
          </cell>
          <cell r="P11">
            <v>-2.1339638098122999</v>
          </cell>
          <cell r="Q11">
            <v>-60.846081765832601</v>
          </cell>
          <cell r="S11">
            <v>-2.5899704730174502</v>
          </cell>
          <cell r="AC11">
            <v>-4.4342534123062001E-2</v>
          </cell>
          <cell r="AE11">
            <v>3.1647250980744299E-4</v>
          </cell>
          <cell r="AG11">
            <v>-1.7019341831619999E-2</v>
          </cell>
          <cell r="AI11">
            <v>-0.19973009189000601</v>
          </cell>
          <cell r="AK11">
            <v>-7.2184779304444793E-2</v>
          </cell>
          <cell r="AN11">
            <v>-4.96296261155618</v>
          </cell>
          <cell r="AP11">
            <v>9.8995527110827992E-3</v>
          </cell>
          <cell r="AR11">
            <v>1.39720661215238E-2</v>
          </cell>
          <cell r="AT11">
            <v>0.117985320103181</v>
          </cell>
          <cell r="AV11">
            <v>-0.12580828078563999</v>
          </cell>
          <cell r="AX11">
            <v>3.4663521169401501E-3</v>
          </cell>
          <cell r="AZ11">
            <v>2.3453938276436E-2</v>
          </cell>
          <cell r="BB11">
            <v>-1.1304081137647E-2</v>
          </cell>
          <cell r="BF11">
            <v>0.24584410873904</v>
          </cell>
          <cell r="BI11">
            <v>-0.20466388574775299</v>
          </cell>
          <cell r="BK11">
            <v>-1.2485795830026201</v>
          </cell>
          <cell r="BM11">
            <v>-1.6086647655725901</v>
          </cell>
          <cell r="BO11">
            <v>-7.8769446634996496E-3</v>
          </cell>
          <cell r="BQ11">
            <v>0.39984053126432401</v>
          </cell>
          <cell r="BS11">
            <v>0.54104006428760598</v>
          </cell>
          <cell r="BU11">
            <v>0.19193167030057801</v>
          </cell>
          <cell r="BW11">
            <v>1.90349052510933E-2</v>
          </cell>
          <cell r="BY11">
            <v>2.2978174179536699E-2</v>
          </cell>
          <cell r="CA11">
            <v>0.54194207660220695</v>
          </cell>
          <cell r="CC11">
            <v>1.8140942007576301E-2</v>
          </cell>
          <cell r="CE11">
            <v>0.105711515962712</v>
          </cell>
          <cell r="CG11">
            <v>0.15824043526352499</v>
          </cell>
          <cell r="CI11">
            <v>-0.230030267139857</v>
          </cell>
          <cell r="CK11">
            <v>3.5998929089406502E-2</v>
          </cell>
          <cell r="CM11">
            <v>-0.118408502417405</v>
          </cell>
          <cell r="CO11">
            <v>2.6765513416349699E-2</v>
          </cell>
          <cell r="CQ11">
            <v>2.2130251665898801E-2</v>
          </cell>
          <cell r="CS11">
            <v>1.3329207845112901E-2</v>
          </cell>
          <cell r="CU11">
            <v>-6.3614385414056104E-2</v>
          </cell>
          <cell r="CW11">
            <v>1.1350684535675001E-2</v>
          </cell>
          <cell r="CY11">
            <v>1.9419124450654902E-2</v>
          </cell>
          <cell r="DA11">
            <v>1.8395507625154399E-2</v>
          </cell>
          <cell r="DC11">
            <v>7.3802388194946699E-3</v>
          </cell>
          <cell r="DE11">
            <v>7.0911571083297504E-3</v>
          </cell>
          <cell r="DG11">
            <v>5.4180511347500402E-3</v>
          </cell>
          <cell r="DI11">
            <v>-5.2500858311356202E-3</v>
          </cell>
          <cell r="DK11">
            <v>6.0835496619410202E-4</v>
          </cell>
          <cell r="DM11">
            <v>9.0406449602590602E-3</v>
          </cell>
          <cell r="DO11">
            <v>3.4569441521302702E-2</v>
          </cell>
          <cell r="DQ11">
            <v>0.544237489142544</v>
          </cell>
          <cell r="DS11">
            <v>4.6888391975716801E-2</v>
          </cell>
          <cell r="DU11">
            <v>0.52364985409806197</v>
          </cell>
          <cell r="DW11">
            <v>46.2152873956341</v>
          </cell>
          <cell r="DY11">
            <v>-1.1087553563786301E-2</v>
          </cell>
          <cell r="EA11">
            <v>2.0468259691441702E-2</v>
          </cell>
          <cell r="EC11">
            <v>-3.0375622291065101E-2</v>
          </cell>
          <cell r="EE11">
            <v>-1.63693450730675E-4</v>
          </cell>
          <cell r="EF11">
            <v>98.628735304045406</v>
          </cell>
          <cell r="EG11">
            <v>92.209779970089301</v>
          </cell>
          <cell r="EH11">
            <v>99.488638961205595</v>
          </cell>
        </row>
        <row r="12">
          <cell r="C12" t="str">
            <v>10 ppb QC</v>
          </cell>
          <cell r="E12">
            <v>12.2494747066524</v>
          </cell>
          <cell r="G12">
            <v>11.046083089619501</v>
          </cell>
          <cell r="J12">
            <v>13.5473829466584</v>
          </cell>
          <cell r="N12">
            <v>9.5147150726669203</v>
          </cell>
          <cell r="P12">
            <v>11.741281830049701</v>
          </cell>
          <cell r="Q12">
            <v>12.3606114974487</v>
          </cell>
          <cell r="S12">
            <v>12.751356156740099</v>
          </cell>
          <cell r="AC12">
            <v>10.017468612648701</v>
          </cell>
          <cell r="AE12">
            <v>9.9471837880702392</v>
          </cell>
          <cell r="AG12">
            <v>9.8143293852979792</v>
          </cell>
          <cell r="AI12">
            <v>9.6252790618409492</v>
          </cell>
          <cell r="AK12">
            <v>9.8260232088140995</v>
          </cell>
          <cell r="AN12">
            <v>9.3908357222179006</v>
          </cell>
          <cell r="AP12">
            <v>9.8782383148932205</v>
          </cell>
          <cell r="AR12">
            <v>9.8005638087121003</v>
          </cell>
          <cell r="AT12">
            <v>9.99647777405103</v>
          </cell>
          <cell r="AV12">
            <v>12.4026211536176</v>
          </cell>
          <cell r="AX12">
            <v>9.36748106961549</v>
          </cell>
          <cell r="AZ12">
            <v>9.6422680188378909</v>
          </cell>
          <cell r="BB12">
            <v>9.6844738855997399</v>
          </cell>
          <cell r="BF12">
            <v>9.0370866382719903</v>
          </cell>
          <cell r="BI12">
            <v>9.6908417394098496</v>
          </cell>
          <cell r="BK12">
            <v>9.1935094664376606</v>
          </cell>
          <cell r="BM12">
            <v>10.591298379283799</v>
          </cell>
          <cell r="BO12">
            <v>10.0421706840699</v>
          </cell>
          <cell r="BQ12">
            <v>9.6748630685421695</v>
          </cell>
          <cell r="BS12">
            <v>10.1380150409645</v>
          </cell>
          <cell r="BU12">
            <v>10.981006397733699</v>
          </cell>
          <cell r="BW12">
            <v>10.001073122886201</v>
          </cell>
          <cell r="BY12">
            <v>9.96826538284623</v>
          </cell>
          <cell r="CA12">
            <v>10.048472421809301</v>
          </cell>
          <cell r="CC12">
            <v>9.6913785174728595</v>
          </cell>
          <cell r="CE12">
            <v>9.7989016316523099</v>
          </cell>
          <cell r="CG12">
            <v>9.7251893022353109</v>
          </cell>
          <cell r="CI12">
            <v>9.4494978382157395</v>
          </cell>
          <cell r="CK12">
            <v>9.6431013829856393</v>
          </cell>
          <cell r="CM12">
            <v>9.7573010432768807</v>
          </cell>
          <cell r="CO12">
            <v>9.5714633218345107</v>
          </cell>
          <cell r="CQ12">
            <v>9.6165764602407897</v>
          </cell>
          <cell r="CS12">
            <v>9.4987635043078704</v>
          </cell>
          <cell r="CU12">
            <v>9.5666085057000707</v>
          </cell>
          <cell r="CW12">
            <v>9.4703154830877896</v>
          </cell>
          <cell r="CY12">
            <v>9.4562366594446807</v>
          </cell>
          <cell r="DA12">
            <v>9.4409258002112999</v>
          </cell>
          <cell r="DC12">
            <v>9.3911089062929491</v>
          </cell>
          <cell r="DE12">
            <v>9.4150365918699901</v>
          </cell>
          <cell r="DG12">
            <v>9.4386796427360107</v>
          </cell>
          <cell r="DI12">
            <v>9.4653477974561095</v>
          </cell>
          <cell r="DK12">
            <v>9.3641124862370102</v>
          </cell>
          <cell r="DM12">
            <v>9.16254942512656</v>
          </cell>
          <cell r="DO12">
            <v>4.0647066196100301</v>
          </cell>
          <cell r="DQ12">
            <v>8.6968818235432508</v>
          </cell>
          <cell r="DS12">
            <v>9.3815409109553407</v>
          </cell>
          <cell r="DU12">
            <v>9.4016153121582509</v>
          </cell>
          <cell r="DW12">
            <v>26.402290531472499</v>
          </cell>
          <cell r="DY12">
            <v>9.2693337928701407</v>
          </cell>
          <cell r="EA12">
            <v>9.2018823185497194</v>
          </cell>
          <cell r="EC12">
            <v>8.9622545206295392</v>
          </cell>
          <cell r="EE12">
            <v>8.9280014317557708</v>
          </cell>
          <cell r="EF12">
            <v>94.596860432260797</v>
          </cell>
          <cell r="EG12">
            <v>105.368574489184</v>
          </cell>
          <cell r="EH12">
            <v>100.2356712823</v>
          </cell>
        </row>
        <row r="13">
          <cell r="C13" t="str">
            <v>200 ppb QC</v>
          </cell>
          <cell r="E13">
            <v>215.92827963414899</v>
          </cell>
          <cell r="G13">
            <v>216.717843036495</v>
          </cell>
          <cell r="J13">
            <v>204.79666496956099</v>
          </cell>
          <cell r="N13">
            <v>204.15098281960201</v>
          </cell>
          <cell r="P13">
            <v>211.03867411643699</v>
          </cell>
          <cell r="Q13">
            <v>224.5839564293</v>
          </cell>
          <cell r="S13">
            <v>213.730562337305</v>
          </cell>
          <cell r="AC13">
            <v>206.46368523750499</v>
          </cell>
          <cell r="AE13">
            <v>208.22158768250401</v>
          </cell>
          <cell r="AG13">
            <v>208.32711941407899</v>
          </cell>
          <cell r="AI13">
            <v>206.553420128189</v>
          </cell>
          <cell r="AK13">
            <v>205.68618417592799</v>
          </cell>
          <cell r="AN13">
            <v>207.134589886469</v>
          </cell>
          <cell r="AP13">
            <v>206.25752597563499</v>
          </cell>
          <cell r="AR13">
            <v>203.42135208704201</v>
          </cell>
          <cell r="AT13">
            <v>207.47176380477401</v>
          </cell>
          <cell r="AV13">
            <v>206.39176320227</v>
          </cell>
          <cell r="AX13">
            <v>200.04488399321701</v>
          </cell>
          <cell r="AZ13">
            <v>204.98512026728801</v>
          </cell>
          <cell r="BB13">
            <v>206.08761616365601</v>
          </cell>
          <cell r="BF13">
            <v>209.090094401632</v>
          </cell>
          <cell r="BI13">
            <v>208.500745286723</v>
          </cell>
          <cell r="BK13">
            <v>206.508329533417</v>
          </cell>
          <cell r="BM13">
            <v>207.80706625728101</v>
          </cell>
          <cell r="BO13">
            <v>212.16415628491899</v>
          </cell>
          <cell r="BQ13">
            <v>194.58952852928601</v>
          </cell>
          <cell r="BS13">
            <v>210.097107372088</v>
          </cell>
          <cell r="BU13">
            <v>233.66695510209399</v>
          </cell>
          <cell r="BW13">
            <v>206.33306337134599</v>
          </cell>
          <cell r="BY13">
            <v>207.02918470442401</v>
          </cell>
          <cell r="CA13">
            <v>206.70857270174099</v>
          </cell>
          <cell r="CC13">
            <v>209.203481674476</v>
          </cell>
          <cell r="CE13">
            <v>208.524186876812</v>
          </cell>
          <cell r="CG13">
            <v>208.39299839267801</v>
          </cell>
          <cell r="CI13">
            <v>200.03650070124399</v>
          </cell>
          <cell r="CK13">
            <v>205.46250625205801</v>
          </cell>
          <cell r="CM13">
            <v>205.09674204116999</v>
          </cell>
          <cell r="CO13">
            <v>204.59641895218701</v>
          </cell>
          <cell r="CQ13">
            <v>206.534210627005</v>
          </cell>
          <cell r="CS13">
            <v>206.87873451555001</v>
          </cell>
          <cell r="CU13">
            <v>205.149516547047</v>
          </cell>
          <cell r="CW13">
            <v>206.64285414277899</v>
          </cell>
          <cell r="CY13">
            <v>204.15090148415899</v>
          </cell>
          <cell r="DA13">
            <v>205.31248489896001</v>
          </cell>
          <cell r="DC13">
            <v>203.78889810682</v>
          </cell>
          <cell r="DE13">
            <v>204.956908963958</v>
          </cell>
          <cell r="DG13">
            <v>205.02405373668199</v>
          </cell>
          <cell r="DI13">
            <v>206.45963030063899</v>
          </cell>
          <cell r="DK13">
            <v>204.021265632889</v>
          </cell>
          <cell r="DM13">
            <v>206.88739074353001</v>
          </cell>
          <cell r="DO13">
            <v>188.99202337400001</v>
          </cell>
          <cell r="DQ13">
            <v>204.659081537486</v>
          </cell>
          <cell r="DS13">
            <v>204.42003740849401</v>
          </cell>
          <cell r="DU13">
            <v>205.78933515722699</v>
          </cell>
          <cell r="DW13">
            <v>197.90818430273401</v>
          </cell>
          <cell r="DY13">
            <v>206.18134427015301</v>
          </cell>
          <cell r="EA13">
            <v>206.120337659646</v>
          </cell>
          <cell r="EC13">
            <v>203.82261040082</v>
          </cell>
          <cell r="EE13">
            <v>203.09362279491901</v>
          </cell>
          <cell r="EF13">
            <v>97.347782344749803</v>
          </cell>
          <cell r="EG13">
            <v>97.367426556457502</v>
          </cell>
          <cell r="EH13">
            <v>95.985248724347699</v>
          </cell>
        </row>
        <row r="14">
          <cell r="C14" t="str">
            <v>Blank</v>
          </cell>
          <cell r="E14">
            <v>0.90111426277728401</v>
          </cell>
          <cell r="G14">
            <v>0.16364779762847201</v>
          </cell>
          <cell r="J14">
            <v>2.3383010795921502</v>
          </cell>
          <cell r="N14">
            <v>-0.56191750537118601</v>
          </cell>
          <cell r="P14">
            <v>-0.72323230985505804</v>
          </cell>
          <cell r="Q14">
            <v>-81.177026773934401</v>
          </cell>
          <cell r="S14">
            <v>-1.94850350144873</v>
          </cell>
          <cell r="AC14">
            <v>2.2807754674465299E-2</v>
          </cell>
          <cell r="AE14">
            <v>8.7051067237633603E-2</v>
          </cell>
          <cell r="AG14">
            <v>-2.2426486068617298E-2</v>
          </cell>
          <cell r="AI14">
            <v>-7.0130352938270997E-3</v>
          </cell>
          <cell r="AK14">
            <v>-1.3447872115365999E-2</v>
          </cell>
          <cell r="AN14">
            <v>-0.226056293828925</v>
          </cell>
          <cell r="AP14">
            <v>1.3899592416179701E-2</v>
          </cell>
          <cell r="AR14">
            <v>5.6871975010827696E-3</v>
          </cell>
          <cell r="AT14">
            <v>6.5993267065375297E-2</v>
          </cell>
          <cell r="AV14">
            <v>7.6549020468036494E-2</v>
          </cell>
          <cell r="AX14">
            <v>-1.8523737495901001E-3</v>
          </cell>
          <cell r="AZ14">
            <v>3.3357752504866098E-2</v>
          </cell>
          <cell r="BB14">
            <v>1.12357060784314E-2</v>
          </cell>
          <cell r="BF14">
            <v>6.8287719014057197E-2</v>
          </cell>
          <cell r="BI14">
            <v>0.12337851051401701</v>
          </cell>
          <cell r="BK14">
            <v>-8.6577593805426706E-2</v>
          </cell>
          <cell r="BM14">
            <v>-2.8718031034514001E-2</v>
          </cell>
          <cell r="BO14">
            <v>4.0891210448600501E-2</v>
          </cell>
          <cell r="BQ14">
            <v>0.52138447118956099</v>
          </cell>
          <cell r="BS14">
            <v>0.46545741592213402</v>
          </cell>
          <cell r="BU14">
            <v>6.5158955368921204E-2</v>
          </cell>
          <cell r="BW14">
            <v>1.0545528369449201E-2</v>
          </cell>
          <cell r="BY14">
            <v>2.13266153160089E-2</v>
          </cell>
          <cell r="CA14">
            <v>0.41370384989335102</v>
          </cell>
          <cell r="CC14">
            <v>4.52794538565153E-2</v>
          </cell>
          <cell r="CE14">
            <v>3.8997160256647102E-2</v>
          </cell>
          <cell r="CG14">
            <v>9.2288911913198393E-2</v>
          </cell>
          <cell r="CI14">
            <v>-3.81146269680539E-2</v>
          </cell>
          <cell r="CK14">
            <v>1.17461315156892E-2</v>
          </cell>
          <cell r="CM14">
            <v>1.2782480312665699E-2</v>
          </cell>
          <cell r="CO14">
            <v>1.3807963027478901E-2</v>
          </cell>
          <cell r="CQ14">
            <v>1.46990372120272E-3</v>
          </cell>
          <cell r="CS14">
            <v>1.8697280651438601E-2</v>
          </cell>
          <cell r="CU14">
            <v>-2.9098285749937498E-3</v>
          </cell>
          <cell r="CW14">
            <v>1.6126481937714099E-2</v>
          </cell>
          <cell r="CY14">
            <v>9.0337954324441697E-3</v>
          </cell>
          <cell r="DA14">
            <v>2.7040281423196602E-3</v>
          </cell>
          <cell r="DC14">
            <v>1.14842061123967E-2</v>
          </cell>
          <cell r="DE14">
            <v>1.35687113887782E-2</v>
          </cell>
          <cell r="DG14">
            <v>9.7235989153844002E-3</v>
          </cell>
          <cell r="DI14">
            <v>2.8154139768063698E-3</v>
          </cell>
          <cell r="DK14">
            <v>7.5495781569053198E-3</v>
          </cell>
          <cell r="DM14">
            <v>3.60738961778495E-2</v>
          </cell>
          <cell r="DO14">
            <v>9.20642254279921E-2</v>
          </cell>
          <cell r="DQ14">
            <v>0.71451948336446103</v>
          </cell>
          <cell r="DS14">
            <v>8.4316422418234102E-2</v>
          </cell>
          <cell r="DU14">
            <v>0.46648283340318197</v>
          </cell>
          <cell r="DW14">
            <v>26.924518573613799</v>
          </cell>
          <cell r="DY14">
            <v>1.6272160181325999E-3</v>
          </cell>
          <cell r="EA14">
            <v>3.4072126465442699E-2</v>
          </cell>
          <cell r="EC14">
            <v>2.0827329782125301E-2</v>
          </cell>
          <cell r="EE14">
            <v>8.2989397543455096E-3</v>
          </cell>
          <cell r="EF14">
            <v>103.694311183396</v>
          </cell>
          <cell r="EG14">
            <v>99.263030978082298</v>
          </cell>
          <cell r="EH14">
            <v>100.47708291449</v>
          </cell>
        </row>
        <row r="15">
          <cell r="C15" t="str">
            <v>GY2-032-B  10000x</v>
          </cell>
          <cell r="D15" t="str">
            <v>10000</v>
          </cell>
          <cell r="E15">
            <v>0.238658972416363</v>
          </cell>
          <cell r="G15">
            <v>4.6255603859444099E-2</v>
          </cell>
          <cell r="J15">
            <v>-4.3271011793179204</v>
          </cell>
          <cell r="N15">
            <v>-21.1572540482676</v>
          </cell>
          <cell r="P15">
            <v>-1.6140941244035201</v>
          </cell>
          <cell r="Q15">
            <v>-40.048058521504501</v>
          </cell>
          <cell r="S15">
            <v>-5.0870306826718998</v>
          </cell>
          <cell r="AC15">
            <v>-7.8437867098643504E-2</v>
          </cell>
          <cell r="AE15">
            <v>0.16920567248141699</v>
          </cell>
          <cell r="AG15">
            <v>-0.25572933979886397</v>
          </cell>
          <cell r="AI15">
            <v>-0.19917743373150501</v>
          </cell>
          <cell r="AK15">
            <v>-6.47441445602818E-3</v>
          </cell>
          <cell r="AN15">
            <v>-4.1126970984286304</v>
          </cell>
          <cell r="AP15">
            <v>9.6051285449286292E-3</v>
          </cell>
          <cell r="AR15">
            <v>0.37252671315455099</v>
          </cell>
          <cell r="AT15">
            <v>3.0934138245467899E-2</v>
          </cell>
          <cell r="AV15">
            <v>0.53211454490847598</v>
          </cell>
          <cell r="AX15">
            <v>1.8935294235424599E-3</v>
          </cell>
          <cell r="AZ15">
            <v>-7.2031975652111198E-3</v>
          </cell>
          <cell r="BB15">
            <v>-4.2627661725452001E-2</v>
          </cell>
          <cell r="BF15">
            <v>-7.9042657632440005E-2</v>
          </cell>
          <cell r="BI15">
            <v>-3.8261538026302802</v>
          </cell>
          <cell r="BK15">
            <v>-11.3655338786693</v>
          </cell>
          <cell r="BM15">
            <v>-1.7588825831513</v>
          </cell>
          <cell r="BO15">
            <v>-4.34433373085567E-2</v>
          </cell>
          <cell r="BQ15">
            <v>0.162951694410232</v>
          </cell>
          <cell r="BS15">
            <v>9.5673302455753395E-2</v>
          </cell>
          <cell r="BU15">
            <v>-2.49970826424726E-2</v>
          </cell>
          <cell r="BW15">
            <v>7.2060463027684505E-4</v>
          </cell>
          <cell r="BY15">
            <v>4.3624212272599203E-2</v>
          </cell>
          <cell r="CA15">
            <v>4.0542925311570201E-2</v>
          </cell>
          <cell r="CC15">
            <v>-0.14333242207130001</v>
          </cell>
          <cell r="CE15">
            <v>-5.0415511996109399E-2</v>
          </cell>
          <cell r="CG15">
            <v>0.21390002101963801</v>
          </cell>
          <cell r="CI15">
            <v>-0.43961155412311798</v>
          </cell>
          <cell r="CK15">
            <v>-8.0010694372997203E-3</v>
          </cell>
          <cell r="CM15">
            <v>-0.171460621259512</v>
          </cell>
          <cell r="CO15">
            <v>-2.11902739457768E-2</v>
          </cell>
          <cell r="CQ15">
            <v>-1.95676303828787E-2</v>
          </cell>
          <cell r="CS15">
            <v>3.4178247373099698E-4</v>
          </cell>
          <cell r="CU15">
            <v>-0.174976042292567</v>
          </cell>
          <cell r="CW15">
            <v>-5.3355574258107203E-3</v>
          </cell>
          <cell r="CY15">
            <v>-2.3953848823267902E-2</v>
          </cell>
          <cell r="DA15">
            <v>-2.7380897175302898E-2</v>
          </cell>
          <cell r="DC15">
            <v>-1.0263991205574099E-2</v>
          </cell>
          <cell r="DE15">
            <v>-1.06520903997995E-2</v>
          </cell>
          <cell r="DG15">
            <v>-1.38774751654958E-2</v>
          </cell>
          <cell r="DI15">
            <v>-2.2500651777269998E-2</v>
          </cell>
          <cell r="DK15">
            <v>-1.63380779094617E-2</v>
          </cell>
          <cell r="DM15">
            <v>-9.5138825396073705E-3</v>
          </cell>
          <cell r="DO15">
            <v>1.8784522871957501E-2</v>
          </cell>
          <cell r="DQ15">
            <v>-3.3539780982882302E-2</v>
          </cell>
          <cell r="DS15">
            <v>1.1300869537216899E-2</v>
          </cell>
          <cell r="DU15">
            <v>1.2811745823129199</v>
          </cell>
          <cell r="DW15">
            <v>46.211748438548597</v>
          </cell>
          <cell r="DY15">
            <v>-0.169314443420505</v>
          </cell>
          <cell r="EA15">
            <v>8.0778035507018901E-3</v>
          </cell>
          <cell r="EC15">
            <v>-5.1331435640129798E-2</v>
          </cell>
          <cell r="EE15">
            <v>-9.6453770139508701E-3</v>
          </cell>
          <cell r="EF15">
            <v>111.644683678053</v>
          </cell>
          <cell r="EG15">
            <v>109.474801834798</v>
          </cell>
          <cell r="EH15">
            <v>114.351292819959</v>
          </cell>
        </row>
        <row r="16">
          <cell r="C16" t="str">
            <v>GY2-032-B  1000x</v>
          </cell>
          <cell r="D16" t="str">
            <v>1000</v>
          </cell>
          <cell r="E16">
            <v>-0.15230085486762099</v>
          </cell>
          <cell r="G16">
            <v>5.6284777156371001E-2</v>
          </cell>
          <cell r="J16">
            <v>-6.2957926130678397</v>
          </cell>
          <cell r="N16">
            <v>-23.362687588565599</v>
          </cell>
          <cell r="P16">
            <v>-1.1280058392121799</v>
          </cell>
          <cell r="Q16">
            <v>51.104125339798301</v>
          </cell>
          <cell r="S16">
            <v>-6.2182610529560298</v>
          </cell>
          <cell r="AC16">
            <v>-7.9886702166154094E-2</v>
          </cell>
          <cell r="AE16">
            <v>-2.6645221524023701E-3</v>
          </cell>
          <cell r="AG16">
            <v>-0.266349039347268</v>
          </cell>
          <cell r="AI16">
            <v>-0.201924526820143</v>
          </cell>
          <cell r="AK16">
            <v>-4.2946222043507003E-2</v>
          </cell>
          <cell r="AN16">
            <v>-5.0434754540270701</v>
          </cell>
          <cell r="AP16">
            <v>5.6011689527271499E-3</v>
          </cell>
          <cell r="AR16">
            <v>0.313590221149394</v>
          </cell>
          <cell r="AT16">
            <v>3.0346274151840002E-4</v>
          </cell>
          <cell r="AV16">
            <v>0.43031690742371898</v>
          </cell>
          <cell r="AX16">
            <v>-1.7212348104522501E-2</v>
          </cell>
          <cell r="AZ16">
            <v>-2.2628947658688298E-2</v>
          </cell>
          <cell r="BB16">
            <v>-6.8870136371591201E-2</v>
          </cell>
          <cell r="BF16">
            <v>5.6303338146071601E-2</v>
          </cell>
          <cell r="BI16">
            <v>-3.9775309277265398</v>
          </cell>
          <cell r="BK16">
            <v>-11.5437337847068</v>
          </cell>
          <cell r="BM16">
            <v>-1.80578849647635</v>
          </cell>
          <cell r="BO16">
            <v>-4.3405826185453501E-2</v>
          </cell>
          <cell r="BQ16">
            <v>5.8547400957727501E-2</v>
          </cell>
          <cell r="BS16">
            <v>4.2332671639191403E-2</v>
          </cell>
          <cell r="BU16">
            <v>-2.6503170242027502E-2</v>
          </cell>
          <cell r="BW16">
            <v>4.2476976066889204E-3</v>
          </cell>
          <cell r="BY16">
            <v>1.75326207649289E-2</v>
          </cell>
          <cell r="CA16">
            <v>-1.30669688071747E-2</v>
          </cell>
          <cell r="CC16">
            <v>-0.14679329318477599</v>
          </cell>
          <cell r="CE16">
            <v>-8.5630772072429195E-2</v>
          </cell>
          <cell r="CG16">
            <v>9.5901459233145595E-2</v>
          </cell>
          <cell r="CI16">
            <v>-0.47705510429029602</v>
          </cell>
          <cell r="CK16">
            <v>-2.0457753166945699E-2</v>
          </cell>
          <cell r="CM16">
            <v>-0.17275839022834699</v>
          </cell>
          <cell r="CO16">
            <v>-1.7820500326287601E-2</v>
          </cell>
          <cell r="CQ16">
            <v>-2.4789122238727101E-2</v>
          </cell>
          <cell r="CS16">
            <v>-3.62495909726807E-3</v>
          </cell>
          <cell r="CU16">
            <v>-0.17955822461905899</v>
          </cell>
          <cell r="CW16">
            <v>-8.1007886544355798E-3</v>
          </cell>
          <cell r="CY16">
            <v>-2.4551145176872801E-2</v>
          </cell>
          <cell r="DA16">
            <v>-2.5186468513776698E-2</v>
          </cell>
          <cell r="DC16">
            <v>-1.07028800664069E-2</v>
          </cell>
          <cell r="DE16">
            <v>-1.10566342574111E-2</v>
          </cell>
          <cell r="DG16">
            <v>-1.34704705292073E-2</v>
          </cell>
          <cell r="DI16">
            <v>-2.2007591891062699E-2</v>
          </cell>
          <cell r="DK16">
            <v>-1.8160331347024099E-2</v>
          </cell>
          <cell r="DM16">
            <v>-9.8320730772504493E-3</v>
          </cell>
          <cell r="DO16">
            <v>-6.0379955182228899E-3</v>
          </cell>
          <cell r="DQ16">
            <v>-0.12803740760798499</v>
          </cell>
          <cell r="DS16">
            <v>1.07405677390393E-3</v>
          </cell>
          <cell r="DU16">
            <v>0.62157151904055297</v>
          </cell>
          <cell r="DW16">
            <v>4.13093017631377</v>
          </cell>
          <cell r="DY16">
            <v>-0.16463210699080899</v>
          </cell>
          <cell r="EA16">
            <v>5.2668030872421497E-3</v>
          </cell>
          <cell r="EC16">
            <v>-5.2868716052725903E-2</v>
          </cell>
          <cell r="EE16">
            <v>-9.8738683202071499E-3</v>
          </cell>
          <cell r="EF16">
            <v>114.104533305232</v>
          </cell>
          <cell r="EG16">
            <v>107.263989482966</v>
          </cell>
          <cell r="EH16">
            <v>107.420711789355</v>
          </cell>
        </row>
        <row r="17">
          <cell r="C17" t="str">
            <v>GY2-032-B-dup  1000x</v>
          </cell>
          <cell r="D17" t="str">
            <v>1000</v>
          </cell>
          <cell r="E17">
            <v>-0.155244072855522</v>
          </cell>
          <cell r="G17">
            <v>3.8477417788302798E-2</v>
          </cell>
          <cell r="J17">
            <v>-4.3501719063820303</v>
          </cell>
          <cell r="N17">
            <v>-23.667777235557999</v>
          </cell>
          <cell r="P17">
            <v>-2.2903761743606701</v>
          </cell>
          <cell r="Q17">
            <v>54.395263853477999</v>
          </cell>
          <cell r="S17">
            <v>-5.5682346455746403</v>
          </cell>
          <cell r="AC17">
            <v>-7.4706764489663097E-2</v>
          </cell>
          <cell r="AE17">
            <v>5.5617136592131397E-2</v>
          </cell>
          <cell r="AG17">
            <v>-0.26360870103877199</v>
          </cell>
          <cell r="AI17">
            <v>-0.20599422221295699</v>
          </cell>
          <cell r="AK17">
            <v>-3.7998488066069501E-2</v>
          </cell>
          <cell r="AN17">
            <v>-5.2840732691388297</v>
          </cell>
          <cell r="AP17">
            <v>6.60287562006758E-3</v>
          </cell>
          <cell r="AR17">
            <v>0.301277056679915</v>
          </cell>
          <cell r="AT17">
            <v>-5.7772056370638501E-3</v>
          </cell>
          <cell r="AV17">
            <v>0.28492973747117201</v>
          </cell>
          <cell r="AX17">
            <v>-8.0925109782310108E-3</v>
          </cell>
          <cell r="AZ17">
            <v>-2.8933146412460201E-2</v>
          </cell>
          <cell r="BB17">
            <v>-6.4574624187152999E-2</v>
          </cell>
          <cell r="BF17">
            <v>7.9907447642252702E-2</v>
          </cell>
          <cell r="BI17">
            <v>-4.0153877009144399</v>
          </cell>
          <cell r="BK17">
            <v>-11.6401023578343</v>
          </cell>
          <cell r="BM17">
            <v>-1.58776545972636</v>
          </cell>
          <cell r="BO17">
            <v>-4.5092212442327799E-2</v>
          </cell>
          <cell r="BQ17">
            <v>4.4211234115529303E-2</v>
          </cell>
          <cell r="BS17">
            <v>9.3241557743939402E-3</v>
          </cell>
          <cell r="BU17">
            <v>-3.0269147819422301E-2</v>
          </cell>
          <cell r="BW17">
            <v>1.9064680946321499E-3</v>
          </cell>
          <cell r="BY17">
            <v>2.9234591284015999E-2</v>
          </cell>
          <cell r="CA17">
            <v>-1.45846730258777E-2</v>
          </cell>
          <cell r="CC17">
            <v>-0.157224393708885</v>
          </cell>
          <cell r="CE17">
            <v>-0.105914036252897</v>
          </cell>
          <cell r="CG17">
            <v>4.9263364249491501E-2</v>
          </cell>
          <cell r="CI17">
            <v>-0.49496566777685103</v>
          </cell>
          <cell r="CK17">
            <v>-1.9590569692786001E-2</v>
          </cell>
          <cell r="CM17">
            <v>-0.17165458587080801</v>
          </cell>
          <cell r="CO17">
            <v>-2.0537599722285999E-2</v>
          </cell>
          <cell r="CQ17">
            <v>-2.2445907720087602E-2</v>
          </cell>
          <cell r="CS17">
            <v>-9.8897616283108705E-5</v>
          </cell>
          <cell r="CU17">
            <v>-0.16226873526086599</v>
          </cell>
          <cell r="CW17">
            <v>-6.5256525020839402E-3</v>
          </cell>
          <cell r="CY17">
            <v>-2.4448561726701599E-2</v>
          </cell>
          <cell r="DA17">
            <v>-2.9652089524629801E-2</v>
          </cell>
          <cell r="DC17">
            <v>-1.0384519758051399E-2</v>
          </cell>
          <cell r="DE17">
            <v>-1.27288060610262E-2</v>
          </cell>
          <cell r="DG17">
            <v>-1.5017911197617599E-2</v>
          </cell>
          <cell r="DI17">
            <v>-2.2825095972282002E-2</v>
          </cell>
          <cell r="DK17">
            <v>-1.72342822297347E-2</v>
          </cell>
          <cell r="DM17">
            <v>-1.17670372157067E-2</v>
          </cell>
          <cell r="DO17">
            <v>-6.3430808800883599E-3</v>
          </cell>
          <cell r="DQ17">
            <v>-0.17462452886180599</v>
          </cell>
          <cell r="DS17">
            <v>1.7085323503303199E-3</v>
          </cell>
          <cell r="DU17">
            <v>0.87530533398612698</v>
          </cell>
          <cell r="DW17">
            <v>4.0238652828675603</v>
          </cell>
          <cell r="DY17">
            <v>-0.16951877115290601</v>
          </cell>
          <cell r="EA17">
            <v>5.6750027375306402E-4</v>
          </cell>
          <cell r="EC17">
            <v>-5.1808858821476997E-2</v>
          </cell>
          <cell r="EE17">
            <v>-1.0722818183010199E-2</v>
          </cell>
          <cell r="EF17">
            <v>108.829923092244</v>
          </cell>
          <cell r="EG17">
            <v>112.21203416141699</v>
          </cell>
          <cell r="EH17">
            <v>110.78044235667301</v>
          </cell>
        </row>
        <row r="18">
          <cell r="C18" t="str">
            <v>GY2-032-B  100x</v>
          </cell>
          <cell r="D18" t="str">
            <v>100</v>
          </cell>
          <cell r="E18">
            <v>-0.26387489025331601</v>
          </cell>
          <cell r="G18">
            <v>8.2273018632365302E-3</v>
          </cell>
          <cell r="J18">
            <v>-7.3218301056733397</v>
          </cell>
          <cell r="N18">
            <v>-26.3341628811636</v>
          </cell>
          <cell r="P18">
            <v>-3.1863684420955898</v>
          </cell>
          <cell r="Q18">
            <v>59.611652098184003</v>
          </cell>
          <cell r="S18">
            <v>-11.244096892781499</v>
          </cell>
          <cell r="AC18">
            <v>-8.4709803169291997E-2</v>
          </cell>
          <cell r="AE18">
            <v>-4.4205786309064597E-2</v>
          </cell>
          <cell r="AG18">
            <v>-0.29977487849529699</v>
          </cell>
          <cell r="AI18">
            <v>-0.249652766526337</v>
          </cell>
          <cell r="AK18">
            <v>-0.112184395854873</v>
          </cell>
          <cell r="AN18">
            <v>-6.3396484993033502</v>
          </cell>
          <cell r="AP18">
            <v>-1.7700529129048601E-2</v>
          </cell>
          <cell r="AR18">
            <v>-0.16719791125267999</v>
          </cell>
          <cell r="AT18">
            <v>-0.182248765668729</v>
          </cell>
          <cell r="AV18">
            <v>-0.69138021585526999</v>
          </cell>
          <cell r="AX18">
            <v>-1.7201320571903801E-2</v>
          </cell>
          <cell r="AZ18">
            <v>-3.6792421783349301E-2</v>
          </cell>
          <cell r="BB18">
            <v>-0.10060084330156099</v>
          </cell>
          <cell r="BF18">
            <v>-8.3540702405339506E-2</v>
          </cell>
          <cell r="BI18">
            <v>-4.1898427917732803</v>
          </cell>
          <cell r="BK18">
            <v>-12.085312551258699</v>
          </cell>
          <cell r="BM18">
            <v>-2.0360141645313501</v>
          </cell>
          <cell r="BO18">
            <v>-5.1698619690602098E-2</v>
          </cell>
          <cell r="BQ18">
            <v>-8.5408995598370202E-2</v>
          </cell>
          <cell r="BS18">
            <v>-9.0714369112730106E-2</v>
          </cell>
          <cell r="BU18">
            <v>-1.8274177430596599E-2</v>
          </cell>
          <cell r="BW18">
            <v>-1.77429501840377E-3</v>
          </cell>
          <cell r="BY18">
            <v>-3.8050762267014099E-3</v>
          </cell>
          <cell r="CA18">
            <v>-7.9174851889576306E-2</v>
          </cell>
          <cell r="CC18">
            <v>-0.18090610895142001</v>
          </cell>
          <cell r="CE18">
            <v>-9.9871792408848095E-2</v>
          </cell>
          <cell r="CG18">
            <v>-5.7397643786950402E-3</v>
          </cell>
          <cell r="CI18">
            <v>-0.53282901747156497</v>
          </cell>
          <cell r="CK18">
            <v>-2.70092930056905E-2</v>
          </cell>
          <cell r="CM18">
            <v>-0.17781284204641101</v>
          </cell>
          <cell r="CO18">
            <v>-2.1035852411926501E-2</v>
          </cell>
          <cell r="CQ18">
            <v>-2.55982002610005E-2</v>
          </cell>
          <cell r="CS18">
            <v>-8.2496933266469705E-3</v>
          </cell>
          <cell r="CU18">
            <v>-0.19496559056921101</v>
          </cell>
          <cell r="CW18">
            <v>-4.4060767057180102E-3</v>
          </cell>
          <cell r="CY18">
            <v>-2.43941526504639E-2</v>
          </cell>
          <cell r="DA18">
            <v>-2.4861162626067398E-2</v>
          </cell>
          <cell r="DC18">
            <v>-9.7601385611174301E-3</v>
          </cell>
          <cell r="DE18">
            <v>-8.3154017537456996E-3</v>
          </cell>
          <cell r="DG18">
            <v>-1.1321511493532299E-2</v>
          </cell>
          <cell r="DI18">
            <v>-2.00160231789706E-2</v>
          </cell>
          <cell r="DK18">
            <v>-1.6523264919574499E-2</v>
          </cell>
          <cell r="DM18">
            <v>-1.30611441890551E-2</v>
          </cell>
          <cell r="DO18">
            <v>-1.19985756495047E-3</v>
          </cell>
          <cell r="DQ18">
            <v>-0.38515796003977198</v>
          </cell>
          <cell r="DS18">
            <v>-4.0183240698267401E-3</v>
          </cell>
          <cell r="DU18">
            <v>1.74376732083577E-2</v>
          </cell>
          <cell r="DW18">
            <v>-0.82167969464970203</v>
          </cell>
          <cell r="DY18">
            <v>-0.18884922133543799</v>
          </cell>
          <cell r="EA18">
            <v>1.1011037616145899E-3</v>
          </cell>
          <cell r="EC18">
            <v>-5.5577746221935197E-2</v>
          </cell>
          <cell r="EE18">
            <v>-9.0004567825175893E-3</v>
          </cell>
          <cell r="EF18">
            <v>246.80078712007199</v>
          </cell>
          <cell r="EG18">
            <v>427.33197513570099</v>
          </cell>
          <cell r="EH18">
            <v>379.55141300958002</v>
          </cell>
        </row>
        <row r="19">
          <cell r="C19" t="str">
            <v>GY2-032-B  10x</v>
          </cell>
          <cell r="D19" t="str">
            <v>10</v>
          </cell>
          <cell r="E19">
            <v>-0.18897579268001699</v>
          </cell>
          <cell r="G19">
            <v>2.5008713171761301E-2</v>
          </cell>
          <cell r="J19">
            <v>-4.5268855181592302</v>
          </cell>
          <cell r="N19">
            <v>-21.116857194490599</v>
          </cell>
          <cell r="P19">
            <v>-1.16568547742256</v>
          </cell>
          <cell r="Q19">
            <v>574.25430342419202</v>
          </cell>
          <cell r="S19">
            <v>-7.8441335312540597</v>
          </cell>
          <cell r="AC19">
            <v>-1.56540817087613E-2</v>
          </cell>
          <cell r="AE19">
            <v>0.17145615328626601</v>
          </cell>
          <cell r="AG19">
            <v>-0.25715598661752898</v>
          </cell>
          <cell r="AI19">
            <v>-0.187255522949415</v>
          </cell>
          <cell r="AK19">
            <v>4.9010291617718499E-2</v>
          </cell>
          <cell r="AN19">
            <v>-4.3501270063261002</v>
          </cell>
          <cell r="AP19">
            <v>9.3362617028380501E-3</v>
          </cell>
          <cell r="AR19">
            <v>0.30202620269296399</v>
          </cell>
          <cell r="AT19">
            <v>1.46614953458323E-2</v>
          </cell>
          <cell r="AV19">
            <v>0.76504162398082098</v>
          </cell>
          <cell r="AX19">
            <v>-1.2075389859504701E-2</v>
          </cell>
          <cell r="AZ19">
            <v>-1.36171362050288E-2</v>
          </cell>
          <cell r="BB19">
            <v>-6.9265497828422701E-2</v>
          </cell>
          <cell r="BF19">
            <v>6.4443333437081002E-2</v>
          </cell>
          <cell r="BI19">
            <v>-3.9695968521370499</v>
          </cell>
          <cell r="BK19">
            <v>-11.374933196085101</v>
          </cell>
          <cell r="BM19">
            <v>-1.65045659346607</v>
          </cell>
          <cell r="BO19">
            <v>-4.44431308278814E-2</v>
          </cell>
          <cell r="BQ19">
            <v>1.40601857964765E-2</v>
          </cell>
          <cell r="BS19">
            <v>-1.26787531536331E-2</v>
          </cell>
          <cell r="BU19">
            <v>-3.2999700146576501E-2</v>
          </cell>
          <cell r="BW19">
            <v>-1.23694465686875E-3</v>
          </cell>
          <cell r="BY19">
            <v>4.8967686068715497E-3</v>
          </cell>
          <cell r="CA19">
            <v>-2.3847055009925001E-2</v>
          </cell>
          <cell r="CC19">
            <v>-0.15608728072202199</v>
          </cell>
          <cell r="CE19">
            <v>-8.4930504752189398E-2</v>
          </cell>
          <cell r="CG19">
            <v>2.4534141821749799E-2</v>
          </cell>
          <cell r="CI19">
            <v>-0.458978397566839</v>
          </cell>
          <cell r="CK19">
            <v>-1.4974220028889601E-2</v>
          </cell>
          <cell r="CM19">
            <v>-0.137170857571802</v>
          </cell>
          <cell r="CO19">
            <v>-6.6008261523810398E-3</v>
          </cell>
          <cell r="CQ19">
            <v>-5.4000479020473004E-3</v>
          </cell>
          <cell r="CS19">
            <v>4.4984670375605301E-3</v>
          </cell>
          <cell r="CU19">
            <v>-0.14680073418888501</v>
          </cell>
          <cell r="CW19">
            <v>-3.1460821010647301E-3</v>
          </cell>
          <cell r="CY19">
            <v>-1.29846019742003E-2</v>
          </cell>
          <cell r="DA19">
            <v>-1.56048070525012E-2</v>
          </cell>
          <cell r="DC19">
            <v>-5.9836533526563002E-3</v>
          </cell>
          <cell r="DE19">
            <v>-4.1973297254936396E-3</v>
          </cell>
          <cell r="DG19">
            <v>-7.2724554528010204E-3</v>
          </cell>
          <cell r="DI19">
            <v>-1.4883158178549899E-2</v>
          </cell>
          <cell r="DK19">
            <v>-1.1572947900772099E-2</v>
          </cell>
          <cell r="DM19">
            <v>-1.01563220102665E-2</v>
          </cell>
          <cell r="DO19">
            <v>-6.1451759888060701E-3</v>
          </cell>
          <cell r="DQ19">
            <v>-0.23214922591019399</v>
          </cell>
          <cell r="DS19">
            <v>-1.2780581696991799E-3</v>
          </cell>
          <cell r="DU19">
            <v>0.71495398410008304</v>
          </cell>
          <cell r="DW19">
            <v>1.3743720016641701</v>
          </cell>
          <cell r="DY19">
            <v>-0.163356651337738</v>
          </cell>
          <cell r="EA19">
            <v>4.8237776941168398E-4</v>
          </cell>
          <cell r="EC19">
            <v>0.115105904319668</v>
          </cell>
          <cell r="EE19">
            <v>4.4435663355106299E-2</v>
          </cell>
          <cell r="EF19">
            <v>111.845384217093</v>
          </cell>
          <cell r="EG19">
            <v>100.42176109171101</v>
          </cell>
          <cell r="EH19">
            <v>103.00318072408</v>
          </cell>
        </row>
        <row r="20">
          <cell r="C20" t="str">
            <v>Rinse</v>
          </cell>
          <cell r="E20">
            <v>-0.20017589579612799</v>
          </cell>
          <cell r="G20">
            <v>2.1604559094458201E-2</v>
          </cell>
          <cell r="J20">
            <v>-1.7354744527164401</v>
          </cell>
          <cell r="N20">
            <v>-11.814625265172999</v>
          </cell>
          <cell r="P20">
            <v>-2.3729344536944801</v>
          </cell>
          <cell r="Q20">
            <v>-330.99676237702602</v>
          </cell>
          <cell r="S20">
            <v>-4.9137348868962096</v>
          </cell>
          <cell r="AC20">
            <v>-5.8654064564510902E-2</v>
          </cell>
          <cell r="AE20">
            <v>-2.11642710759984E-2</v>
          </cell>
          <cell r="AG20">
            <v>-7.7714136911240503E-2</v>
          </cell>
          <cell r="AI20">
            <v>-0.17170709380843699</v>
          </cell>
          <cell r="AK20">
            <v>-7.70137205601025E-2</v>
          </cell>
          <cell r="AN20">
            <v>-4.9757108251851703</v>
          </cell>
          <cell r="AP20">
            <v>8.9921161483625597E-3</v>
          </cell>
          <cell r="AR20">
            <v>-9.7213067874455804E-4</v>
          </cell>
          <cell r="AT20">
            <v>2.9117972047218499E-2</v>
          </cell>
          <cell r="AV20">
            <v>-0.15402117298785101</v>
          </cell>
          <cell r="AX20">
            <v>-9.6692194690294504E-3</v>
          </cell>
          <cell r="AZ20">
            <v>1.1072057863918801E-2</v>
          </cell>
          <cell r="BB20">
            <v>-4.9693964347198603E-2</v>
          </cell>
          <cell r="BF20">
            <v>-6.7380264412884694E-2</v>
          </cell>
          <cell r="BI20">
            <v>-0.67035383619656796</v>
          </cell>
          <cell r="BK20">
            <v>-1.6560681245675499</v>
          </cell>
          <cell r="BM20">
            <v>-1.62674195186099</v>
          </cell>
          <cell r="BO20">
            <v>-1.6444971977136499E-2</v>
          </cell>
          <cell r="BQ20">
            <v>3.3544921572771003E-2</v>
          </cell>
          <cell r="BS20">
            <v>7.4002519998333698E-3</v>
          </cell>
          <cell r="BU20">
            <v>4.0864542319371401E-2</v>
          </cell>
          <cell r="BW20">
            <v>1.13777011059054E-2</v>
          </cell>
          <cell r="BY20">
            <v>2.43042607659631E-2</v>
          </cell>
          <cell r="CA20">
            <v>0.17671126988657501</v>
          </cell>
          <cell r="CC20">
            <v>-4.23978331448455E-2</v>
          </cell>
          <cell r="CE20">
            <v>-0.105914036252897</v>
          </cell>
          <cell r="CG20">
            <v>-5.2833116817805103E-3</v>
          </cell>
          <cell r="CI20">
            <v>-0.21806739908440601</v>
          </cell>
          <cell r="CK20">
            <v>2.84708402191498E-2</v>
          </cell>
          <cell r="CM20">
            <v>-0.121685993836932</v>
          </cell>
          <cell r="CO20">
            <v>2.9561426771687101E-2</v>
          </cell>
          <cell r="CQ20">
            <v>2.8149599847196099E-2</v>
          </cell>
          <cell r="CS20">
            <v>4.9744819411246801E-3</v>
          </cell>
          <cell r="CU20">
            <v>-7.1682977921335905E-2</v>
          </cell>
          <cell r="CW20">
            <v>9.9962209412260798E-3</v>
          </cell>
          <cell r="CY20">
            <v>1.9215264295950701E-2</v>
          </cell>
          <cell r="DA20">
            <v>1.4824476292289401E-2</v>
          </cell>
          <cell r="DC20">
            <v>5.00281831222712E-3</v>
          </cell>
          <cell r="DE20">
            <v>6.14053193369279E-3</v>
          </cell>
          <cell r="DG20">
            <v>1.9845529313384002E-3</v>
          </cell>
          <cell r="DI20">
            <v>-6.4925577929089897E-3</v>
          </cell>
          <cell r="DK20">
            <v>-1.69701462092609E-3</v>
          </cell>
          <cell r="DM20">
            <v>-4.5984715754753902E-4</v>
          </cell>
          <cell r="DO20">
            <v>7.7333738972999002E-3</v>
          </cell>
          <cell r="DQ20">
            <v>4.6633320861727903E-2</v>
          </cell>
          <cell r="DS20">
            <v>1.6890032011776399E-2</v>
          </cell>
          <cell r="DU20">
            <v>0.14407030437262799</v>
          </cell>
          <cell r="DW20">
            <v>-0.30152071180603301</v>
          </cell>
          <cell r="DY20">
            <v>-1.1580504048701101E-2</v>
          </cell>
          <cell r="EA20">
            <v>7.1840958781815697E-3</v>
          </cell>
          <cell r="EC20">
            <v>-3.2114164496307399E-2</v>
          </cell>
          <cell r="EE20">
            <v>-1.25943883958139E-4</v>
          </cell>
          <cell r="EF20">
            <v>107.598990550417</v>
          </cell>
          <cell r="EG20">
            <v>85.682570081198193</v>
          </cell>
          <cell r="EH20">
            <v>94.792980540421894</v>
          </cell>
        </row>
        <row r="21">
          <cell r="C21" t="str">
            <v>Rinse</v>
          </cell>
          <cell r="E21">
            <v>-6.55221765838533E-2</v>
          </cell>
          <cell r="G21">
            <v>3.5175885399299799E-2</v>
          </cell>
          <cell r="J21">
            <v>-1.9605824401113801</v>
          </cell>
          <cell r="N21">
            <v>-0.66750182279944204</v>
          </cell>
          <cell r="P21">
            <v>0.14751961376058501</v>
          </cell>
          <cell r="Q21">
            <v>-54.5437823697822</v>
          </cell>
          <cell r="S21">
            <v>-0.76283059011736498</v>
          </cell>
          <cell r="AC21">
            <v>1.3107245060201E-2</v>
          </cell>
          <cell r="AE21">
            <v>7.7670195279020402E-4</v>
          </cell>
          <cell r="AG21">
            <v>-3.8609138382941999E-2</v>
          </cell>
          <cell r="AI21">
            <v>6.2845974242118003E-4</v>
          </cell>
          <cell r="AK21">
            <v>-1.3222671051364199E-2</v>
          </cell>
          <cell r="AN21">
            <v>-0.231563202656561</v>
          </cell>
          <cell r="AP21">
            <v>5.7609339815722102E-4</v>
          </cell>
          <cell r="AR21">
            <v>-3.16800316257215E-2</v>
          </cell>
          <cell r="AT21">
            <v>-1.6230768168070801E-3</v>
          </cell>
          <cell r="AV21">
            <v>-2.0704321832766898E-2</v>
          </cell>
          <cell r="AX21">
            <v>3.0341266522210502E-4</v>
          </cell>
          <cell r="AZ21">
            <v>5.8995050242301303E-4</v>
          </cell>
          <cell r="BB21">
            <v>-4.9379401703398502E-2</v>
          </cell>
          <cell r="BF21">
            <v>7.2792554165162504E-2</v>
          </cell>
          <cell r="BI21">
            <v>-4.1084291823779699E-2</v>
          </cell>
          <cell r="BK21">
            <v>-0.27543830846075901</v>
          </cell>
          <cell r="BM21">
            <v>-2.09799400724986E-2</v>
          </cell>
          <cell r="BO21">
            <v>-4.5228017930516E-3</v>
          </cell>
          <cell r="BQ21">
            <v>2.1146024917368299E-2</v>
          </cell>
          <cell r="BS21">
            <v>1.7459398480976E-2</v>
          </cell>
          <cell r="BU21">
            <v>6.4710509724366597E-3</v>
          </cell>
          <cell r="BW21">
            <v>2.43839525222959E-3</v>
          </cell>
          <cell r="BY21">
            <v>9.85049366076177E-3</v>
          </cell>
          <cell r="CA21">
            <v>0.110559524381364</v>
          </cell>
          <cell r="CC21">
            <v>-1.9135948973555E-2</v>
          </cell>
          <cell r="CE21">
            <v>-4.1776187807287202E-2</v>
          </cell>
          <cell r="CG21">
            <v>-3.85658029920065E-3</v>
          </cell>
          <cell r="CI21">
            <v>-6.0913279480935096E-3</v>
          </cell>
          <cell r="CK21">
            <v>7.3298063116772599E-4</v>
          </cell>
          <cell r="CM21">
            <v>5.9498672224202805E-4</v>
          </cell>
          <cell r="CO21">
            <v>-8.8785065833620102E-4</v>
          </cell>
          <cell r="CQ21">
            <v>-1.0119916587064501E-2</v>
          </cell>
          <cell r="CS21">
            <v>5.3354358751145402E-3</v>
          </cell>
          <cell r="CU21">
            <v>-1.6860348140125901E-3</v>
          </cell>
          <cell r="CW21">
            <v>2.0268954626643399E-3</v>
          </cell>
          <cell r="CY21">
            <v>-1.6879033243536201E-3</v>
          </cell>
          <cell r="DA21">
            <v>-1.20303613229263E-3</v>
          </cell>
          <cell r="DC21">
            <v>6.9946437870602196E-4</v>
          </cell>
          <cell r="DE21">
            <v>2.12920231266053E-3</v>
          </cell>
          <cell r="DG21">
            <v>-7.7077574427735201E-4</v>
          </cell>
          <cell r="DI21">
            <v>-1.1443234776418801E-3</v>
          </cell>
          <cell r="DK21">
            <v>3.7337361542073601E-3</v>
          </cell>
          <cell r="DM21">
            <v>-3.4960950882462001E-3</v>
          </cell>
          <cell r="DO21">
            <v>9.7694810339129203E-5</v>
          </cell>
          <cell r="DQ21">
            <v>7.2739592621650195E-2</v>
          </cell>
          <cell r="DS21">
            <v>1.8156048283536901E-3</v>
          </cell>
          <cell r="DU21">
            <v>3.43696645161766E-3</v>
          </cell>
          <cell r="DW21">
            <v>-0.300681746944512</v>
          </cell>
          <cell r="DY21">
            <v>6.5574283500042705E-4</v>
          </cell>
          <cell r="EA21">
            <v>6.6131321777541995E-4</v>
          </cell>
          <cell r="EC21">
            <v>-1.25658904360218E-3</v>
          </cell>
          <cell r="EE21">
            <v>1.3656892889808601E-3</v>
          </cell>
          <cell r="EF21">
            <v>94.695279082260797</v>
          </cell>
          <cell r="EG21">
            <v>102.31660780196501</v>
          </cell>
          <cell r="EH21">
            <v>98.410291820412994</v>
          </cell>
        </row>
        <row r="22">
          <cell r="C22" t="str">
            <v>GY2-032-D  10000x</v>
          </cell>
          <cell r="D22" t="str">
            <v>10000</v>
          </cell>
          <cell r="E22">
            <v>-0.223636184300328</v>
          </cell>
          <cell r="G22">
            <v>7.0051612593208202E-3</v>
          </cell>
          <cell r="J22">
            <v>-6.6656884530647398</v>
          </cell>
          <cell r="N22">
            <v>-24.884947395067201</v>
          </cell>
          <cell r="P22">
            <v>-2.3531844108064099</v>
          </cell>
          <cell r="Q22">
            <v>-20.345475506412999</v>
          </cell>
          <cell r="S22">
            <v>-6.0580271649035797</v>
          </cell>
          <cell r="AC22">
            <v>0.141616025764286</v>
          </cell>
          <cell r="AE22">
            <v>5.3433242769427201E-2</v>
          </cell>
          <cell r="AG22">
            <v>-0.26410683126064399</v>
          </cell>
          <cell r="AI22">
            <v>-0.199456648954486</v>
          </cell>
          <cell r="AK22">
            <v>-7.8321075323338304E-2</v>
          </cell>
          <cell r="AN22">
            <v>-5.3988158357908702</v>
          </cell>
          <cell r="AP22">
            <v>8.6748434246184392E-3</v>
          </cell>
          <cell r="AR22">
            <v>-7.2564350092865798E-2</v>
          </cell>
          <cell r="AT22">
            <v>-0.110954849426976</v>
          </cell>
          <cell r="AV22">
            <v>-2.3825243401434399E-2</v>
          </cell>
          <cell r="AX22">
            <v>1.54438465535879E-2</v>
          </cell>
          <cell r="AZ22">
            <v>-6.9241008675167597E-3</v>
          </cell>
          <cell r="BB22">
            <v>-6.3077722867869404E-2</v>
          </cell>
          <cell r="BF22">
            <v>0.28934961091121297</v>
          </cell>
          <cell r="BI22">
            <v>-4.0869046364050803</v>
          </cell>
          <cell r="BK22">
            <v>-11.802117796967201</v>
          </cell>
          <cell r="BM22">
            <v>-1.2462636102190701</v>
          </cell>
          <cell r="BO22">
            <v>-4.7793743851984399E-2</v>
          </cell>
          <cell r="BQ22">
            <v>-3.9333713307306499E-2</v>
          </cell>
          <cell r="BS22">
            <v>-6.0939298426288202E-2</v>
          </cell>
          <cell r="BU22">
            <v>-3.3613271536571898E-2</v>
          </cell>
          <cell r="BW22">
            <v>-2.8636060634872301E-4</v>
          </cell>
          <cell r="BY22">
            <v>2.4894466195882902E-3</v>
          </cell>
          <cell r="CA22">
            <v>-4.51285711654675E-2</v>
          </cell>
          <cell r="CC22">
            <v>-0.16922120019026199</v>
          </cell>
          <cell r="CE22">
            <v>-0.105914036252897</v>
          </cell>
          <cell r="CG22">
            <v>2.2248001280111399E-2</v>
          </cell>
          <cell r="CI22">
            <v>-0.50699394102682305</v>
          </cell>
          <cell r="CK22">
            <v>0.60914370071820101</v>
          </cell>
          <cell r="CM22">
            <v>0.49753172064863599</v>
          </cell>
          <cell r="CO22">
            <v>0.63364598443244202</v>
          </cell>
          <cell r="CQ22">
            <v>0.60597877439791303</v>
          </cell>
          <cell r="CS22">
            <v>0.57389307110905197</v>
          </cell>
          <cell r="CU22">
            <v>0.392868745902128</v>
          </cell>
          <cell r="CW22">
            <v>0.59370261729689</v>
          </cell>
          <cell r="CY22">
            <v>0.53809761935561595</v>
          </cell>
          <cell r="DA22">
            <v>0.53119472716858196</v>
          </cell>
          <cell r="DC22">
            <v>0.548428861766037</v>
          </cell>
          <cell r="DE22">
            <v>0.55920484685788796</v>
          </cell>
          <cell r="DG22">
            <v>0.51428194213202705</v>
          </cell>
          <cell r="DI22">
            <v>0.51724621829709205</v>
          </cell>
          <cell r="DK22">
            <v>0.51359843427588403</v>
          </cell>
          <cell r="DM22">
            <v>-1.2361007185027501E-2</v>
          </cell>
          <cell r="DO22">
            <v>-8.6900944751041008E-3</v>
          </cell>
          <cell r="DQ22">
            <v>-0.27643265693115099</v>
          </cell>
          <cell r="DS22">
            <v>-2.0034318250521299E-3</v>
          </cell>
          <cell r="DU22">
            <v>2.8317925126091202E-3</v>
          </cell>
          <cell r="DW22">
            <v>1.7897433059610499</v>
          </cell>
          <cell r="DY22">
            <v>-0.179198442799237</v>
          </cell>
          <cell r="EA22">
            <v>-3.62196837144838E-3</v>
          </cell>
          <cell r="EC22">
            <v>0.105691675482598</v>
          </cell>
          <cell r="EE22">
            <v>0.358285178369597</v>
          </cell>
          <cell r="EF22">
            <v>115.470565131028</v>
          </cell>
          <cell r="EG22">
            <v>113.370669561124</v>
          </cell>
          <cell r="EH22">
            <v>113.544442243245</v>
          </cell>
        </row>
        <row r="23">
          <cell r="C23" t="str">
            <v>GY2-032-D  1000x</v>
          </cell>
          <cell r="D23" t="str">
            <v>1000</v>
          </cell>
          <cell r="E23">
            <v>-0.24634585805303599</v>
          </cell>
          <cell r="G23">
            <v>4.4647983525297396E-3</v>
          </cell>
          <cell r="J23">
            <v>-7.19706974169896</v>
          </cell>
          <cell r="N23">
            <v>-24.140089739505498</v>
          </cell>
          <cell r="P23">
            <v>-1.60409898882049</v>
          </cell>
          <cell r="Q23">
            <v>-23.399872407400998</v>
          </cell>
          <cell r="S23">
            <v>-6.81702087851468</v>
          </cell>
          <cell r="AC23">
            <v>1.67827210896432</v>
          </cell>
          <cell r="AE23">
            <v>0.13763872245810199</v>
          </cell>
          <cell r="AG23">
            <v>-0.255710336976192</v>
          </cell>
          <cell r="AI23">
            <v>-0.18309135848389199</v>
          </cell>
          <cell r="AK23">
            <v>-6.0010014192809901E-5</v>
          </cell>
          <cell r="AN23">
            <v>-4.2428157711920598</v>
          </cell>
          <cell r="AP23">
            <v>3.7600903649961298E-2</v>
          </cell>
          <cell r="AR23">
            <v>-6.6123576112671306E-2</v>
          </cell>
          <cell r="AT23">
            <v>-0.110444231286093</v>
          </cell>
          <cell r="AV23">
            <v>3.3899933081445101E-2</v>
          </cell>
          <cell r="AX23">
            <v>0.114172043740801</v>
          </cell>
          <cell r="AZ23">
            <v>5.7954355756261802E-2</v>
          </cell>
          <cell r="BB23">
            <v>-1.5144367631465599E-2</v>
          </cell>
          <cell r="BF23">
            <v>1.1027785364584299</v>
          </cell>
          <cell r="BI23">
            <v>-4.1050831037995996</v>
          </cell>
          <cell r="BK23">
            <v>-11.7390431173261</v>
          </cell>
          <cell r="BM23">
            <v>0.62235687538860696</v>
          </cell>
          <cell r="BO23">
            <v>-4.6417183657632102E-2</v>
          </cell>
          <cell r="BQ23">
            <v>-5.0490511748993203E-2</v>
          </cell>
          <cell r="BS23">
            <v>-7.3136236852214598E-2</v>
          </cell>
          <cell r="BU23">
            <v>-3.7808873170424397E-2</v>
          </cell>
          <cell r="BW23">
            <v>8.7676247711450102E-4</v>
          </cell>
          <cell r="BY23">
            <v>-3.59462359963243E-3</v>
          </cell>
          <cell r="CA23">
            <v>-6.2837277461903096E-2</v>
          </cell>
          <cell r="CC23">
            <v>-0.16278315181749201</v>
          </cell>
          <cell r="CE23">
            <v>-4.8260078569458797E-2</v>
          </cell>
          <cell r="CG23">
            <v>1.0464326233118101E-2</v>
          </cell>
          <cell r="CI23">
            <v>-0.48734952303204099</v>
          </cell>
          <cell r="CK23">
            <v>2.2582995421151302</v>
          </cell>
          <cell r="CM23">
            <v>2.1782623424752701</v>
          </cell>
          <cell r="CO23">
            <v>2.32159306028242</v>
          </cell>
          <cell r="CQ23">
            <v>2.2682725774968202</v>
          </cell>
          <cell r="CS23">
            <v>2.27824327776603</v>
          </cell>
          <cell r="CU23">
            <v>2.0470708729431002</v>
          </cell>
          <cell r="CW23">
            <v>2.2249855038529902</v>
          </cell>
          <cell r="CY23">
            <v>2.1229326685375902</v>
          </cell>
          <cell r="DA23">
            <v>2.12441613158293</v>
          </cell>
          <cell r="DC23">
            <v>2.0969452375416502</v>
          </cell>
          <cell r="DE23">
            <v>2.1626019309336901</v>
          </cell>
          <cell r="DG23">
            <v>2.0925013009560698</v>
          </cell>
          <cell r="DI23">
            <v>2.16226470604254</v>
          </cell>
          <cell r="DK23">
            <v>2.0984320429405798</v>
          </cell>
          <cell r="DM23">
            <v>-1.0364606821603801E-2</v>
          </cell>
          <cell r="DO23">
            <v>-7.2752513084250103E-3</v>
          </cell>
          <cell r="DQ23">
            <v>-0.30806023597453502</v>
          </cell>
          <cell r="DS23">
            <v>1.62763271558237E-3</v>
          </cell>
          <cell r="DU23">
            <v>3.9482774158454501E-3</v>
          </cell>
          <cell r="DW23">
            <v>0.136690331489424</v>
          </cell>
          <cell r="DY23">
            <v>-0.178323316402316</v>
          </cell>
          <cell r="EA23">
            <v>-3.9004503926340101E-3</v>
          </cell>
          <cell r="EC23">
            <v>1.62364611920699</v>
          </cell>
          <cell r="EE23">
            <v>1.9245284905631399</v>
          </cell>
          <cell r="EF23">
            <v>115.257182988765</v>
          </cell>
          <cell r="EG23">
            <v>115.369796298769</v>
          </cell>
          <cell r="EH23">
            <v>109.465684414335</v>
          </cell>
        </row>
        <row r="24">
          <cell r="C24" t="str">
            <v>GY2-032-D-dup  1000x</v>
          </cell>
          <cell r="D24" t="str">
            <v>1000</v>
          </cell>
          <cell r="E24">
            <v>-0.27156207234875901</v>
          </cell>
          <cell r="G24">
            <v>9.5207723333688501E-3</v>
          </cell>
          <cell r="J24">
            <v>-6.7307757519684204</v>
          </cell>
          <cell r="N24">
            <v>-24.583492075216299</v>
          </cell>
          <cell r="P24">
            <v>-2.38345357182064</v>
          </cell>
          <cell r="Q24">
            <v>-35.599654461789001</v>
          </cell>
          <cell r="S24">
            <v>-5.5356477188382396</v>
          </cell>
          <cell r="AC24">
            <v>1.6081500364198</v>
          </cell>
          <cell r="AE24">
            <v>1.8173159589327099E-2</v>
          </cell>
          <cell r="AG24">
            <v>-0.25612903129953601</v>
          </cell>
          <cell r="AI24">
            <v>-0.207784819365289</v>
          </cell>
          <cell r="AK24">
            <v>-9.0230959075126599E-2</v>
          </cell>
          <cell r="AN24">
            <v>-5.5475106299605397</v>
          </cell>
          <cell r="AP24">
            <v>8.9063643242807099E-4</v>
          </cell>
          <cell r="AR24">
            <v>-8.1370626107417202E-2</v>
          </cell>
          <cell r="AT24">
            <v>-0.10470254022288999</v>
          </cell>
          <cell r="AV24">
            <v>-4.9841662733826897E-2</v>
          </cell>
          <cell r="AX24">
            <v>0.101648568828539</v>
          </cell>
          <cell r="AZ24">
            <v>9.3955738873264305E-2</v>
          </cell>
          <cell r="BB24">
            <v>-1.5355976410218901E-2</v>
          </cell>
          <cell r="BF24">
            <v>1.0678118998196</v>
          </cell>
          <cell r="BI24">
            <v>-4.1380581820690701</v>
          </cell>
          <cell r="BK24">
            <v>-11.7465088320654</v>
          </cell>
          <cell r="BM24">
            <v>0.47872133830194902</v>
          </cell>
          <cell r="BO24">
            <v>-4.8589649322648198E-2</v>
          </cell>
          <cell r="BQ24">
            <v>-5.0981451996747897E-2</v>
          </cell>
          <cell r="BS24">
            <v>-6.9520997923202807E-2</v>
          </cell>
          <cell r="BU24">
            <v>-3.4645317298243897E-2</v>
          </cell>
          <cell r="BW24">
            <v>2.06116503123297E-3</v>
          </cell>
          <cell r="BY24">
            <v>-2.91310057386222E-3</v>
          </cell>
          <cell r="CA24">
            <v>-4.1584396581211401E-2</v>
          </cell>
          <cell r="CC24">
            <v>-0.167328635727405</v>
          </cell>
          <cell r="CE24">
            <v>-0.105914036252897</v>
          </cell>
          <cell r="CG24">
            <v>5.7513347916099697E-3</v>
          </cell>
          <cell r="CI24">
            <v>-0.50281576099247305</v>
          </cell>
          <cell r="CK24">
            <v>2.2841833964438298</v>
          </cell>
          <cell r="CM24">
            <v>2.1856042813897498</v>
          </cell>
          <cell r="CO24">
            <v>2.31195953717652</v>
          </cell>
          <cell r="CQ24">
            <v>2.22832558060407</v>
          </cell>
          <cell r="CS24">
            <v>2.2091025665232702</v>
          </cell>
          <cell r="CU24">
            <v>2.06694678032158</v>
          </cell>
          <cell r="CW24">
            <v>2.2167318342386202</v>
          </cell>
          <cell r="CY24">
            <v>2.12654231465108</v>
          </cell>
          <cell r="DA24">
            <v>2.11644686545384</v>
          </cell>
          <cell r="DC24">
            <v>2.1550320164547898</v>
          </cell>
          <cell r="DE24">
            <v>2.2174608653963102</v>
          </cell>
          <cell r="DG24">
            <v>2.1329174546788701</v>
          </cell>
          <cell r="DI24">
            <v>2.1656027182786302</v>
          </cell>
          <cell r="DK24">
            <v>2.1137025099645901</v>
          </cell>
          <cell r="DM24">
            <v>-9.1091599663599594E-3</v>
          </cell>
          <cell r="DO24">
            <v>-7.2672683271317196E-3</v>
          </cell>
          <cell r="DQ24">
            <v>-0.28958312027613298</v>
          </cell>
          <cell r="DS24">
            <v>9.5421240707257505E-4</v>
          </cell>
          <cell r="DU24">
            <v>6.3703298560247399E-3</v>
          </cell>
          <cell r="DW24">
            <v>-0.13802608514225301</v>
          </cell>
          <cell r="DY24">
            <v>-0.17911247517885401</v>
          </cell>
          <cell r="EA24">
            <v>-2.7542799646620699E-3</v>
          </cell>
          <cell r="EC24">
            <v>1.65802980412266</v>
          </cell>
          <cell r="EE24">
            <v>1.9707496734889201</v>
          </cell>
          <cell r="EF24">
            <v>103.94397812083</v>
          </cell>
          <cell r="EG24">
            <v>106.947076702175</v>
          </cell>
          <cell r="EH24">
            <v>106.777052674557</v>
          </cell>
        </row>
        <row r="25">
          <cell r="C25" t="str">
            <v>GY2-032-D  100x</v>
          </cell>
          <cell r="D25" t="str">
            <v>100</v>
          </cell>
          <cell r="E25">
            <v>-0.29089954294345999</v>
          </cell>
          <cell r="G25">
            <v>5.8840744801852097E-3</v>
          </cell>
          <cell r="J25">
            <v>-5.6464920087983801</v>
          </cell>
          <cell r="N25">
            <v>-24.405041364125999</v>
          </cell>
          <cell r="P25">
            <v>-2.06102518997124</v>
          </cell>
          <cell r="Q25">
            <v>58.248761676889998</v>
          </cell>
          <cell r="S25">
            <v>-6.2616307429686602</v>
          </cell>
          <cell r="AC25">
            <v>18.282236906123401</v>
          </cell>
          <cell r="AE25">
            <v>-1.76143312748807E-3</v>
          </cell>
          <cell r="AG25">
            <v>-0.25586322452579302</v>
          </cell>
          <cell r="AI25">
            <v>-0.18452640706130599</v>
          </cell>
          <cell r="AK25">
            <v>-6.36862099497012E-2</v>
          </cell>
          <cell r="AN25">
            <v>-5.4167646924187904</v>
          </cell>
          <cell r="AP25">
            <v>1.7419153213304998E-2</v>
          </cell>
          <cell r="AR25">
            <v>-5.0546658222991703E-2</v>
          </cell>
          <cell r="AT25">
            <v>-5.43503675053746E-2</v>
          </cell>
          <cell r="AV25">
            <v>9.9004290433082898E-2</v>
          </cell>
          <cell r="AX25">
            <v>1.0870141178245101</v>
          </cell>
          <cell r="AZ25">
            <v>0.85929071463342399</v>
          </cell>
          <cell r="BB25">
            <v>0.52047217740502805</v>
          </cell>
          <cell r="BF25">
            <v>7.3012868073393804</v>
          </cell>
          <cell r="BI25">
            <v>-3.9111714059901002</v>
          </cell>
          <cell r="BK25">
            <v>-11.625000024871801</v>
          </cell>
          <cell r="BM25">
            <v>18.5082887858036</v>
          </cell>
          <cell r="BO25">
            <v>-4.67197609003712E-2</v>
          </cell>
          <cell r="BQ25">
            <v>-5.9654842592794799E-2</v>
          </cell>
          <cell r="BS25">
            <v>-3.3761930870658097E-2</v>
          </cell>
          <cell r="BU25">
            <v>-3.1654939078314299E-2</v>
          </cell>
          <cell r="BW25">
            <v>-1.11976108717986E-4</v>
          </cell>
          <cell r="BY25">
            <v>-5.8171021972564197E-3</v>
          </cell>
          <cell r="CA25">
            <v>-5.7902396146073003E-2</v>
          </cell>
          <cell r="CC25">
            <v>-0.16238286580460201</v>
          </cell>
          <cell r="CE25">
            <v>-8.5721226262592196E-2</v>
          </cell>
          <cell r="CG25">
            <v>1.3857778752975401E-3</v>
          </cell>
          <cell r="CI25">
            <v>-0.39555001352753499</v>
          </cell>
          <cell r="CK25">
            <v>18.571988312495499</v>
          </cell>
          <cell r="CM25">
            <v>18.8805928062779</v>
          </cell>
          <cell r="CO25">
            <v>18.925963647442799</v>
          </cell>
          <cell r="CQ25">
            <v>18.721625281894699</v>
          </cell>
          <cell r="CS25">
            <v>18.802457735094599</v>
          </cell>
          <cell r="CU25">
            <v>18.542740348861301</v>
          </cell>
          <cell r="CW25">
            <v>18.7600394051635</v>
          </cell>
          <cell r="CY25">
            <v>18.591031148629799</v>
          </cell>
          <cell r="DA25">
            <v>18.155354692504801</v>
          </cell>
          <cell r="DC25">
            <v>18.520851305173199</v>
          </cell>
          <cell r="DE25">
            <v>18.592300065437499</v>
          </cell>
          <cell r="DG25">
            <v>18.5696606405577</v>
          </cell>
          <cell r="DI25">
            <v>18.647859329426801</v>
          </cell>
          <cell r="DK25">
            <v>18.198352422009201</v>
          </cell>
          <cell r="DM25">
            <v>7.5180486549025699E-3</v>
          </cell>
          <cell r="DO25">
            <v>7.68550665568831E-3</v>
          </cell>
          <cell r="DQ25">
            <v>-0.29048334836613798</v>
          </cell>
          <cell r="DS25">
            <v>3.04451364991454E-2</v>
          </cell>
          <cell r="DU25">
            <v>5.49616130137785E-3</v>
          </cell>
          <cell r="DW25">
            <v>-0.26142898552926302</v>
          </cell>
          <cell r="DY25">
            <v>-0.16970490446460501</v>
          </cell>
          <cell r="EA25">
            <v>-3.5668929152948702E-3</v>
          </cell>
          <cell r="EC25">
            <v>18.730752900092501</v>
          </cell>
          <cell r="EE25">
            <v>19.363621616385199</v>
          </cell>
          <cell r="EF25">
            <v>103.370255754688</v>
          </cell>
          <cell r="EG25">
            <v>102.316891943729</v>
          </cell>
          <cell r="EH25">
            <v>104.946250615396</v>
          </cell>
        </row>
        <row r="26">
          <cell r="C26" t="str">
            <v>GY2-032-D  10x</v>
          </cell>
          <cell r="D26" t="str">
            <v>10</v>
          </cell>
          <cell r="E26">
            <v>-0.28145069658542599</v>
          </cell>
          <cell r="G26">
            <v>3.4308912797251902E-3</v>
          </cell>
          <cell r="J26">
            <v>-6.1886058999769098</v>
          </cell>
          <cell r="N26">
            <v>-24.322532667977001</v>
          </cell>
          <cell r="P26">
            <v>-2.1983430001762798</v>
          </cell>
          <cell r="Q26">
            <v>520.62798739095695</v>
          </cell>
          <cell r="S26">
            <v>-6.2395809377033196</v>
          </cell>
          <cell r="AC26">
            <v>188.60708556402801</v>
          </cell>
          <cell r="AE26">
            <v>8.7060847554453494E-2</v>
          </cell>
          <cell r="AG26">
            <v>-0.26547707410051302</v>
          </cell>
          <cell r="AI26">
            <v>-0.144113162663835</v>
          </cell>
          <cell r="AK26">
            <v>-5.6249494317191499E-2</v>
          </cell>
          <cell r="AN26">
            <v>-4.67582246075811</v>
          </cell>
          <cell r="AP26">
            <v>3.8755047425268203E-2</v>
          </cell>
          <cell r="AR26">
            <v>-4.1223434162957699E-2</v>
          </cell>
          <cell r="AT26">
            <v>-7.3557968183677297E-2</v>
          </cell>
          <cell r="AV26">
            <v>0.16807536627380801</v>
          </cell>
          <cell r="AX26">
            <v>11.0864904174001</v>
          </cell>
          <cell r="AZ26">
            <v>8.75664663675866</v>
          </cell>
          <cell r="BB26">
            <v>6.0647281248766696</v>
          </cell>
          <cell r="BF26">
            <v>73.825179626433695</v>
          </cell>
          <cell r="BI26">
            <v>-1.43979276311426</v>
          </cell>
          <cell r="BK26">
            <v>-10.1008059867768</v>
          </cell>
          <cell r="BM26">
            <v>188.706950385645</v>
          </cell>
          <cell r="BO26">
            <v>-3.8098503203196001E-2</v>
          </cell>
          <cell r="BQ26">
            <v>-5.3848515101859298E-2</v>
          </cell>
          <cell r="BS26">
            <v>-7.2184105557682704E-2</v>
          </cell>
          <cell r="BU26">
            <v>-3.2779042452462201E-2</v>
          </cell>
          <cell r="BW26">
            <v>1.1497247312342101E-3</v>
          </cell>
          <cell r="BY26">
            <v>-4.6525036848608101E-3</v>
          </cell>
          <cell r="CA26">
            <v>-6.3235476042173097E-2</v>
          </cell>
          <cell r="CC26">
            <v>-0.168399298389455</v>
          </cell>
          <cell r="CE26">
            <v>-8.4988128910670493E-2</v>
          </cell>
          <cell r="CG26">
            <v>-3.6628866643208802E-3</v>
          </cell>
          <cell r="CI26">
            <v>-0.49198032918525397</v>
          </cell>
          <cell r="CK26">
            <v>186.08372067325601</v>
          </cell>
          <cell r="CM26">
            <v>189.56476429774901</v>
          </cell>
          <cell r="CO26">
            <v>189.48591201955401</v>
          </cell>
          <cell r="CQ26">
            <v>189.888819249433</v>
          </cell>
          <cell r="CS26">
            <v>191.67840415876299</v>
          </cell>
          <cell r="CU26">
            <v>189.55281783004099</v>
          </cell>
          <cell r="CW26">
            <v>192.666900491115</v>
          </cell>
          <cell r="CY26">
            <v>185.81782937753701</v>
          </cell>
          <cell r="DA26">
            <v>187.77995279946899</v>
          </cell>
          <cell r="DC26">
            <v>185.43026747037999</v>
          </cell>
          <cell r="DE26">
            <v>192.16714434213699</v>
          </cell>
          <cell r="DG26">
            <v>185.55004681916901</v>
          </cell>
          <cell r="DI26">
            <v>194.63664358784601</v>
          </cell>
          <cell r="DK26">
            <v>188.83837513097001</v>
          </cell>
          <cell r="DM26">
            <v>0.184967192092376</v>
          </cell>
          <cell r="DO26">
            <v>0.16618367068346901</v>
          </cell>
          <cell r="DQ26">
            <v>-4.7203795929459301E-2</v>
          </cell>
          <cell r="DS26">
            <v>0.309250700197232</v>
          </cell>
          <cell r="DU26">
            <v>7.4419376774563797E-2</v>
          </cell>
          <cell r="DW26">
            <v>-0.31933432242942</v>
          </cell>
          <cell r="DY26">
            <v>-0.15758117173063099</v>
          </cell>
          <cell r="EA26">
            <v>-3.20779976161829E-3</v>
          </cell>
          <cell r="EC26">
            <v>192.895424859961</v>
          </cell>
          <cell r="EE26">
            <v>194.841467880388</v>
          </cell>
          <cell r="EF26">
            <v>99.710010454941795</v>
          </cell>
          <cell r="EG26">
            <v>105.475411792451</v>
          </cell>
          <cell r="EH26">
            <v>101.220614654134</v>
          </cell>
        </row>
        <row r="27">
          <cell r="C27" t="str">
            <v>Rinse</v>
          </cell>
          <cell r="E27">
            <v>-0.18621626806775901</v>
          </cell>
          <cell r="G27">
            <v>6.2264243819712996E-3</v>
          </cell>
          <cell r="J27">
            <v>-1.8905541439445801</v>
          </cell>
          <cell r="N27">
            <v>-11.379878569674901</v>
          </cell>
          <cell r="P27">
            <v>-2.5413812337044899</v>
          </cell>
          <cell r="Q27">
            <v>-98.311724068215796</v>
          </cell>
          <cell r="S27">
            <v>-4.6617632585944797</v>
          </cell>
          <cell r="AC27">
            <v>-2.6037151935794599E-2</v>
          </cell>
          <cell r="AE27">
            <v>-4.4205786309064597E-2</v>
          </cell>
          <cell r="AG27">
            <v>-3.8425561413668902E-2</v>
          </cell>
          <cell r="AI27">
            <v>-0.19269025829622999</v>
          </cell>
          <cell r="AK27">
            <v>-9.0641511176799694E-2</v>
          </cell>
          <cell r="AN27">
            <v>-4.9596168899305404</v>
          </cell>
          <cell r="AP27">
            <v>4.3074192669772301E-3</v>
          </cell>
          <cell r="AR27">
            <v>2.05382329602651E-2</v>
          </cell>
          <cell r="AT27">
            <v>2.5613767100314301E-2</v>
          </cell>
          <cell r="AV27">
            <v>-0.15441017784515301</v>
          </cell>
          <cell r="AX27">
            <v>1.3564264858978299E-2</v>
          </cell>
          <cell r="AZ27">
            <v>1.3316418971202899E-2</v>
          </cell>
          <cell r="BB27">
            <v>-2.5129516613734901E-2</v>
          </cell>
          <cell r="BF27">
            <v>8.0915361635972696E-2</v>
          </cell>
          <cell r="BI27">
            <v>-0.61293406329048605</v>
          </cell>
          <cell r="BK27">
            <v>-1.5832119192513801</v>
          </cell>
          <cell r="BM27">
            <v>-1.5872295063583699</v>
          </cell>
          <cell r="BO27">
            <v>-2.1859042006261702E-2</v>
          </cell>
          <cell r="BQ27">
            <v>-3.04624232632816E-2</v>
          </cell>
          <cell r="BS27">
            <v>-3.2959594328215498E-2</v>
          </cell>
          <cell r="BU27">
            <v>2.2616726261811802E-2</v>
          </cell>
          <cell r="BW27">
            <v>1.51023580916876E-2</v>
          </cell>
          <cell r="BY27">
            <v>1.23031074824799E-2</v>
          </cell>
          <cell r="CA27">
            <v>9.62485450431428E-2</v>
          </cell>
          <cell r="CC27">
            <v>-6.2202223139116601E-2</v>
          </cell>
          <cell r="CE27">
            <v>-0.105914036252897</v>
          </cell>
          <cell r="CG27">
            <v>-6.2379805036499904E-3</v>
          </cell>
          <cell r="CI27">
            <v>-0.18572932932084599</v>
          </cell>
          <cell r="CK27">
            <v>6.4969935092822298E-2</v>
          </cell>
          <cell r="CM27">
            <v>-8.9182150296947399E-2</v>
          </cell>
          <cell r="CO27">
            <v>6.0354666954216901E-2</v>
          </cell>
          <cell r="CQ27">
            <v>4.12396068145022E-2</v>
          </cell>
          <cell r="CS27">
            <v>3.0937606070723999E-2</v>
          </cell>
          <cell r="CU27">
            <v>-4.1261728243005703E-2</v>
          </cell>
          <cell r="CW27">
            <v>3.3086467808069203E-2</v>
          </cell>
          <cell r="CY27">
            <v>3.8938844860637402E-2</v>
          </cell>
          <cell r="DA27">
            <v>4.3812623799200999E-2</v>
          </cell>
          <cell r="DC27">
            <v>2.9408100179232899E-2</v>
          </cell>
          <cell r="DE27">
            <v>2.9508226934729601E-2</v>
          </cell>
          <cell r="DG27">
            <v>2.4769567818087101E-2</v>
          </cell>
          <cell r="DI27">
            <v>1.7812176737764699E-2</v>
          </cell>
          <cell r="DK27">
            <v>2.2684955258231401E-2</v>
          </cell>
          <cell r="DM27">
            <v>-1.00472314295917E-3</v>
          </cell>
          <cell r="DO27">
            <v>-1.18787664079388E-3</v>
          </cell>
          <cell r="DQ27">
            <v>-5.7204103555435898E-2</v>
          </cell>
          <cell r="DS27">
            <v>7.4584814925490297E-3</v>
          </cell>
          <cell r="DU27">
            <v>6.6616643124566E-2</v>
          </cell>
          <cell r="DW27">
            <v>-0.69506194858277304</v>
          </cell>
          <cell r="DY27">
            <v>-1.3185838505929399E-2</v>
          </cell>
          <cell r="EA27">
            <v>7.2469458444973298E-4</v>
          </cell>
          <cell r="EC27">
            <v>0.10772400067667</v>
          </cell>
          <cell r="EE27">
            <v>1.3502745568149999E-2</v>
          </cell>
          <cell r="EF27">
            <v>91.425941843181107</v>
          </cell>
          <cell r="EG27">
            <v>96.945854892589693</v>
          </cell>
          <cell r="EH27">
            <v>94.874352947173094</v>
          </cell>
        </row>
        <row r="28">
          <cell r="C28" t="str">
            <v>Rinse</v>
          </cell>
          <cell r="E28">
            <v>-0.15288192549531901</v>
          </cell>
          <cell r="G28">
            <v>9.3602927870668606E-3</v>
          </cell>
          <cell r="J28">
            <v>-0.896816494105242</v>
          </cell>
          <cell r="N28">
            <v>-11.4170543367914</v>
          </cell>
          <cell r="P28">
            <v>-2.6893653426483599</v>
          </cell>
          <cell r="Q28">
            <v>-113.30918566350699</v>
          </cell>
          <cell r="S28">
            <v>-4.6500544284451601</v>
          </cell>
          <cell r="AC28">
            <v>-6.18158728855248E-2</v>
          </cell>
          <cell r="AE28">
            <v>5.3978741539767699E-4</v>
          </cell>
          <cell r="AG28">
            <v>-4.4359012560865801E-2</v>
          </cell>
          <cell r="AI28">
            <v>-0.194869473281894</v>
          </cell>
          <cell r="AK28">
            <v>-8.0231241531720204E-2</v>
          </cell>
          <cell r="AN28">
            <v>-4.8949559065894404</v>
          </cell>
          <cell r="AP28">
            <v>1.70039474151879E-3</v>
          </cell>
          <cell r="AR28">
            <v>-5.0770276853780204E-3</v>
          </cell>
          <cell r="AT28">
            <v>-1.1518969385602399E-2</v>
          </cell>
          <cell r="AV28">
            <v>-0.119715457164071</v>
          </cell>
          <cell r="AX28">
            <v>1.2062012686274199E-2</v>
          </cell>
          <cell r="AZ28">
            <v>2.3609062353951799E-2</v>
          </cell>
          <cell r="BB28">
            <v>-4.9999403216945001E-2</v>
          </cell>
          <cell r="BF28">
            <v>0.14086158920206501</v>
          </cell>
          <cell r="BI28">
            <v>-0.352042901855531</v>
          </cell>
          <cell r="BK28">
            <v>-1.27022326653523</v>
          </cell>
          <cell r="BM28">
            <v>-1.6018862579305799</v>
          </cell>
          <cell r="BO28">
            <v>-1.8206055310143601E-2</v>
          </cell>
          <cell r="BQ28">
            <v>-2.9061239637215502E-2</v>
          </cell>
          <cell r="BS28">
            <v>-4.1202087233245699E-2</v>
          </cell>
          <cell r="BU28">
            <v>1.7873279935069101E-2</v>
          </cell>
          <cell r="BW28">
            <v>1.7895093600803599E-2</v>
          </cell>
          <cell r="BY28">
            <v>8.3687830407097995E-3</v>
          </cell>
          <cell r="CA28">
            <v>5.5593962414418302E-2</v>
          </cell>
          <cell r="CC28">
            <v>-5.1229245591457799E-2</v>
          </cell>
          <cell r="CE28">
            <v>-8.4777220510248205E-2</v>
          </cell>
          <cell r="CG28">
            <v>-4.9061594111337904E-3</v>
          </cell>
          <cell r="CI28">
            <v>-0.18655078482147799</v>
          </cell>
          <cell r="CK28">
            <v>3.3683575394335502E-2</v>
          </cell>
          <cell r="CM28">
            <v>-0.119107057465427</v>
          </cell>
          <cell r="CO28">
            <v>2.44003924732142E-2</v>
          </cell>
          <cell r="CQ28">
            <v>3.1724798305235398E-2</v>
          </cell>
          <cell r="CS28">
            <v>7.8179975697136601E-3</v>
          </cell>
          <cell r="CU28">
            <v>-7.2801418750858396E-2</v>
          </cell>
          <cell r="CW28">
            <v>1.0560573008893801E-2</v>
          </cell>
          <cell r="CY28">
            <v>1.6905802502100602E-2</v>
          </cell>
          <cell r="DA28">
            <v>1.4278755129645699E-2</v>
          </cell>
          <cell r="DC28">
            <v>4.4407647316893201E-3</v>
          </cell>
          <cell r="DE28">
            <v>5.6874507182089803E-3</v>
          </cell>
          <cell r="DG28">
            <v>3.8983780010731E-3</v>
          </cell>
          <cell r="DI28">
            <v>-3.8133130467828398E-3</v>
          </cell>
          <cell r="DK28">
            <v>-1.3323986140966899E-4</v>
          </cell>
          <cell r="DM28">
            <v>-2.05985378841532E-3</v>
          </cell>
          <cell r="DO28">
            <v>-8.1160187781766395E-4</v>
          </cell>
          <cell r="DQ28">
            <v>-5.4555346788608697E-2</v>
          </cell>
          <cell r="DS28">
            <v>4.2918805872343103E-3</v>
          </cell>
          <cell r="DU28">
            <v>1.22375142104552E-2</v>
          </cell>
          <cell r="DW28">
            <v>-0.64663946647285597</v>
          </cell>
          <cell r="DY28">
            <v>-1.8628705872828201E-2</v>
          </cell>
          <cell r="EA28">
            <v>-3.1891612381834099E-3</v>
          </cell>
          <cell r="EC28">
            <v>-4.8418522652637101E-3</v>
          </cell>
          <cell r="EE28">
            <v>-1.7017273668000199E-3</v>
          </cell>
          <cell r="EF28">
            <v>101.936003109897</v>
          </cell>
          <cell r="EG28">
            <v>103.05196668722</v>
          </cell>
          <cell r="EH28">
            <v>99.280098204892695</v>
          </cell>
        </row>
        <row r="29">
          <cell r="C29" t="str">
            <v>10 ppb QC</v>
          </cell>
          <cell r="E29">
            <v>8.5000512882395896</v>
          </cell>
          <cell r="G29">
            <v>8.35628004142227</v>
          </cell>
          <cell r="J29">
            <v>10.940929107496601</v>
          </cell>
          <cell r="N29">
            <v>8.0723299896595293</v>
          </cell>
          <cell r="P29">
            <v>12.224983189245799</v>
          </cell>
          <cell r="Q29">
            <v>-88.956695621609896</v>
          </cell>
          <cell r="S29">
            <v>7.0914119840662</v>
          </cell>
          <cell r="AC29">
            <v>9.7957396962939303</v>
          </cell>
          <cell r="AE29">
            <v>10.1918657101078</v>
          </cell>
          <cell r="AG29">
            <v>9.7139218053590408</v>
          </cell>
          <cell r="AI29">
            <v>9.5985751820037706</v>
          </cell>
          <cell r="AK29">
            <v>9.8890215508741601</v>
          </cell>
          <cell r="AN29">
            <v>9.1559803912078408</v>
          </cell>
          <cell r="AP29">
            <v>9.8842326742421207</v>
          </cell>
          <cell r="AR29">
            <v>9.8465651399897798</v>
          </cell>
          <cell r="AT29">
            <v>9.9556827744272702</v>
          </cell>
          <cell r="AV29">
            <v>12.252544120923901</v>
          </cell>
          <cell r="AX29">
            <v>9.7109222792891199</v>
          </cell>
          <cell r="AZ29">
            <v>9.8566912066511403</v>
          </cell>
          <cell r="BB29">
            <v>9.6407217132318692</v>
          </cell>
          <cell r="BF29">
            <v>10.391178344308599</v>
          </cell>
          <cell r="BI29">
            <v>9.7937158277890806</v>
          </cell>
          <cell r="BK29">
            <v>9.4094750002121792</v>
          </cell>
          <cell r="BM29">
            <v>10.692696122707201</v>
          </cell>
          <cell r="BO29">
            <v>10.0485837139467</v>
          </cell>
          <cell r="BQ29">
            <v>9.4672702893724097</v>
          </cell>
          <cell r="BS29">
            <v>9.9383957730911892</v>
          </cell>
          <cell r="BU29">
            <v>11.138047970294799</v>
          </cell>
          <cell r="BW29">
            <v>10.1567546544725</v>
          </cell>
          <cell r="BY29">
            <v>9.9800781905946803</v>
          </cell>
          <cell r="CA29">
            <v>9.7219553490245207</v>
          </cell>
          <cell r="CC29">
            <v>9.8465517667648808</v>
          </cell>
          <cell r="CE29">
            <v>9.9419003020447807</v>
          </cell>
          <cell r="CG29">
            <v>9.74836221927956</v>
          </cell>
          <cell r="CI29">
            <v>9.5045626844089508</v>
          </cell>
          <cell r="CK29">
            <v>9.7727963015098993</v>
          </cell>
          <cell r="CM29">
            <v>9.9192800719582195</v>
          </cell>
          <cell r="CO29">
            <v>9.7926233952576993</v>
          </cell>
          <cell r="CQ29">
            <v>9.6700186263374697</v>
          </cell>
          <cell r="CS29">
            <v>9.7443564139749004</v>
          </cell>
          <cell r="CU29">
            <v>9.7196855846691204</v>
          </cell>
          <cell r="CW29">
            <v>9.6957844745159303</v>
          </cell>
          <cell r="CY29">
            <v>9.6277947179885803</v>
          </cell>
          <cell r="DA29">
            <v>9.6208296808941007</v>
          </cell>
          <cell r="DC29">
            <v>9.6218510266558095</v>
          </cell>
          <cell r="DE29">
            <v>9.6674031122478201</v>
          </cell>
          <cell r="DG29">
            <v>9.6521192313237094</v>
          </cell>
          <cell r="DI29">
            <v>9.6657858742131904</v>
          </cell>
          <cell r="DK29">
            <v>9.5629851977785307</v>
          </cell>
          <cell r="DM29">
            <v>9.3076000641531405</v>
          </cell>
          <cell r="DO29">
            <v>4.2546098687763303</v>
          </cell>
          <cell r="DQ29">
            <v>8.6011240655568599</v>
          </cell>
          <cell r="DS29">
            <v>9.5708951788130605</v>
          </cell>
          <cell r="DU29">
            <v>9.3517536759121995</v>
          </cell>
          <cell r="DW29">
            <v>8.3364619637224902</v>
          </cell>
          <cell r="DY29">
            <v>9.4770859775472704</v>
          </cell>
          <cell r="EA29">
            <v>9.4455823544257402</v>
          </cell>
          <cell r="EC29">
            <v>9.2057906196611796</v>
          </cell>
          <cell r="EE29">
            <v>9.1337763367807501</v>
          </cell>
          <cell r="EF29">
            <v>102.49889213674101</v>
          </cell>
          <cell r="EG29">
            <v>100.316060355499</v>
          </cell>
          <cell r="EH29">
            <v>97.368106477327103</v>
          </cell>
        </row>
        <row r="30">
          <cell r="C30" t="str">
            <v>200 ppb QC</v>
          </cell>
          <cell r="E30">
            <v>195.85531742383699</v>
          </cell>
          <cell r="G30">
            <v>195.950380954807</v>
          </cell>
          <cell r="J30">
            <v>201.796148037405</v>
          </cell>
          <cell r="N30">
            <v>196.16113504506799</v>
          </cell>
          <cell r="P30">
            <v>201.14446252893799</v>
          </cell>
          <cell r="Q30">
            <v>175.27460600914401</v>
          </cell>
          <cell r="S30">
            <v>191.82611162237001</v>
          </cell>
          <cell r="AC30">
            <v>198.125346978007</v>
          </cell>
          <cell r="AE30">
            <v>200.49298073513299</v>
          </cell>
          <cell r="AG30">
            <v>199.47672995076499</v>
          </cell>
          <cell r="AI30">
            <v>196.74063025794999</v>
          </cell>
          <cell r="AK30">
            <v>197.33134675231699</v>
          </cell>
          <cell r="AN30">
            <v>202.80967596365599</v>
          </cell>
          <cell r="AP30">
            <v>197.01153266294301</v>
          </cell>
          <cell r="AR30">
            <v>192.51475362211499</v>
          </cell>
          <cell r="AT30">
            <v>198.96916690495999</v>
          </cell>
          <cell r="AV30">
            <v>197.323564448892</v>
          </cell>
          <cell r="AX30">
            <v>192.157402118313</v>
          </cell>
          <cell r="AZ30">
            <v>196.34464612878901</v>
          </cell>
          <cell r="BB30">
            <v>200.448040983254</v>
          </cell>
          <cell r="BF30">
            <v>194.33408309774799</v>
          </cell>
          <cell r="BI30">
            <v>202.036689533312</v>
          </cell>
          <cell r="BK30">
            <v>200.008808724891</v>
          </cell>
          <cell r="BM30">
            <v>201.082411464263</v>
          </cell>
          <cell r="BO30">
            <v>204.047720975207</v>
          </cell>
          <cell r="BQ30">
            <v>186.19453866685501</v>
          </cell>
          <cell r="BS30">
            <v>201.90340828287299</v>
          </cell>
          <cell r="BU30">
            <v>226.272195593552</v>
          </cell>
          <cell r="BW30">
            <v>199.38051381818701</v>
          </cell>
          <cell r="BY30">
            <v>200.86927958232801</v>
          </cell>
          <cell r="CA30">
            <v>200.33361660209201</v>
          </cell>
          <cell r="CC30">
            <v>204.16289722124799</v>
          </cell>
          <cell r="CE30">
            <v>201.568895627508</v>
          </cell>
          <cell r="CG30">
            <v>202.154934562515</v>
          </cell>
          <cell r="CI30">
            <v>194.538374730463</v>
          </cell>
          <cell r="CK30">
            <v>198.786065976657</v>
          </cell>
          <cell r="CM30">
            <v>198.99841812834799</v>
          </cell>
          <cell r="CO30">
            <v>198.652082188962</v>
          </cell>
          <cell r="CQ30">
            <v>200.36639865283399</v>
          </cell>
          <cell r="CS30">
            <v>200.924135357572</v>
          </cell>
          <cell r="CU30">
            <v>199.20780360035499</v>
          </cell>
          <cell r="CW30">
            <v>200.497918900185</v>
          </cell>
          <cell r="CY30">
            <v>197.66033825683101</v>
          </cell>
          <cell r="DA30">
            <v>199.046873686525</v>
          </cell>
          <cell r="DC30">
            <v>197.17238329091799</v>
          </cell>
          <cell r="DE30">
            <v>199.006070820975</v>
          </cell>
          <cell r="DG30">
            <v>198.33089952965199</v>
          </cell>
          <cell r="DI30">
            <v>200.75095166490499</v>
          </cell>
          <cell r="DK30">
            <v>198.447102335122</v>
          </cell>
          <cell r="DM30">
            <v>200.88583346940499</v>
          </cell>
          <cell r="DO30">
            <v>183.55546646542101</v>
          </cell>
          <cell r="DQ30">
            <v>198.02345233118299</v>
          </cell>
          <cell r="DS30">
            <v>197.90196776453999</v>
          </cell>
          <cell r="DU30">
            <v>198.95118896377701</v>
          </cell>
          <cell r="DW30">
            <v>179.85732159828501</v>
          </cell>
          <cell r="DY30">
            <v>199.520702154161</v>
          </cell>
          <cell r="EA30">
            <v>199.512667466913</v>
          </cell>
          <cell r="EC30">
            <v>198.61403444045999</v>
          </cell>
          <cell r="EE30">
            <v>196.89025125382599</v>
          </cell>
          <cell r="EF30">
            <v>98.071504188695698</v>
          </cell>
          <cell r="EG30">
            <v>99.473958880898195</v>
          </cell>
          <cell r="EH30">
            <v>97.438767888003795</v>
          </cell>
        </row>
        <row r="31">
          <cell r="C31" t="str">
            <v>Rinse</v>
          </cell>
          <cell r="E31">
            <v>0.83284260801522902</v>
          </cell>
          <cell r="G31">
            <v>6.4937548014906699E-2</v>
          </cell>
          <cell r="J31">
            <v>1.60662939622806</v>
          </cell>
          <cell r="N31">
            <v>-10.584548827029399</v>
          </cell>
          <cell r="P31">
            <v>-1.5868201070961401</v>
          </cell>
          <cell r="Q31">
            <v>-69.551943937516398</v>
          </cell>
          <cell r="S31">
            <v>-3.60318083827873</v>
          </cell>
          <cell r="AC31">
            <v>-3.4808481626030299E-2</v>
          </cell>
          <cell r="AE31">
            <v>1.2624084607769801E-4</v>
          </cell>
          <cell r="AG31">
            <v>-2.8267196994966701E-2</v>
          </cell>
          <cell r="AI31">
            <v>-0.18037987285668799</v>
          </cell>
          <cell r="AK31">
            <v>-8.4477197005178806E-2</v>
          </cell>
          <cell r="AN31">
            <v>-4.9124344038480796</v>
          </cell>
          <cell r="AP31">
            <v>9.2973551957807599E-3</v>
          </cell>
          <cell r="AR31">
            <v>3.1632918535907601E-3</v>
          </cell>
          <cell r="AT31">
            <v>0.166642219742828</v>
          </cell>
          <cell r="AV31">
            <v>-0.217312071177963</v>
          </cell>
          <cell r="AX31">
            <v>1.01793188773899E-2</v>
          </cell>
          <cell r="AZ31">
            <v>8.4901364032344395E-3</v>
          </cell>
          <cell r="BB31">
            <v>3.2234564534106701E-3</v>
          </cell>
          <cell r="BF31">
            <v>0.13943310258140101</v>
          </cell>
          <cell r="BI31">
            <v>-0.39485016839720599</v>
          </cell>
          <cell r="BK31">
            <v>-1.1740885528275899</v>
          </cell>
          <cell r="BM31">
            <v>-1.5946034760905301</v>
          </cell>
          <cell r="BO31">
            <v>2.4997597679990501E-2</v>
          </cell>
          <cell r="BQ31">
            <v>0.42000307810429699</v>
          </cell>
          <cell r="BS31">
            <v>0.39390466287256398</v>
          </cell>
          <cell r="BU31">
            <v>9.7152501745790001E-2</v>
          </cell>
          <cell r="BW31">
            <v>1.0659297251573999E-2</v>
          </cell>
          <cell r="BY31">
            <v>1.8749987599889901E-2</v>
          </cell>
          <cell r="CA31">
            <v>0.20509653373192899</v>
          </cell>
          <cell r="CC31">
            <v>-2.3682882555725301E-2</v>
          </cell>
          <cell r="CE31">
            <v>4.1761737645694602E-2</v>
          </cell>
          <cell r="CG31">
            <v>4.1314571493461898E-2</v>
          </cell>
          <cell r="CI31">
            <v>-0.20068890316909599</v>
          </cell>
          <cell r="CK31">
            <v>3.9825279860945202E-2</v>
          </cell>
          <cell r="CM31">
            <v>-0.10636954939902001</v>
          </cell>
          <cell r="CO31">
            <v>4.5189496385579203E-2</v>
          </cell>
          <cell r="CQ31">
            <v>3.1623981965992601E-2</v>
          </cell>
          <cell r="CS31">
            <v>1.9582877879559601E-2</v>
          </cell>
          <cell r="CU31">
            <v>-5.88944017574091E-2</v>
          </cell>
          <cell r="CW31">
            <v>2.2392660633114399E-2</v>
          </cell>
          <cell r="CY31">
            <v>2.9260660406873602E-2</v>
          </cell>
          <cell r="DA31">
            <v>3.0791356474140701E-2</v>
          </cell>
          <cell r="DC31">
            <v>1.6462768567110299E-2</v>
          </cell>
          <cell r="DE31">
            <v>1.30635958626539E-2</v>
          </cell>
          <cell r="DG31">
            <v>1.2464560865386E-2</v>
          </cell>
          <cell r="DI31">
            <v>9.6763577831995191E-3</v>
          </cell>
          <cell r="DK31">
            <v>1.09088264180032E-2</v>
          </cell>
          <cell r="DM31">
            <v>3.9750095676479601E-2</v>
          </cell>
          <cell r="DO31">
            <v>0.107404570904142</v>
          </cell>
          <cell r="DQ31">
            <v>0.62011496411577005</v>
          </cell>
          <cell r="DS31">
            <v>0.124209331000596</v>
          </cell>
          <cell r="DU31">
            <v>0.44137635546252502</v>
          </cell>
          <cell r="DW31">
            <v>19.4871078190106</v>
          </cell>
          <cell r="DY31">
            <v>1.2535052986850999E-3</v>
          </cell>
          <cell r="EA31">
            <v>4.4317297195209403E-2</v>
          </cell>
          <cell r="EC31">
            <v>-1.08948309178759E-2</v>
          </cell>
          <cell r="EE31">
            <v>1.01343759915399E-2</v>
          </cell>
          <cell r="EF31">
            <v>99.126818925201405</v>
          </cell>
          <cell r="EG31">
            <v>101.05283994957399</v>
          </cell>
          <cell r="EH31">
            <v>99.789811335383604</v>
          </cell>
        </row>
        <row r="32">
          <cell r="C32" t="str">
            <v>Blank</v>
          </cell>
          <cell r="E32">
            <v>0.244486297845947</v>
          </cell>
          <cell r="G32">
            <v>1.3768028378185001E-2</v>
          </cell>
          <cell r="J32">
            <v>-0.45330139233338801</v>
          </cell>
          <cell r="N32">
            <v>-0.77441940288186994</v>
          </cell>
          <cell r="P32">
            <v>-0.108327815577773</v>
          </cell>
          <cell r="Q32">
            <v>-58.726274918523998</v>
          </cell>
          <cell r="S32">
            <v>-1.2046895395346899</v>
          </cell>
          <cell r="AC32">
            <v>-1.17271687960119E-2</v>
          </cell>
          <cell r="AE32">
            <v>7.4777948647774596E-4</v>
          </cell>
          <cell r="AG32">
            <v>3.01506504827453E-2</v>
          </cell>
          <cell r="AI32">
            <v>1.5348609441370601E-3</v>
          </cell>
          <cell r="AK32">
            <v>-3.4035126901954697E-2</v>
          </cell>
          <cell r="AN32">
            <v>-0.17083954040297999</v>
          </cell>
          <cell r="AP32">
            <v>9.7722680552598498E-4</v>
          </cell>
          <cell r="AR32">
            <v>2.2120725533775601E-2</v>
          </cell>
          <cell r="AT32">
            <v>0.15397905883653301</v>
          </cell>
          <cell r="AV32">
            <v>-2.55218046948292E-2</v>
          </cell>
          <cell r="AX32">
            <v>2.1276075167636702E-3</v>
          </cell>
          <cell r="AZ32">
            <v>1.16580025679814E-2</v>
          </cell>
          <cell r="BB32">
            <v>-3.0720610533808701E-2</v>
          </cell>
          <cell r="BF32">
            <v>7.4339542398585701E-2</v>
          </cell>
          <cell r="BI32">
            <v>5.7901087874298901E-2</v>
          </cell>
          <cell r="BK32">
            <v>4.37601135010975E-2</v>
          </cell>
          <cell r="BM32">
            <v>3.07754832619671E-2</v>
          </cell>
          <cell r="BO32">
            <v>1.12785274166595E-2</v>
          </cell>
          <cell r="BQ32">
            <v>0.18154284391963499</v>
          </cell>
          <cell r="BS32">
            <v>9.6309856339592104E-2</v>
          </cell>
          <cell r="BU32">
            <v>1.0606388271089401E-2</v>
          </cell>
          <cell r="BW32">
            <v>8.5412969002845902E-3</v>
          </cell>
          <cell r="BY32">
            <v>-2.39497419385943E-3</v>
          </cell>
          <cell r="CA32">
            <v>0.11367875217784</v>
          </cell>
          <cell r="CC32">
            <v>-3.4007579453034897E-2</v>
          </cell>
          <cell r="CE32">
            <v>1.82359601246661E-3</v>
          </cell>
          <cell r="CG32">
            <v>2.1954775242353401E-2</v>
          </cell>
          <cell r="CI32">
            <v>-5.8303382394405898E-3</v>
          </cell>
          <cell r="CK32">
            <v>1.40391749670796E-4</v>
          </cell>
          <cell r="CM32">
            <v>-2.0153695984219898E-3</v>
          </cell>
          <cell r="CO32">
            <v>1.5165608937937501E-3</v>
          </cell>
          <cell r="CQ32">
            <v>-6.2084148910904202E-4</v>
          </cell>
          <cell r="CS32">
            <v>5.9238702267550699E-3</v>
          </cell>
          <cell r="CU32">
            <v>-6.5795585075069201E-4</v>
          </cell>
          <cell r="CW32">
            <v>2.7388827744163902E-3</v>
          </cell>
          <cell r="CY32">
            <v>1.2875366531481199E-3</v>
          </cell>
          <cell r="DA32">
            <v>3.9775563020474696E-3</v>
          </cell>
          <cell r="DC32">
            <v>1.9825605611340702E-3</v>
          </cell>
          <cell r="DE32">
            <v>7.2352772967778402E-3</v>
          </cell>
          <cell r="DG32">
            <v>1.8607555295803999E-3</v>
          </cell>
          <cell r="DI32">
            <v>-3.6535901327858799E-3</v>
          </cell>
          <cell r="DK32">
            <v>-2.9371266540444298E-4</v>
          </cell>
          <cell r="DM32">
            <v>2.6349847639592899E-3</v>
          </cell>
          <cell r="DO32">
            <v>1.3760972436085799E-2</v>
          </cell>
          <cell r="DQ32">
            <v>0.19332011099868601</v>
          </cell>
          <cell r="DS32">
            <v>1.1299905554129099E-2</v>
          </cell>
          <cell r="DU32">
            <v>6.9127839550254797E-2</v>
          </cell>
          <cell r="DW32">
            <v>7.6466680865743202</v>
          </cell>
          <cell r="DY32">
            <v>-4.9390405665852002E-3</v>
          </cell>
          <cell r="EA32">
            <v>1.8889448132958001E-3</v>
          </cell>
          <cell r="EC32">
            <v>2.68434834056441E-3</v>
          </cell>
          <cell r="EE32">
            <v>3.0779938095152398E-3</v>
          </cell>
          <cell r="EF32">
            <v>100.22441717161701</v>
          </cell>
          <cell r="EG32">
            <v>101.26291542709799</v>
          </cell>
          <cell r="EH32">
            <v>97.739867656320996</v>
          </cell>
        </row>
        <row r="33">
          <cell r="C33" t="str">
            <v>GY2-032-A  10000x</v>
          </cell>
          <cell r="D33" t="str">
            <v>10000</v>
          </cell>
          <cell r="E33">
            <v>-0.16847178623904599</v>
          </cell>
          <cell r="G33">
            <v>9.2146903153886503E-3</v>
          </cell>
          <cell r="J33">
            <v>-6.2722660809320798</v>
          </cell>
          <cell r="N33">
            <v>-22.005931860347498</v>
          </cell>
          <cell r="P33">
            <v>-1.56118190610459</v>
          </cell>
          <cell r="Q33">
            <v>5.9106001944859399</v>
          </cell>
          <cell r="S33">
            <v>-4.0710385385707504</v>
          </cell>
          <cell r="AC33">
            <v>-7.16903535076788E-2</v>
          </cell>
          <cell r="AE33">
            <v>1.36912318238019E-2</v>
          </cell>
          <cell r="AG33">
            <v>-0.25146910162548303</v>
          </cell>
          <cell r="AI33">
            <v>-0.208311633209637</v>
          </cell>
          <cell r="AK33">
            <v>-1.8359962422555699E-2</v>
          </cell>
          <cell r="AN33">
            <v>-4.7599777209357397</v>
          </cell>
          <cell r="AP33">
            <v>5.8995810017859899E-3</v>
          </cell>
          <cell r="AR33">
            <v>0.35087458929223397</v>
          </cell>
          <cell r="AT33">
            <v>0.19345365684086399</v>
          </cell>
          <cell r="AV33">
            <v>0.469651638452734</v>
          </cell>
          <cell r="AX33">
            <v>2.53635382917319E-2</v>
          </cell>
          <cell r="AZ33">
            <v>-3.4844129563795401E-2</v>
          </cell>
          <cell r="BB33">
            <v>-8.6900472039475707E-2</v>
          </cell>
          <cell r="BF33">
            <v>0.133399980379971</v>
          </cell>
          <cell r="BI33">
            <v>-4.0900590966721504</v>
          </cell>
          <cell r="BK33">
            <v>-11.302722801317</v>
          </cell>
          <cell r="BM33">
            <v>-0.82568089909899101</v>
          </cell>
          <cell r="BO33">
            <v>-4.0481965096898401E-2</v>
          </cell>
          <cell r="BQ33">
            <v>3.3851863712649699E-2</v>
          </cell>
          <cell r="BS33">
            <v>-2.9469340399641001E-2</v>
          </cell>
          <cell r="BU33">
            <v>-3.3867173693285103E-2</v>
          </cell>
          <cell r="BW33">
            <v>-1.3429639738735399E-3</v>
          </cell>
          <cell r="BY33">
            <v>6.0340766510224401E-3</v>
          </cell>
          <cell r="CA33">
            <v>-3.5605096774520097E-2</v>
          </cell>
          <cell r="CC33">
            <v>-0.12297920516672201</v>
          </cell>
          <cell r="CE33">
            <v>-0.105914036252897</v>
          </cell>
          <cell r="CG33">
            <v>5.5048704669040098E-2</v>
          </cell>
          <cell r="CI33">
            <v>-0.46056713887851097</v>
          </cell>
          <cell r="CK33">
            <v>2.0718439834712599</v>
          </cell>
          <cell r="CM33">
            <v>1.6755362528642099</v>
          </cell>
          <cell r="CO33">
            <v>-1.7819147472902599E-2</v>
          </cell>
          <cell r="CQ33">
            <v>-1.99961269859706E-2</v>
          </cell>
          <cell r="CS33">
            <v>1.58688192616262E-3</v>
          </cell>
          <cell r="CU33">
            <v>-6.8943824122418396E-2</v>
          </cell>
          <cell r="CW33">
            <v>-1.2563589105178501E-3</v>
          </cell>
          <cell r="CY33">
            <v>0.62100732260327995</v>
          </cell>
          <cell r="DA33">
            <v>-2.5493724873083899E-2</v>
          </cell>
          <cell r="DC33">
            <v>-1.1818591019237001E-2</v>
          </cell>
          <cell r="DE33">
            <v>-9.9580736647928506E-3</v>
          </cell>
          <cell r="DG33">
            <v>-1.2446882043261101E-2</v>
          </cell>
          <cell r="DI33">
            <v>-2.2453155093424999E-2</v>
          </cell>
          <cell r="DK33">
            <v>-1.45853765665937E-2</v>
          </cell>
          <cell r="DM33">
            <v>-1.0837461766872201E-2</v>
          </cell>
          <cell r="DO33">
            <v>-7.7771161367472296E-3</v>
          </cell>
          <cell r="DQ33">
            <v>-0.236856175079597</v>
          </cell>
          <cell r="DS33">
            <v>1.1619788954718301E-3</v>
          </cell>
          <cell r="DU33">
            <v>0.19322277783332001</v>
          </cell>
          <cell r="DW33">
            <v>15.3236738678703</v>
          </cell>
          <cell r="DY33">
            <v>-0.15317740568770699</v>
          </cell>
          <cell r="EA33">
            <v>-5.33997226593424E-3</v>
          </cell>
          <cell r="EC33">
            <v>-5.3357370893943802E-2</v>
          </cell>
          <cell r="EE33">
            <v>-1.03450208914011E-2</v>
          </cell>
          <cell r="EF33">
            <v>113.453122881939</v>
          </cell>
          <cell r="EG33">
            <v>117.161404834767</v>
          </cell>
          <cell r="EH33">
            <v>114.82082350122199</v>
          </cell>
        </row>
        <row r="34">
          <cell r="C34" t="str">
            <v>GY2-032-A  1000x</v>
          </cell>
          <cell r="D34" t="str">
            <v>1000</v>
          </cell>
          <cell r="E34">
            <v>-0.24453176211257999</v>
          </cell>
          <cell r="G34">
            <v>1.01460763614847E-2</v>
          </cell>
          <cell r="J34">
            <v>-6.9967484773734796</v>
          </cell>
          <cell r="N34">
            <v>-21.571789914998998</v>
          </cell>
          <cell r="P34">
            <v>-1.4637842118626201</v>
          </cell>
          <cell r="Q34">
            <v>29.194538138792701</v>
          </cell>
          <cell r="S34">
            <v>-5.1566535734918002</v>
          </cell>
          <cell r="AC34">
            <v>-7.9593346970191506E-2</v>
          </cell>
          <cell r="AE34">
            <v>4.1741490757491E-2</v>
          </cell>
          <cell r="AG34">
            <v>-0.26302563035905102</v>
          </cell>
          <cell r="AI34">
            <v>-0.19357951285803601</v>
          </cell>
          <cell r="AK34">
            <v>-2.74284259707991E-2</v>
          </cell>
          <cell r="AN34">
            <v>-3.7573391555129398</v>
          </cell>
          <cell r="AP34">
            <v>4.9805438947770602E-3</v>
          </cell>
          <cell r="AR34">
            <v>0.31879880264294702</v>
          </cell>
          <cell r="AT34">
            <v>1.05589124482286E-2</v>
          </cell>
          <cell r="AV34">
            <v>0.63337828931676599</v>
          </cell>
          <cell r="AX34">
            <v>1.0112401043564599E-3</v>
          </cell>
          <cell r="AZ34">
            <v>-3.4008432913302598E-2</v>
          </cell>
          <cell r="BB34">
            <v>-8.4241321223959498E-2</v>
          </cell>
          <cell r="BF34">
            <v>2.54643078171473E-2</v>
          </cell>
          <cell r="BI34">
            <v>-3.7754895859571098</v>
          </cell>
          <cell r="BK34">
            <v>-10.4189231446567</v>
          </cell>
          <cell r="BM34">
            <v>-1.77095617350099</v>
          </cell>
          <cell r="BO34">
            <v>-4.8675650152593203E-2</v>
          </cell>
          <cell r="BQ34">
            <v>-8.9440971685274707E-5</v>
          </cell>
          <cell r="BS34">
            <v>-4.7022508379069003E-2</v>
          </cell>
          <cell r="BU34">
            <v>-3.2559533242009303E-2</v>
          </cell>
          <cell r="BW34">
            <v>-9.7900114501949895E-5</v>
          </cell>
          <cell r="BY34">
            <v>-6.3086482022813696E-3</v>
          </cell>
          <cell r="CA34">
            <v>-6.2443661220492698E-2</v>
          </cell>
          <cell r="CC34">
            <v>-0.16428054995348801</v>
          </cell>
          <cell r="CE34">
            <v>-0.105914036252897</v>
          </cell>
          <cell r="CG34">
            <v>2.0339092302153E-2</v>
          </cell>
          <cell r="CI34">
            <v>-0.43040373356975398</v>
          </cell>
          <cell r="CK34">
            <v>-1.5962315144716799E-2</v>
          </cell>
          <cell r="CM34">
            <v>-0.16854805035083401</v>
          </cell>
          <cell r="CO34">
            <v>-1.93041353461882E-2</v>
          </cell>
          <cell r="CQ34">
            <v>-1.7971466531291499E-2</v>
          </cell>
          <cell r="CS34">
            <v>-9.2461297081299196E-4</v>
          </cell>
          <cell r="CU34">
            <v>-0.171144169712662</v>
          </cell>
          <cell r="CW34">
            <v>-6.6429626690396697E-3</v>
          </cell>
          <cell r="CY34">
            <v>-2.1033540316733199E-2</v>
          </cell>
          <cell r="DA34">
            <v>-2.5910119342554098E-2</v>
          </cell>
          <cell r="DC34">
            <v>-1.0876200996781899E-2</v>
          </cell>
          <cell r="DE34">
            <v>-8.4421108043793002E-3</v>
          </cell>
          <cell r="DG34">
            <v>-1.3478104047352E-2</v>
          </cell>
          <cell r="DI34">
            <v>-2.28202785910025E-2</v>
          </cell>
          <cell r="DK34">
            <v>-1.63936205657122E-2</v>
          </cell>
          <cell r="DM34">
            <v>-1.21317932917016E-2</v>
          </cell>
          <cell r="DO34">
            <v>-8.9489496029066893E-3</v>
          </cell>
          <cell r="DQ34">
            <v>-0.25789143162460498</v>
          </cell>
          <cell r="DS34">
            <v>-1.18320719077254E-3</v>
          </cell>
          <cell r="DU34">
            <v>0.21394357195255301</v>
          </cell>
          <cell r="DW34">
            <v>0.74978017974880595</v>
          </cell>
          <cell r="DY34">
            <v>-0.15770720984365899</v>
          </cell>
          <cell r="EA34">
            <v>-6.4709198741780801E-3</v>
          </cell>
          <cell r="EC34">
            <v>-5.3819183483598002E-2</v>
          </cell>
          <cell r="EE34">
            <v>-1.0648023872676E-2</v>
          </cell>
          <cell r="EF34">
            <v>110.413464726719</v>
          </cell>
          <cell r="EG34">
            <v>107.47406496049</v>
          </cell>
          <cell r="EH34">
            <v>103.454015396163</v>
          </cell>
        </row>
        <row r="35">
          <cell r="C35" t="str">
            <v>GY2-032-A-dup  1000x</v>
          </cell>
          <cell r="D35" t="str">
            <v>1000</v>
          </cell>
          <cell r="E35">
            <v>-0.225789518517333</v>
          </cell>
          <cell r="G35">
            <v>4.6235965318706298E-3</v>
          </cell>
          <cell r="J35">
            <v>-6.7667115579327701</v>
          </cell>
          <cell r="N35">
            <v>-19.572024227986098</v>
          </cell>
          <cell r="P35">
            <v>-1.46098821391706</v>
          </cell>
          <cell r="Q35">
            <v>100.02811615333501</v>
          </cell>
          <cell r="S35">
            <v>-4.1572738915834302</v>
          </cell>
          <cell r="AC35">
            <v>-7.9890435400902696E-2</v>
          </cell>
          <cell r="AE35">
            <v>5.6781165232465701E-2</v>
          </cell>
          <cell r="AG35">
            <v>-0.271158934805106</v>
          </cell>
          <cell r="AI35">
            <v>-0.20704494022387601</v>
          </cell>
          <cell r="AK35">
            <v>4.8297908246921102E-2</v>
          </cell>
          <cell r="AN35">
            <v>-2.6936206423642699</v>
          </cell>
          <cell r="AP35">
            <v>1.9982058770444601E-2</v>
          </cell>
          <cell r="AR35">
            <v>0.27064135435987602</v>
          </cell>
          <cell r="AT35">
            <v>3.6431089670614001E-3</v>
          </cell>
          <cell r="AV35">
            <v>0.72027743404900002</v>
          </cell>
          <cell r="AX35">
            <v>-1.41438843407127E-2</v>
          </cell>
          <cell r="AZ35">
            <v>-3.4516612190832602E-2</v>
          </cell>
          <cell r="BB35">
            <v>-8.5685478194692105E-2</v>
          </cell>
          <cell r="BF35">
            <v>8.2472156746552894E-2</v>
          </cell>
          <cell r="BI35">
            <v>-3.7665723247925502</v>
          </cell>
          <cell r="BK35">
            <v>-10.374397401660699</v>
          </cell>
          <cell r="BM35">
            <v>-1.78679959155793</v>
          </cell>
          <cell r="BO35">
            <v>-4.7583328529192101E-2</v>
          </cell>
          <cell r="BQ35">
            <v>-1.41968026234775E-2</v>
          </cell>
          <cell r="BS35">
            <v>-5.3187484165690802E-2</v>
          </cell>
          <cell r="BU35">
            <v>-3.3352198612067098E-2</v>
          </cell>
          <cell r="BW35">
            <v>-2.23988445080973E-4</v>
          </cell>
          <cell r="BY35">
            <v>-7.1693568043638403E-3</v>
          </cell>
          <cell r="CA35">
            <v>-6.5072350052694003E-2</v>
          </cell>
          <cell r="CC35">
            <v>-0.170047645864293</v>
          </cell>
          <cell r="CE35">
            <v>-0.105914036252897</v>
          </cell>
          <cell r="CG35">
            <v>7.81903716360903E-3</v>
          </cell>
          <cell r="CI35">
            <v>-0.460898957939882</v>
          </cell>
          <cell r="CK35">
            <v>-2.2923763749848398E-2</v>
          </cell>
          <cell r="CM35">
            <v>-0.16931732900614699</v>
          </cell>
          <cell r="CO35">
            <v>-1.70432121687202E-2</v>
          </cell>
          <cell r="CQ35">
            <v>-1.80393756231133E-2</v>
          </cell>
          <cell r="CS35">
            <v>-3.78977807595545E-3</v>
          </cell>
          <cell r="CU35">
            <v>-0.17182510360493899</v>
          </cell>
          <cell r="CW35">
            <v>-8.6940298406308798E-3</v>
          </cell>
          <cell r="CY35">
            <v>-2.0360234357369101E-2</v>
          </cell>
          <cell r="DA35">
            <v>-2.16065418678494E-2</v>
          </cell>
          <cell r="DC35">
            <v>-1.06629079374651E-2</v>
          </cell>
          <cell r="DE35">
            <v>-9.4576023431552792E-3</v>
          </cell>
          <cell r="DG35">
            <v>-1.35466781201914E-2</v>
          </cell>
          <cell r="DI35">
            <v>-2.0837478265971199E-2</v>
          </cell>
          <cell r="DK35">
            <v>-1.5873967327909501E-2</v>
          </cell>
          <cell r="DM35">
            <v>-1.11756044362E-2</v>
          </cell>
          <cell r="DO35">
            <v>-8.4117213347567801E-3</v>
          </cell>
          <cell r="DQ35">
            <v>-0.27359842948537799</v>
          </cell>
          <cell r="DS35">
            <v>-1.73655054596085E-3</v>
          </cell>
          <cell r="DU35">
            <v>0.43526821331405802</v>
          </cell>
          <cell r="DW35">
            <v>0.71911449229040503</v>
          </cell>
          <cell r="DY35">
            <v>-0.14961674921020399</v>
          </cell>
          <cell r="EA35">
            <v>-4.7135841848618904E-3</v>
          </cell>
          <cell r="EC35">
            <v>-5.3891092399413303E-2</v>
          </cell>
          <cell r="EE35">
            <v>-1.10903803298078E-2</v>
          </cell>
          <cell r="EF35">
            <v>105.250180204128</v>
          </cell>
          <cell r="EG35">
            <v>118.318145956047</v>
          </cell>
          <cell r="EH35">
            <v>109.677665791078</v>
          </cell>
        </row>
        <row r="36">
          <cell r="C36" t="str">
            <v>GY2-032-A  100x</v>
          </cell>
          <cell r="D36" t="str">
            <v>100</v>
          </cell>
          <cell r="E36">
            <v>-0.30219450984238799</v>
          </cell>
          <cell r="G36">
            <v>-6.5246687820242604E-3</v>
          </cell>
          <cell r="J36">
            <v>-7.8143376437277396</v>
          </cell>
          <cell r="N36">
            <v>-26.347118604552598</v>
          </cell>
          <cell r="P36">
            <v>-3.1118071856151799</v>
          </cell>
          <cell r="Q36">
            <v>-380.19946624620002</v>
          </cell>
          <cell r="S36">
            <v>-6.0752070955716402</v>
          </cell>
          <cell r="AC36">
            <v>-8.1928289264088905E-2</v>
          </cell>
          <cell r="AE36">
            <v>-3.9163402835876902E-2</v>
          </cell>
          <cell r="AG36">
            <v>-0.29817099886906601</v>
          </cell>
          <cell r="AI36">
            <v>-0.25552034554071801</v>
          </cell>
          <cell r="AK36">
            <v>-0.118592838487128</v>
          </cell>
          <cell r="AN36">
            <v>-6.3469859433565796</v>
          </cell>
          <cell r="AP36">
            <v>-1.79946565465176E-2</v>
          </cell>
          <cell r="AR36">
            <v>-0.168496105372583</v>
          </cell>
          <cell r="AT36">
            <v>-0.17777841963067301</v>
          </cell>
          <cell r="AV36">
            <v>-0.69272833411697998</v>
          </cell>
          <cell r="AX36">
            <v>-1.7274823583968001E-2</v>
          </cell>
          <cell r="AZ36">
            <v>-3.6706916841450499E-2</v>
          </cell>
          <cell r="BB36">
            <v>-0.10650922248697201</v>
          </cell>
          <cell r="BF36">
            <v>-3.10084432200682E-2</v>
          </cell>
          <cell r="BI36">
            <v>-4.2115230036868203</v>
          </cell>
          <cell r="BK36">
            <v>-12.084515160011801</v>
          </cell>
          <cell r="BM36">
            <v>-2.0371019829065902</v>
          </cell>
          <cell r="BO36">
            <v>-5.2265394602215298E-2</v>
          </cell>
          <cell r="BQ36">
            <v>-8.0987823965494907E-2</v>
          </cell>
          <cell r="BS36">
            <v>-8.9640336576795404E-2</v>
          </cell>
          <cell r="BU36">
            <v>-3.16118770473756E-2</v>
          </cell>
          <cell r="BW36">
            <v>-2.1044064934981101E-3</v>
          </cell>
          <cell r="BY36">
            <v>-1.0987637267620601E-2</v>
          </cell>
          <cell r="CA36">
            <v>-8.7262246957493697E-2</v>
          </cell>
          <cell r="CC36">
            <v>-0.18236881147617301</v>
          </cell>
          <cell r="CE36">
            <v>-0.10124862284001</v>
          </cell>
          <cell r="CG36">
            <v>-1.08863362288049E-2</v>
          </cell>
          <cell r="CI36">
            <v>-0.53551781475545801</v>
          </cell>
          <cell r="CK36">
            <v>-2.6888246232238299E-2</v>
          </cell>
          <cell r="CM36">
            <v>-0.177220790324875</v>
          </cell>
          <cell r="CO36">
            <v>-2.1703640407646399E-2</v>
          </cell>
          <cell r="CQ36">
            <v>-2.4869310186383799E-2</v>
          </cell>
          <cell r="CS36">
            <v>-7.9375058000199904E-3</v>
          </cell>
          <cell r="CU36">
            <v>-0.196011557133565</v>
          </cell>
          <cell r="CW36">
            <v>-5.1429507115449804E-3</v>
          </cell>
          <cell r="CY36">
            <v>-2.39558492719226E-2</v>
          </cell>
          <cell r="DA36">
            <v>-2.6991488130590099E-2</v>
          </cell>
          <cell r="DC36">
            <v>-8.9655435869814802E-3</v>
          </cell>
          <cell r="DE36">
            <v>-8.9818482837936992E-3</v>
          </cell>
          <cell r="DG36">
            <v>-1.1532532043843901E-2</v>
          </cell>
          <cell r="DI36">
            <v>-2.1816441720929801E-2</v>
          </cell>
          <cell r="DK36">
            <v>-1.6371245773209701E-2</v>
          </cell>
          <cell r="DM36">
            <v>-1.31588546255276E-2</v>
          </cell>
          <cell r="DO36">
            <v>-3.3507892410928101E-3</v>
          </cell>
          <cell r="DQ36">
            <v>-0.39854878843918801</v>
          </cell>
          <cell r="DS36">
            <v>-4.4196965120965603E-3</v>
          </cell>
          <cell r="DU36">
            <v>7.1991918585584697E-3</v>
          </cell>
          <cell r="DW36">
            <v>-0.82694146458814399</v>
          </cell>
          <cell r="DY36">
            <v>-0.19080097560495901</v>
          </cell>
          <cell r="EA36">
            <v>-8.5159000586065795E-3</v>
          </cell>
          <cell r="EC36">
            <v>-5.5109507725537799E-2</v>
          </cell>
          <cell r="EE36">
            <v>-9.8747932351956405E-3</v>
          </cell>
          <cell r="EF36">
            <v>308.76060156220501</v>
          </cell>
          <cell r="EG36">
            <v>478.86136818047902</v>
          </cell>
          <cell r="EH36">
            <v>411.30317518645597</v>
          </cell>
        </row>
        <row r="37">
          <cell r="C37" t="str">
            <v>Rinse</v>
          </cell>
          <cell r="E37">
            <v>-0.15345597528671601</v>
          </cell>
          <cell r="G37">
            <v>6.60975404688022E-3</v>
          </cell>
          <cell r="J37">
            <v>-1.78220245290082</v>
          </cell>
          <cell r="N37">
            <v>-11.124869069994499</v>
          </cell>
          <cell r="P37">
            <v>-2.4228074508900002</v>
          </cell>
          <cell r="Q37">
            <v>-103.821512444009</v>
          </cell>
          <cell r="S37">
            <v>-4.0903849742011298</v>
          </cell>
          <cell r="AC37">
            <v>-6.1633500825373201E-2</v>
          </cell>
          <cell r="AE37">
            <v>2.38102255111966E-2</v>
          </cell>
          <cell r="AG37">
            <v>-5.4614103100668297E-2</v>
          </cell>
          <cell r="AI37">
            <v>-0.19032664281419601</v>
          </cell>
          <cell r="AK37">
            <v>-8.8911019640634997E-2</v>
          </cell>
          <cell r="AN37">
            <v>-4.9484939541484296</v>
          </cell>
          <cell r="AP37">
            <v>-7.38704089597355E-4</v>
          </cell>
          <cell r="AR37">
            <v>-1.14952673276134E-2</v>
          </cell>
          <cell r="AT37">
            <v>-1.7619619122541098E-2</v>
          </cell>
          <cell r="AV37">
            <v>-0.17711479122401699</v>
          </cell>
          <cell r="AX37">
            <v>5.5933409864313503E-3</v>
          </cell>
          <cell r="AZ37">
            <v>3.04423891024155E-3</v>
          </cell>
          <cell r="BB37">
            <v>-6.4680436930715804E-2</v>
          </cell>
          <cell r="BF37">
            <v>0.21359937950152399</v>
          </cell>
          <cell r="BI37">
            <v>-0.49096152486637601</v>
          </cell>
          <cell r="BK37">
            <v>-1.65711945540159</v>
          </cell>
          <cell r="BM37">
            <v>-1.61539095411808</v>
          </cell>
          <cell r="BO37">
            <v>-1.6237426766499599E-2</v>
          </cell>
          <cell r="BQ37">
            <v>3.2801603484435303E-2</v>
          </cell>
          <cell r="BS37">
            <v>-1.7885861838978299E-2</v>
          </cell>
          <cell r="BU37">
            <v>2.8107957014766899E-2</v>
          </cell>
          <cell r="BW37">
            <v>8.5743326830042196E-3</v>
          </cell>
          <cell r="BY37">
            <v>6.7825238637600604E-3</v>
          </cell>
          <cell r="CA37">
            <v>7.5828123327845998E-2</v>
          </cell>
          <cell r="CC37">
            <v>-8.43835315137898E-2</v>
          </cell>
          <cell r="CE37">
            <v>-8.4845957115576603E-2</v>
          </cell>
          <cell r="CG37">
            <v>-5.5414729537438404E-3</v>
          </cell>
          <cell r="CI37">
            <v>-0.20079526711933801</v>
          </cell>
          <cell r="CK37">
            <v>2.80954892883424E-2</v>
          </cell>
          <cell r="CM37">
            <v>-0.12210557888368501</v>
          </cell>
          <cell r="CO37">
            <v>2.9214963117480001E-2</v>
          </cell>
          <cell r="CQ37">
            <v>2.5833910198847902E-2</v>
          </cell>
          <cell r="CS37">
            <v>1.5417179571955601E-2</v>
          </cell>
          <cell r="CU37">
            <v>-7.0321742518026698E-2</v>
          </cell>
          <cell r="CW37">
            <v>2.3321261877083201E-3</v>
          </cell>
          <cell r="CY37">
            <v>1.55306605250505E-2</v>
          </cell>
          <cell r="DA37">
            <v>1.3300867623503101E-2</v>
          </cell>
          <cell r="DC37">
            <v>2.2116537081138601E-3</v>
          </cell>
          <cell r="DE37">
            <v>7.0769041086936602E-3</v>
          </cell>
          <cell r="DG37">
            <v>1.5830515344782399E-3</v>
          </cell>
          <cell r="DI37">
            <v>-7.8924208398314707E-3</v>
          </cell>
          <cell r="DK37">
            <v>-1.36827444303406E-3</v>
          </cell>
          <cell r="DM37">
            <v>1.3969101009065001E-3</v>
          </cell>
          <cell r="DO37">
            <v>2.1129826914721701E-3</v>
          </cell>
          <cell r="DQ37">
            <v>-2.3554907588593101E-2</v>
          </cell>
          <cell r="DS37">
            <v>4.4814825207240803E-3</v>
          </cell>
          <cell r="DU37">
            <v>4.25617131507715E-2</v>
          </cell>
          <cell r="DW37">
            <v>-0.467146636898986</v>
          </cell>
          <cell r="DY37">
            <v>-1.5538651885663E-2</v>
          </cell>
          <cell r="EA37">
            <v>-1.74934226637195E-3</v>
          </cell>
          <cell r="EC37">
            <v>-3.8049400725847102E-2</v>
          </cell>
          <cell r="EE37">
            <v>-1.16379478467576E-3</v>
          </cell>
          <cell r="EF37">
            <v>96.644844685122806</v>
          </cell>
          <cell r="EG37">
            <v>97.158014076382997</v>
          </cell>
          <cell r="EH37">
            <v>98.272284394774999</v>
          </cell>
        </row>
        <row r="38">
          <cell r="C38" t="str">
            <v>Rinse</v>
          </cell>
          <cell r="E38">
            <v>-0.137821433581512</v>
          </cell>
          <cell r="G38">
            <v>1.4686856145967601E-2</v>
          </cell>
          <cell r="J38">
            <v>-3.2256823512687398</v>
          </cell>
          <cell r="N38">
            <v>-11.148107130429899</v>
          </cell>
          <cell r="P38">
            <v>-2.5665361776695699</v>
          </cell>
          <cell r="Q38">
            <v>-88.708939474232395</v>
          </cell>
          <cell r="S38">
            <v>-3.2186651290212702</v>
          </cell>
          <cell r="AC38">
            <v>-7.3237673951815505E-2</v>
          </cell>
          <cell r="AE38">
            <v>2.3732595817178102E-2</v>
          </cell>
          <cell r="AG38">
            <v>-1.7792769760382202E-2</v>
          </cell>
          <cell r="AI38">
            <v>-0.19573119842298101</v>
          </cell>
          <cell r="AK38">
            <v>-9.3952491204124799E-2</v>
          </cell>
          <cell r="AN38">
            <v>-4.9587700599522897</v>
          </cell>
          <cell r="AP38">
            <v>1.7033814449629199E-3</v>
          </cell>
          <cell r="AR38">
            <v>-1.21319967962397E-3</v>
          </cell>
          <cell r="AT38">
            <v>-6.3247199447975896E-2</v>
          </cell>
          <cell r="AV38">
            <v>-0.17476968474549501</v>
          </cell>
          <cell r="AX38">
            <v>7.3649199552559101E-3</v>
          </cell>
          <cell r="AZ38">
            <v>1.3644027800503399E-2</v>
          </cell>
          <cell r="BB38">
            <v>-6.4337731390217007E-2</v>
          </cell>
          <cell r="BF38">
            <v>3.8324522596865897E-2</v>
          </cell>
          <cell r="BI38">
            <v>-0.55404992423351096</v>
          </cell>
          <cell r="BK38">
            <v>-1.39805404282492</v>
          </cell>
          <cell r="BM38">
            <v>-1.59249911065265</v>
          </cell>
          <cell r="BO38">
            <v>-2.48588642382341E-2</v>
          </cell>
          <cell r="BQ38">
            <v>-1.6532404079876498E-2</v>
          </cell>
          <cell r="BS38">
            <v>-3.2594424281956101E-2</v>
          </cell>
          <cell r="BU38">
            <v>2.04699695243328E-2</v>
          </cell>
          <cell r="BW38">
            <v>8.4631456928072994E-3</v>
          </cell>
          <cell r="BY38">
            <v>5.0775760207901997E-3</v>
          </cell>
          <cell r="CA38">
            <v>7.6460206774188896E-2</v>
          </cell>
          <cell r="CC38">
            <v>-7.8917466249020393E-2</v>
          </cell>
          <cell r="CE38">
            <v>-6.2706909822084794E-2</v>
          </cell>
          <cell r="CG38">
            <v>-2.6338411843574499E-3</v>
          </cell>
          <cell r="CI38">
            <v>-0.233688396089861</v>
          </cell>
          <cell r="CK38">
            <v>3.1778770765087297E-2</v>
          </cell>
          <cell r="CM38">
            <v>-0.12592777559814</v>
          </cell>
          <cell r="CO38">
            <v>2.5023673199354599E-2</v>
          </cell>
          <cell r="CQ38">
            <v>2.9814694191714002E-2</v>
          </cell>
          <cell r="CS38">
            <v>5.8350754526545201E-3</v>
          </cell>
          <cell r="CU38">
            <v>-7.4266197598434197E-2</v>
          </cell>
          <cell r="CW38">
            <v>1.1249106021502701E-2</v>
          </cell>
          <cell r="CY38">
            <v>1.75417765760396E-2</v>
          </cell>
          <cell r="DA38">
            <v>1.4864832313742599E-2</v>
          </cell>
          <cell r="DC38">
            <v>5.4745096816265102E-3</v>
          </cell>
          <cell r="DE38">
            <v>1.5245229573572501E-3</v>
          </cell>
          <cell r="DG38">
            <v>1.9672096993967199E-3</v>
          </cell>
          <cell r="DI38">
            <v>-1.16914574276249E-2</v>
          </cell>
          <cell r="DK38">
            <v>-8.2808730653222801E-4</v>
          </cell>
          <cell r="DM38">
            <v>-1.40903781300408E-3</v>
          </cell>
          <cell r="DO38">
            <v>-5.5760318234782103E-4</v>
          </cell>
          <cell r="DQ38">
            <v>-7.3781200095249397E-2</v>
          </cell>
          <cell r="DS38">
            <v>2.65783058323027E-3</v>
          </cell>
          <cell r="DU38">
            <v>-9.2288180480575195E-3</v>
          </cell>
          <cell r="DW38">
            <v>-0.508772396990952</v>
          </cell>
          <cell r="DY38">
            <v>-2.9173590240474601E-2</v>
          </cell>
          <cell r="EA38">
            <v>-2.8418583591910099E-3</v>
          </cell>
          <cell r="EC38">
            <v>-3.9141381291092098E-2</v>
          </cell>
          <cell r="EE38">
            <v>-2.5064916040657302E-3</v>
          </cell>
          <cell r="EF38">
            <v>96.944218674328894</v>
          </cell>
          <cell r="EG38">
            <v>105.264010320029</v>
          </cell>
          <cell r="EH38">
            <v>98.115087403261697</v>
          </cell>
        </row>
        <row r="39">
          <cell r="C39" t="str">
            <v>GY2-032-C  10000x</v>
          </cell>
          <cell r="D39" t="str">
            <v>10000</v>
          </cell>
          <cell r="E39">
            <v>-0.242369285942723</v>
          </cell>
          <cell r="G39">
            <v>-2.4019615147504499E-3</v>
          </cell>
          <cell r="J39">
            <v>-7.4969516355017598</v>
          </cell>
          <cell r="N39">
            <v>-24.447734445223201</v>
          </cell>
          <cell r="P39">
            <v>-2.5835886908662702</v>
          </cell>
          <cell r="Q39">
            <v>-23.035560148384</v>
          </cell>
          <cell r="S39">
            <v>-5.88001865030808</v>
          </cell>
          <cell r="AC39">
            <v>0.116340640651985</v>
          </cell>
          <cell r="AE39">
            <v>-2.4200648162541701E-2</v>
          </cell>
          <cell r="AG39">
            <v>-0.25140964215856099</v>
          </cell>
          <cell r="AI39">
            <v>-0.210039743625935</v>
          </cell>
          <cell r="AK39">
            <v>-8.1020027642644293E-2</v>
          </cell>
          <cell r="AN39">
            <v>-5.3631537614250799</v>
          </cell>
          <cell r="AP39">
            <v>1.35859606979055E-2</v>
          </cell>
          <cell r="AR39">
            <v>-6.4819617441095101E-2</v>
          </cell>
          <cell r="AT39">
            <v>-0.11648174568603401</v>
          </cell>
          <cell r="AV39">
            <v>0.129642679237958</v>
          </cell>
          <cell r="AX39">
            <v>2.37090902841584E-2</v>
          </cell>
          <cell r="AZ39">
            <v>1.4490244950241499E-2</v>
          </cell>
          <cell r="BB39">
            <v>-8.0793465794377697E-2</v>
          </cell>
          <cell r="BF39">
            <v>0.393005201871862</v>
          </cell>
          <cell r="BI39">
            <v>-4.1241770283874404</v>
          </cell>
          <cell r="BK39">
            <v>-11.6566054842322</v>
          </cell>
          <cell r="BM39">
            <v>-0.92779117454400495</v>
          </cell>
          <cell r="BO39">
            <v>-4.2887058316028202E-2</v>
          </cell>
          <cell r="BQ39">
            <v>-5.70844834218096E-2</v>
          </cell>
          <cell r="BS39">
            <v>-7.4466762147594401E-2</v>
          </cell>
          <cell r="BU39">
            <v>-3.5512611188735603E-2</v>
          </cell>
          <cell r="BW39">
            <v>-2.4387287766573199E-4</v>
          </cell>
          <cell r="BY39">
            <v>-3.97448068686452E-3</v>
          </cell>
          <cell r="CA39">
            <v>-7.1413594895520002E-2</v>
          </cell>
          <cell r="CC39">
            <v>-0.169357453253589</v>
          </cell>
          <cell r="CE39">
            <v>-0.105914036252897</v>
          </cell>
          <cell r="CG39">
            <v>7.6983003287732403E-3</v>
          </cell>
          <cell r="CI39">
            <v>-0.50329666216079705</v>
          </cell>
          <cell r="CK39">
            <v>0.61337786516068105</v>
          </cell>
          <cell r="CM39">
            <v>0.49555668209657899</v>
          </cell>
          <cell r="CO39">
            <v>0.62470123068677597</v>
          </cell>
          <cell r="CQ39">
            <v>0.57423073820376902</v>
          </cell>
          <cell r="CS39">
            <v>0.57764361301911904</v>
          </cell>
          <cell r="CU39">
            <v>0.408146180809284</v>
          </cell>
          <cell r="CW39">
            <v>0.57212414275064205</v>
          </cell>
          <cell r="CY39">
            <v>0.52972210363760597</v>
          </cell>
          <cell r="DA39">
            <v>0.50851538272457397</v>
          </cell>
          <cell r="DC39">
            <v>0.52881944741112397</v>
          </cell>
          <cell r="DE39">
            <v>0.54640476441345398</v>
          </cell>
          <cell r="DG39">
            <v>0.50398116450580999</v>
          </cell>
          <cell r="DI39">
            <v>0.49629167230150101</v>
          </cell>
          <cell r="DK39">
            <v>0.50055120703802203</v>
          </cell>
          <cell r="DM39">
            <v>-1.1660800717746301E-2</v>
          </cell>
          <cell r="DO39">
            <v>-9.6601297640031506E-3</v>
          </cell>
          <cell r="DQ39">
            <v>-0.327990624073839</v>
          </cell>
          <cell r="DS39">
            <v>-2.8305538125765802E-3</v>
          </cell>
          <cell r="DU39">
            <v>1.2051517388586799E-2</v>
          </cell>
          <cell r="DW39">
            <v>1.0571413315522</v>
          </cell>
          <cell r="DY39">
            <v>-0.177636724865913</v>
          </cell>
          <cell r="EA39">
            <v>-7.11800052375658E-3</v>
          </cell>
          <cell r="EC39">
            <v>9.8990394605132301E-2</v>
          </cell>
          <cell r="EE39">
            <v>0.34761410839850598</v>
          </cell>
          <cell r="EF39">
            <v>108.91014294525201</v>
          </cell>
          <cell r="EG39">
            <v>115.370269868376</v>
          </cell>
          <cell r="EH39">
            <v>111.403854633734</v>
          </cell>
        </row>
        <row r="40">
          <cell r="C40" t="str">
            <v>GY2-032-C  1000x</v>
          </cell>
          <cell r="D40" t="str">
            <v>1000</v>
          </cell>
          <cell r="E40">
            <v>-0.27732339407642298</v>
          </cell>
          <cell r="G40">
            <v>2.0373093631751299E-3</v>
          </cell>
          <cell r="J40">
            <v>-6.8888784140759398</v>
          </cell>
          <cell r="N40">
            <v>-22.9283149298879</v>
          </cell>
          <cell r="P40">
            <v>-2.4300633773992502</v>
          </cell>
          <cell r="Q40">
            <v>56.499130172779999</v>
          </cell>
          <cell r="S40">
            <v>-6.1309277246879503</v>
          </cell>
          <cell r="AC40">
            <v>1.6025467536959099</v>
          </cell>
          <cell r="AE40">
            <v>1.80192106661595E-2</v>
          </cell>
          <cell r="AG40">
            <v>-0.26710560798970601</v>
          </cell>
          <cell r="AI40">
            <v>-0.20979739644470599</v>
          </cell>
          <cell r="AK40">
            <v>-4.6416988828521001E-2</v>
          </cell>
          <cell r="AN40">
            <v>-4.7597678299780197</v>
          </cell>
          <cell r="AP40">
            <v>1.7493899937505001E-2</v>
          </cell>
          <cell r="AR40">
            <v>-7.5823666553870295E-2</v>
          </cell>
          <cell r="AT40">
            <v>-0.116751214551388</v>
          </cell>
          <cell r="AV40">
            <v>4.0943753018810501E-2</v>
          </cell>
          <cell r="AX40">
            <v>0.12321766981228401</v>
          </cell>
          <cell r="AZ40">
            <v>9.9335297671296299E-2</v>
          </cell>
          <cell r="BB40">
            <v>-1.3320346612886899E-2</v>
          </cell>
          <cell r="BF40">
            <v>1.1589819474156799</v>
          </cell>
          <cell r="BI40">
            <v>-3.7883513095857499</v>
          </cell>
          <cell r="BK40">
            <v>-10.5256381518904</v>
          </cell>
          <cell r="BM40">
            <v>0.59390934603953904</v>
          </cell>
          <cell r="BO40">
            <v>-4.7739702875849499E-2</v>
          </cell>
          <cell r="BQ40">
            <v>-6.7621255730953095E-2</v>
          </cell>
          <cell r="BS40">
            <v>-7.9555763691013401E-2</v>
          </cell>
          <cell r="BU40">
            <v>-3.6274206357546301E-2</v>
          </cell>
          <cell r="BW40">
            <v>-2.3736840683332098E-3</v>
          </cell>
          <cell r="BY40">
            <v>-1.06316786434299E-2</v>
          </cell>
          <cell r="CA40">
            <v>-8.12383505975144E-2</v>
          </cell>
          <cell r="CC40">
            <v>-0.17095966406844801</v>
          </cell>
          <cell r="CE40">
            <v>-0.105914036252897</v>
          </cell>
          <cell r="CG40">
            <v>1.47911432159625E-3</v>
          </cell>
          <cell r="CI40">
            <v>-0.47910759893788002</v>
          </cell>
          <cell r="CK40">
            <v>2.2546353062048601</v>
          </cell>
          <cell r="CM40">
            <v>2.1500652598192098</v>
          </cell>
          <cell r="CO40">
            <v>2.2969146962673599</v>
          </cell>
          <cell r="CQ40">
            <v>2.2775861140661502</v>
          </cell>
          <cell r="CS40">
            <v>2.21982129604203</v>
          </cell>
          <cell r="CU40">
            <v>2.0697723966025601</v>
          </cell>
          <cell r="CW40">
            <v>2.2043990282566699</v>
          </cell>
          <cell r="CY40">
            <v>2.1312150393103799</v>
          </cell>
          <cell r="DA40">
            <v>2.10116427760964</v>
          </cell>
          <cell r="DC40">
            <v>2.1411353917724498</v>
          </cell>
          <cell r="DE40">
            <v>2.1737991156128298</v>
          </cell>
          <cell r="DG40">
            <v>2.0884140818781698</v>
          </cell>
          <cell r="DI40">
            <v>2.1571792598506798</v>
          </cell>
          <cell r="DK40">
            <v>2.1131760234562802</v>
          </cell>
          <cell r="DM40">
            <v>-1.04220409579742E-2</v>
          </cell>
          <cell r="DO40">
            <v>-9.1530372292792199E-3</v>
          </cell>
          <cell r="DQ40">
            <v>-0.34137041489428599</v>
          </cell>
          <cell r="DS40">
            <v>-3.2604955061843601E-4</v>
          </cell>
          <cell r="DU40">
            <v>1.6164043558543499E-2</v>
          </cell>
          <cell r="DW40">
            <v>-0.502123071188596</v>
          </cell>
          <cell r="DY40">
            <v>-0.16385364309637099</v>
          </cell>
          <cell r="EA40">
            <v>-7.4471807362139E-3</v>
          </cell>
          <cell r="EC40">
            <v>1.62595516740679</v>
          </cell>
          <cell r="EE40">
            <v>1.9078012496735299</v>
          </cell>
          <cell r="EF40">
            <v>106.027024513154</v>
          </cell>
          <cell r="EG40">
            <v>113.475328444201</v>
          </cell>
          <cell r="EH40">
            <v>107.287644825442</v>
          </cell>
        </row>
        <row r="41">
          <cell r="C41" t="str">
            <v>GY2-032-C-dup  1000x</v>
          </cell>
          <cell r="D41" t="str">
            <v>1000</v>
          </cell>
          <cell r="E41">
            <v>-0.28525401112086202</v>
          </cell>
          <cell r="G41">
            <v>1.7569617479830399E-3</v>
          </cell>
          <cell r="J41">
            <v>-7.6148487983089197</v>
          </cell>
          <cell r="N41">
            <v>-23.516817887050301</v>
          </cell>
          <cell r="P41">
            <v>-2.5260611856380502</v>
          </cell>
          <cell r="Q41">
            <v>45.296141390246</v>
          </cell>
          <cell r="S41">
            <v>-6.0417202076787397</v>
          </cell>
          <cell r="AC41">
            <v>1.6318070525730599</v>
          </cell>
          <cell r="AE41">
            <v>-2.1297835387723398E-3</v>
          </cell>
          <cell r="AG41">
            <v>-0.272017907927525</v>
          </cell>
          <cell r="AI41">
            <v>-0.210100028551581</v>
          </cell>
          <cell r="AK41">
            <v>-6.7821621150083305E-2</v>
          </cell>
          <cell r="AN41">
            <v>-5.6537321439167902</v>
          </cell>
          <cell r="AP41">
            <v>6.2496854588972297E-3</v>
          </cell>
          <cell r="AR41">
            <v>-6.8781159380432097E-2</v>
          </cell>
          <cell r="AT41">
            <v>-0.12017420890778301</v>
          </cell>
          <cell r="AV41">
            <v>1.8819606355148798E-2</v>
          </cell>
          <cell r="AX41">
            <v>0.11125456326724099</v>
          </cell>
          <cell r="AZ41">
            <v>7.5579887016486394E-2</v>
          </cell>
          <cell r="BB41">
            <v>-3.3901637127012899E-2</v>
          </cell>
          <cell r="BF41">
            <v>0.55316414099947497</v>
          </cell>
          <cell r="BI41">
            <v>-3.8107088251399301</v>
          </cell>
          <cell r="BK41">
            <v>-10.6615335823241</v>
          </cell>
          <cell r="BM41">
            <v>0.40855721651764898</v>
          </cell>
          <cell r="BO41">
            <v>-4.8832349128764801E-2</v>
          </cell>
          <cell r="BQ41">
            <v>-6.4503570921632197E-2</v>
          </cell>
          <cell r="BS41">
            <v>-7.7220511961329397E-2</v>
          </cell>
          <cell r="BU41">
            <v>-3.6127037109343799E-2</v>
          </cell>
          <cell r="BW41">
            <v>-1.20769402504161E-4</v>
          </cell>
          <cell r="BY41">
            <v>-7.42539467524883E-3</v>
          </cell>
          <cell r="CA41">
            <v>-7.42182479970631E-2</v>
          </cell>
          <cell r="CC41">
            <v>-0.16889902731054299</v>
          </cell>
          <cell r="CE41">
            <v>-0.105914036252897</v>
          </cell>
          <cell r="CG41">
            <v>-7.4156445331614498E-3</v>
          </cell>
          <cell r="CI41">
            <v>-0.49076195359131602</v>
          </cell>
          <cell r="CK41">
            <v>2.2273202672830998</v>
          </cell>
          <cell r="CM41">
            <v>2.1683885768155502</v>
          </cell>
          <cell r="CO41">
            <v>2.2893470033412902</v>
          </cell>
          <cell r="CQ41">
            <v>2.2132417990475202</v>
          </cell>
          <cell r="CS41">
            <v>2.2381848262330402</v>
          </cell>
          <cell r="CU41">
            <v>2.0808153332411599</v>
          </cell>
          <cell r="CW41">
            <v>2.25849616894812</v>
          </cell>
          <cell r="CY41">
            <v>2.1395620335116798</v>
          </cell>
          <cell r="DA41">
            <v>2.1401110094121898</v>
          </cell>
          <cell r="DC41">
            <v>2.1525435077393702</v>
          </cell>
          <cell r="DE41">
            <v>2.2136098456781599</v>
          </cell>
          <cell r="DG41">
            <v>2.1149059358682898</v>
          </cell>
          <cell r="DI41">
            <v>2.17976495318648</v>
          </cell>
          <cell r="DK41">
            <v>2.11836553179702</v>
          </cell>
          <cell r="DM41">
            <v>-9.2956295233408703E-3</v>
          </cell>
          <cell r="DO41">
            <v>-8.5523932816287101E-3</v>
          </cell>
          <cell r="DQ41">
            <v>-0.32726399350949698</v>
          </cell>
          <cell r="DS41">
            <v>3.42444230685082E-4</v>
          </cell>
          <cell r="DU41">
            <v>3.2355516202089103E-2</v>
          </cell>
          <cell r="DW41">
            <v>-0.45263801297681899</v>
          </cell>
          <cell r="DY41">
            <v>-0.16802489293085601</v>
          </cell>
          <cell r="EA41">
            <v>-7.4857580714145101E-3</v>
          </cell>
          <cell r="EC41">
            <v>1.6446002081451001</v>
          </cell>
          <cell r="EE41">
            <v>1.9297694135074901</v>
          </cell>
          <cell r="EF41">
            <v>102.576920355323</v>
          </cell>
          <cell r="EG41">
            <v>110.31680859547799</v>
          </cell>
          <cell r="EH41">
            <v>105.520814240303</v>
          </cell>
        </row>
        <row r="42">
          <cell r="C42" t="str">
            <v>GY2-032-C  100x</v>
          </cell>
          <cell r="D42" t="str">
            <v>100</v>
          </cell>
          <cell r="E42">
            <v>-0.21557107681845</v>
          </cell>
          <cell r="G42">
            <v>-1.9016630657377701E-3</v>
          </cell>
          <cell r="J42">
            <v>-6.3716070143319996</v>
          </cell>
          <cell r="N42">
            <v>-8.1366139435575402</v>
          </cell>
          <cell r="P42">
            <v>-2.3947808782822202</v>
          </cell>
          <cell r="Q42">
            <v>496.67576700088301</v>
          </cell>
          <cell r="S42">
            <v>-4.4438664945866897</v>
          </cell>
          <cell r="AC42">
            <v>19.061189556802901</v>
          </cell>
          <cell r="AE42">
            <v>0.128432862989556</v>
          </cell>
          <cell r="AG42">
            <v>-0.25650170558290702</v>
          </cell>
          <cell r="AI42">
            <v>-0.183602631614734</v>
          </cell>
          <cell r="AK42">
            <v>-7.6009498148208496E-2</v>
          </cell>
          <cell r="AN42">
            <v>-5.4233232934125599</v>
          </cell>
          <cell r="AP42">
            <v>1.7904695420319399E-2</v>
          </cell>
          <cell r="AR42">
            <v>-5.69377234443302E-2</v>
          </cell>
          <cell r="AT42">
            <v>-0.10924765023352601</v>
          </cell>
          <cell r="AV42">
            <v>4.8227474183151597E-2</v>
          </cell>
          <cell r="AX42">
            <v>1.16104049106259</v>
          </cell>
          <cell r="AZ42">
            <v>0.97624647021174904</v>
          </cell>
          <cell r="BB42">
            <v>0.55390446011202599</v>
          </cell>
          <cell r="BF42">
            <v>7.5212728717723696</v>
          </cell>
          <cell r="BI42">
            <v>1.6934384748911499E-2</v>
          </cell>
          <cell r="BK42">
            <v>-0.18483814708179999</v>
          </cell>
          <cell r="BM42">
            <v>18.676709187283102</v>
          </cell>
          <cell r="BO42">
            <v>-4.7190573929135102E-2</v>
          </cell>
          <cell r="BQ42">
            <v>-6.9909779263192598E-2</v>
          </cell>
          <cell r="BS42">
            <v>-8.0673288789068695E-2</v>
          </cell>
          <cell r="BU42">
            <v>-2.8157525625579698E-2</v>
          </cell>
          <cell r="BW42">
            <v>2.2258481355153601E-3</v>
          </cell>
          <cell r="BY42">
            <v>-9.0127609472820704E-3</v>
          </cell>
          <cell r="CA42">
            <v>-8.6634851322240095E-2</v>
          </cell>
          <cell r="CC42">
            <v>-0.16726384207314099</v>
          </cell>
          <cell r="CE42">
            <v>-0.105914036252897</v>
          </cell>
          <cell r="CG42">
            <v>-7.9396849697794692E-3</v>
          </cell>
          <cell r="CI42">
            <v>-0.30438875128880299</v>
          </cell>
          <cell r="CK42">
            <v>18.992838296721601</v>
          </cell>
          <cell r="CM42">
            <v>19.2004394912476</v>
          </cell>
          <cell r="CO42">
            <v>19.452928771118899</v>
          </cell>
          <cell r="CQ42">
            <v>19.1730716619054</v>
          </cell>
          <cell r="CS42">
            <v>19.4877763020191</v>
          </cell>
          <cell r="CU42">
            <v>18.9966999138312</v>
          </cell>
          <cell r="CW42">
            <v>19.2916230951434</v>
          </cell>
          <cell r="CY42">
            <v>19.298745236108701</v>
          </cell>
          <cell r="DA42">
            <v>18.5308926171111</v>
          </cell>
          <cell r="DC42">
            <v>19.164507958014902</v>
          </cell>
          <cell r="DE42">
            <v>19.0975902334396</v>
          </cell>
          <cell r="DG42">
            <v>19.0706048423623</v>
          </cell>
          <cell r="DI42">
            <v>18.900063215244799</v>
          </cell>
          <cell r="DK42">
            <v>18.894347153182601</v>
          </cell>
          <cell r="DM42">
            <v>1.09899696154911E-2</v>
          </cell>
          <cell r="DO42">
            <v>9.4199889737037693E-3</v>
          </cell>
          <cell r="DQ42">
            <v>-0.303684060719</v>
          </cell>
          <cell r="DS42">
            <v>3.01251914477948E-2</v>
          </cell>
          <cell r="DU42">
            <v>1.4438848334493401E-2</v>
          </cell>
          <cell r="DW42">
            <v>-0.70666720433038399</v>
          </cell>
          <cell r="DY42">
            <v>-7.1206876287051996E-2</v>
          </cell>
          <cell r="EA42">
            <v>-9.3087615762076099E-3</v>
          </cell>
          <cell r="EC42">
            <v>18.721434680412798</v>
          </cell>
          <cell r="EE42">
            <v>19.011474092687202</v>
          </cell>
          <cell r="EF42">
            <v>97.361886047387301</v>
          </cell>
          <cell r="EG42">
            <v>107.895636624358</v>
          </cell>
          <cell r="EH42">
            <v>102.826322228596</v>
          </cell>
        </row>
        <row r="43">
          <cell r="C43" t="str">
            <v>Rinse</v>
          </cell>
          <cell r="E43">
            <v>-0.21015490305772699</v>
          </cell>
          <cell r="G43">
            <v>2.8105765057334698E-3</v>
          </cell>
          <cell r="J43">
            <v>-2.4580112689300901</v>
          </cell>
          <cell r="N43">
            <v>-10.2224605096524</v>
          </cell>
          <cell r="P43">
            <v>-2.1969162613486799</v>
          </cell>
          <cell r="Q43">
            <v>-19.694383033767</v>
          </cell>
          <cell r="S43">
            <v>-4.0887416947966004</v>
          </cell>
          <cell r="AC43">
            <v>-4.99204965823365E-2</v>
          </cell>
          <cell r="AE43">
            <v>-2.1794000688501899E-2</v>
          </cell>
          <cell r="AG43">
            <v>-4.4212169694908703E-2</v>
          </cell>
          <cell r="AI43">
            <v>-0.193070869620525</v>
          </cell>
          <cell r="AK43">
            <v>-9.2198925007599505E-2</v>
          </cell>
          <cell r="AN43">
            <v>-4.8901820199883996</v>
          </cell>
          <cell r="AP43">
            <v>3.8875519547345999E-3</v>
          </cell>
          <cell r="AR43">
            <v>-4.34552778785409E-2</v>
          </cell>
          <cell r="AT43">
            <v>-3.4107288324736998E-3</v>
          </cell>
          <cell r="AV43">
            <v>-0.159211376865666</v>
          </cell>
          <cell r="AX43">
            <v>-4.8978005091370701E-3</v>
          </cell>
          <cell r="AZ43">
            <v>2.1782761794826501E-2</v>
          </cell>
          <cell r="BB43">
            <v>-9.1682380550941897E-2</v>
          </cell>
          <cell r="BF43">
            <v>1.24086437560909E-3</v>
          </cell>
          <cell r="BI43">
            <v>-0.45471433065974198</v>
          </cell>
          <cell r="BK43">
            <v>-1.35775411069664</v>
          </cell>
          <cell r="BM43">
            <v>-1.6178682481604401</v>
          </cell>
          <cell r="BO43">
            <v>-1.5164089431994199E-2</v>
          </cell>
          <cell r="BQ43">
            <v>-3.8968803883547301E-2</v>
          </cell>
          <cell r="BS43">
            <v>-4.4958331759838099E-2</v>
          </cell>
          <cell r="BU43">
            <v>1.9555324837162401E-2</v>
          </cell>
          <cell r="BW43">
            <v>7.2132738213579904E-3</v>
          </cell>
          <cell r="BY43">
            <v>1.8458190852271199E-3</v>
          </cell>
          <cell r="CA43">
            <v>7.18172929632932E-2</v>
          </cell>
          <cell r="CC43">
            <v>-6.5997925810762595E-2</v>
          </cell>
          <cell r="CE43">
            <v>-8.45796865671464E-2</v>
          </cell>
          <cell r="CG43">
            <v>-6.0404798808692296E-3</v>
          </cell>
          <cell r="CI43">
            <v>-0.23238155244047001</v>
          </cell>
          <cell r="CK43">
            <v>3.0782536181774001E-2</v>
          </cell>
          <cell r="CM43">
            <v>-0.12161880924509801</v>
          </cell>
          <cell r="CO43">
            <v>2.7503265901612398E-2</v>
          </cell>
          <cell r="CQ43">
            <v>3.2462949358871999E-2</v>
          </cell>
          <cell r="CS43">
            <v>6.0049437721130198E-3</v>
          </cell>
          <cell r="CU43">
            <v>-7.2745537496418905E-2</v>
          </cell>
          <cell r="CW43">
            <v>8.9938239729168597E-3</v>
          </cell>
          <cell r="CY43">
            <v>1.81957795053042E-2</v>
          </cell>
          <cell r="DA43">
            <v>1.74029886879109E-2</v>
          </cell>
          <cell r="DC43">
            <v>7.3580860924905497E-3</v>
          </cell>
          <cell r="DE43">
            <v>5.8851060904917497E-3</v>
          </cell>
          <cell r="DG43">
            <v>4.0199975591622902E-3</v>
          </cell>
          <cell r="DI43">
            <v>-6.6764651188054996E-3</v>
          </cell>
          <cell r="DK43">
            <v>-1.07735109801792E-3</v>
          </cell>
          <cell r="DM43">
            <v>1.6194368705962301E-4</v>
          </cell>
          <cell r="DO43">
            <v>-2.6378430173875402E-3</v>
          </cell>
          <cell r="DQ43">
            <v>-9.2319115492405596E-2</v>
          </cell>
          <cell r="DS43">
            <v>3.6975723840180601E-3</v>
          </cell>
          <cell r="DU43">
            <v>2.2957636595891302E-2</v>
          </cell>
          <cell r="DW43">
            <v>-0.68568024827173302</v>
          </cell>
          <cell r="DY43">
            <v>-1.97187495724718E-2</v>
          </cell>
          <cell r="EA43">
            <v>-1.8704312674686699E-3</v>
          </cell>
          <cell r="EC43">
            <v>-9.4227270420553805E-3</v>
          </cell>
          <cell r="EE43">
            <v>4.4387371921185198E-4</v>
          </cell>
          <cell r="EF43">
            <v>103.619609807787</v>
          </cell>
          <cell r="EG43">
            <v>99.895625258687403</v>
          </cell>
          <cell r="EH43">
            <v>98.770930026256593</v>
          </cell>
        </row>
        <row r="44">
          <cell r="C44" t="str">
            <v>Rinse</v>
          </cell>
          <cell r="E44">
            <v>-0.18473680957091601</v>
          </cell>
          <cell r="G44">
            <v>1.0934247122769501E-3</v>
          </cell>
          <cell r="J44">
            <v>0.80095532472021302</v>
          </cell>
          <cell r="N44">
            <v>-1.3512284741265801</v>
          </cell>
          <cell r="P44">
            <v>-0.18992107543356701</v>
          </cell>
          <cell r="Q44">
            <v>-107.93769717646001</v>
          </cell>
          <cell r="S44">
            <v>-2.4859205558192401</v>
          </cell>
          <cell r="AC44">
            <v>-2.3000617207551401E-2</v>
          </cell>
          <cell r="AE44">
            <v>-4.4205786309064597E-2</v>
          </cell>
          <cell r="AG44">
            <v>-1.7490740604809301E-2</v>
          </cell>
          <cell r="AI44">
            <v>-9.5959558445339304E-3</v>
          </cell>
          <cell r="AK44">
            <v>-2.0236607584205601E-2</v>
          </cell>
          <cell r="AN44">
            <v>-0.326620358537208</v>
          </cell>
          <cell r="AP44">
            <v>-4.30185640557021E-3</v>
          </cell>
          <cell r="AR44">
            <v>-2.8410854356524198E-2</v>
          </cell>
          <cell r="AT44">
            <v>1.5358697189014199E-2</v>
          </cell>
          <cell r="AV44">
            <v>-1.5314862211074099E-2</v>
          </cell>
          <cell r="AX44">
            <v>2.5028492247928902E-3</v>
          </cell>
          <cell r="AZ44">
            <v>-1.37138860421231E-2</v>
          </cell>
          <cell r="BB44">
            <v>-6.9693061086231897E-2</v>
          </cell>
          <cell r="BF44">
            <v>0.149502667920694</v>
          </cell>
          <cell r="BI44">
            <v>1.8225814732522602E-2</v>
          </cell>
          <cell r="BK44">
            <v>-0.10393819137612199</v>
          </cell>
          <cell r="BM44">
            <v>-1.8223188339249401E-2</v>
          </cell>
          <cell r="BO44">
            <v>1.7257662746329101E-3</v>
          </cell>
          <cell r="BQ44">
            <v>-2.47630614167344E-2</v>
          </cell>
          <cell r="BS44">
            <v>-1.81870637494118E-2</v>
          </cell>
          <cell r="BU44">
            <v>7.1568688259107003E-3</v>
          </cell>
          <cell r="BW44">
            <v>7.4304745637116601E-3</v>
          </cell>
          <cell r="BY44">
            <v>3.6141450886358702E-4</v>
          </cell>
          <cell r="CA44">
            <v>2.92866575294892E-2</v>
          </cell>
          <cell r="CC44">
            <v>-4.6033507316939698E-2</v>
          </cell>
          <cell r="CE44">
            <v>-8.3799043156158604E-2</v>
          </cell>
          <cell r="CG44">
            <v>-8.3050317328997401E-3</v>
          </cell>
          <cell r="CI44">
            <v>-2.50464840494839E-2</v>
          </cell>
          <cell r="CK44">
            <v>3.5199805093387702E-3</v>
          </cell>
          <cell r="CM44">
            <v>-3.3042484411610999E-3</v>
          </cell>
          <cell r="CO44">
            <v>-1.0640794052343601E-3</v>
          </cell>
          <cell r="CQ44">
            <v>-2.8808606475012998E-3</v>
          </cell>
          <cell r="CS44">
            <v>2.3496353396487298E-3</v>
          </cell>
          <cell r="CU44">
            <v>-8.0281810476009203E-3</v>
          </cell>
          <cell r="CW44">
            <v>4.5171237590356603E-3</v>
          </cell>
          <cell r="CY44">
            <v>2.86809925089462E-3</v>
          </cell>
          <cell r="DA44">
            <v>1.79495197214561E-3</v>
          </cell>
          <cell r="DC44">
            <v>-3.5900661536780303E-5</v>
          </cell>
          <cell r="DE44">
            <v>3.0470880816416798E-3</v>
          </cell>
          <cell r="DG44">
            <v>3.3179808238758602E-4</v>
          </cell>
          <cell r="DI44">
            <v>-4.2452115900670903E-3</v>
          </cell>
          <cell r="DK44">
            <v>3.3026543460841101E-3</v>
          </cell>
          <cell r="DM44">
            <v>-5.3680501227221997E-3</v>
          </cell>
          <cell r="DO44">
            <v>-6.0384762313928E-3</v>
          </cell>
          <cell r="DQ44">
            <v>-3.2386741856567501E-2</v>
          </cell>
          <cell r="DS44">
            <v>7.5399244925155402E-4</v>
          </cell>
          <cell r="DU44">
            <v>-2.54479879735354E-2</v>
          </cell>
          <cell r="DW44">
            <v>-0.64362262398633696</v>
          </cell>
          <cell r="DY44">
            <v>-5.0260161120954999E-3</v>
          </cell>
          <cell r="EA44">
            <v>-1.42184118674268E-3</v>
          </cell>
          <cell r="EC44">
            <v>4.2857426220590201E-3</v>
          </cell>
          <cell r="EE44">
            <v>2.5354934166281701E-3</v>
          </cell>
          <cell r="EF44">
            <v>98.364195931231905</v>
          </cell>
          <cell r="EG44">
            <v>96.736631840357802</v>
          </cell>
          <cell r="EH44">
            <v>96.428576847789003</v>
          </cell>
        </row>
        <row r="45">
          <cell r="C45" t="str">
            <v>GY2-032-A  10x</v>
          </cell>
          <cell r="D45" t="str">
            <v>10</v>
          </cell>
          <cell r="E45">
            <v>0.466905528113566</v>
          </cell>
          <cell r="G45">
            <v>8.6586492712283792E-3</v>
          </cell>
          <cell r="J45">
            <v>-4.9735227257349397</v>
          </cell>
          <cell r="N45">
            <v>47.470879406644599</v>
          </cell>
          <cell r="P45">
            <v>-2.2772201886334802</v>
          </cell>
          <cell r="Q45">
            <v>78.242237510058999</v>
          </cell>
          <cell r="S45">
            <v>1.3624360867833101</v>
          </cell>
          <cell r="AC45">
            <v>-5.9722443840904901E-2</v>
          </cell>
          <cell r="AE45">
            <v>-1.29302967163204E-2</v>
          </cell>
          <cell r="AG45">
            <v>-0.21266798964620001</v>
          </cell>
          <cell r="AI45">
            <v>-0.20339040910408801</v>
          </cell>
          <cell r="AK45">
            <v>2.33240023458486E-2</v>
          </cell>
          <cell r="AN45">
            <v>6.1001037117928103</v>
          </cell>
          <cell r="AP45">
            <v>2.7964327858638299E-3</v>
          </cell>
          <cell r="AR45">
            <v>3.9843331288238297E-2</v>
          </cell>
          <cell r="AT45">
            <v>-7.92505014285729E-2</v>
          </cell>
          <cell r="AV45">
            <v>-0.38168978240011803</v>
          </cell>
          <cell r="AX45">
            <v>-8.8832682042213999E-3</v>
          </cell>
          <cell r="AZ45">
            <v>-9.2457256610691799E-4</v>
          </cell>
          <cell r="BB45">
            <v>-5.2906147330029803E-2</v>
          </cell>
          <cell r="BF45">
            <v>-6.0822796603232998E-3</v>
          </cell>
          <cell r="BI45">
            <v>12.918816207838599</v>
          </cell>
          <cell r="BK45">
            <v>34.021509453970097</v>
          </cell>
          <cell r="BM45">
            <v>-1.93558957196526</v>
          </cell>
          <cell r="BO45">
            <v>-4.67849107209415E-2</v>
          </cell>
          <cell r="BQ45">
            <v>-8.02638191853801E-2</v>
          </cell>
          <cell r="BS45">
            <v>-8.1353233997145294E-2</v>
          </cell>
          <cell r="BU45">
            <v>-5.9162334363784203E-3</v>
          </cell>
          <cell r="BW45">
            <v>9.9498795732983099E-3</v>
          </cell>
          <cell r="BY45">
            <v>-5.3434747137634997E-3</v>
          </cell>
          <cell r="CA45">
            <v>-3.7374251246887598E-2</v>
          </cell>
          <cell r="CC45">
            <v>-0.113141039561119</v>
          </cell>
          <cell r="CE45">
            <v>-9.5176926743050005E-2</v>
          </cell>
          <cell r="CG45">
            <v>4.93983863439544E-3</v>
          </cell>
          <cell r="CI45">
            <v>0.169555833927791</v>
          </cell>
          <cell r="CK45">
            <v>2.18550128801662E-2</v>
          </cell>
          <cell r="CM45">
            <v>-0.114971179777376</v>
          </cell>
          <cell r="CO45">
            <v>5.0188931336831097E-2</v>
          </cell>
          <cell r="CQ45">
            <v>3.9235810210706601E-2</v>
          </cell>
          <cell r="CS45">
            <v>-1.0337490349604701E-2</v>
          </cell>
          <cell r="CU45">
            <v>-9.6675684227249897E-2</v>
          </cell>
          <cell r="CW45">
            <v>-1.9653632651867301E-3</v>
          </cell>
          <cell r="CY45">
            <v>7.1761067033050394E-2</v>
          </cell>
          <cell r="DA45">
            <v>8.0697048530364093E-2</v>
          </cell>
          <cell r="DC45">
            <v>-9.9465635645931607E-3</v>
          </cell>
          <cell r="DE45">
            <v>-1.27572223291775E-2</v>
          </cell>
          <cell r="DG45">
            <v>-1.33713940409174E-2</v>
          </cell>
          <cell r="DI45">
            <v>-2.2468647156918001E-2</v>
          </cell>
          <cell r="DK45">
            <v>-1.6629103262294501E-2</v>
          </cell>
          <cell r="DM45">
            <v>-1.2623947965019901E-2</v>
          </cell>
          <cell r="DO45">
            <v>-5.9068125014964598E-3</v>
          </cell>
          <cell r="DQ45">
            <v>-0.33094790205233598</v>
          </cell>
          <cell r="DS45">
            <v>-3.8490788572815701E-3</v>
          </cell>
          <cell r="DU45">
            <v>-8.3971791466109905E-2</v>
          </cell>
          <cell r="DW45">
            <v>-0.74166447812986802</v>
          </cell>
          <cell r="DY45">
            <v>0.121343550293722</v>
          </cell>
          <cell r="EA45">
            <v>-2.7238768678635502E-3</v>
          </cell>
          <cell r="EC45">
            <v>-5.0822068289032303E-2</v>
          </cell>
          <cell r="EE45">
            <v>-1.14271534584933E-2</v>
          </cell>
          <cell r="EF45">
            <v>67.794824727193799</v>
          </cell>
          <cell r="EG45">
            <v>63.892211768962397</v>
          </cell>
          <cell r="EH45">
            <v>286.07129327745798</v>
          </cell>
        </row>
        <row r="46">
          <cell r="C46" t="str">
            <v>GY2-032-C  10x</v>
          </cell>
          <cell r="D46" t="str">
            <v>10</v>
          </cell>
          <cell r="E46">
            <v>0.316905388906908</v>
          </cell>
          <cell r="G46">
            <v>5.7488192323738301E-2</v>
          </cell>
          <cell r="J46">
            <v>0.57595257656232601</v>
          </cell>
          <cell r="N46">
            <v>193.41889434204899</v>
          </cell>
          <cell r="P46">
            <v>-0.34521902749566402</v>
          </cell>
          <cell r="Q46">
            <v>136.5149190834</v>
          </cell>
          <cell r="S46">
            <v>4.4557162275194804</v>
          </cell>
          <cell r="AC46">
            <v>279.21923149245703</v>
          </cell>
          <cell r="AE46">
            <v>0.25800010344746999</v>
          </cell>
          <cell r="AG46">
            <v>-4.6266808880512801E-2</v>
          </cell>
          <cell r="AI46">
            <v>-2.8402335533720499E-2</v>
          </cell>
          <cell r="AK46">
            <v>-8.2122385018134608E-3</v>
          </cell>
          <cell r="AN46">
            <v>-2.1198831334916499</v>
          </cell>
          <cell r="AP46">
            <v>5.8174318828577501E-2</v>
          </cell>
          <cell r="AR46">
            <v>0.227650906162084</v>
          </cell>
          <cell r="AT46">
            <v>0.23169385335993101</v>
          </cell>
          <cell r="AV46">
            <v>0.389527935794522</v>
          </cell>
          <cell r="AX46">
            <v>11.9941348740332</v>
          </cell>
          <cell r="AZ46">
            <v>9.3861005374118296</v>
          </cell>
          <cell r="BB46">
            <v>6.3429148106933502</v>
          </cell>
          <cell r="BF46">
            <v>77.233558609803893</v>
          </cell>
          <cell r="BI46">
            <v>51.234299533078797</v>
          </cell>
          <cell r="BK46">
            <v>133.32332659244099</v>
          </cell>
          <cell r="BM46">
            <v>251.679389400498</v>
          </cell>
          <cell r="BO46">
            <v>-2.8377692574053499E-2</v>
          </cell>
          <cell r="BQ46">
            <v>-5.98890667793891E-2</v>
          </cell>
          <cell r="BS46">
            <v>-4.4707922055770899E-2</v>
          </cell>
          <cell r="BU46">
            <v>-1.9493541270371499E-2</v>
          </cell>
          <cell r="BW46">
            <v>3.3512417076682399E-2</v>
          </cell>
          <cell r="BY46">
            <v>-8.5514945651313703E-3</v>
          </cell>
          <cell r="CA46">
            <v>1.02843595774309E-2</v>
          </cell>
          <cell r="CC46">
            <v>-0.103274612811533</v>
          </cell>
          <cell r="CE46">
            <v>-7.3988946321207005E-2</v>
          </cell>
          <cell r="CG46">
            <v>1.8711974094426601E-2</v>
          </cell>
          <cell r="CI46">
            <v>1.64071496309972</v>
          </cell>
          <cell r="CK46">
            <v>208.32591502833199</v>
          </cell>
          <cell r="CM46">
            <v>204.654287415819</v>
          </cell>
          <cell r="CO46">
            <v>206.96709396373899</v>
          </cell>
          <cell r="CQ46">
            <v>202.255965537712</v>
          </cell>
          <cell r="CS46">
            <v>205.461576708743</v>
          </cell>
          <cell r="CU46">
            <v>204.25378184699699</v>
          </cell>
          <cell r="CW46">
            <v>204.36674076316899</v>
          </cell>
          <cell r="CY46">
            <v>195.86210580812801</v>
          </cell>
          <cell r="DA46">
            <v>198.68717599673701</v>
          </cell>
          <cell r="DC46">
            <v>194.387040072688</v>
          </cell>
          <cell r="DE46">
            <v>201.354612480816</v>
          </cell>
          <cell r="DG46">
            <v>192.064600877879</v>
          </cell>
          <cell r="DI46">
            <v>199.04720516400499</v>
          </cell>
          <cell r="DK46">
            <v>204.34798575787499</v>
          </cell>
          <cell r="DM46">
            <v>0.204315573523424</v>
          </cell>
          <cell r="DO46">
            <v>0.167509902336172</v>
          </cell>
          <cell r="DQ46">
            <v>8.4298356471254901E-2</v>
          </cell>
          <cell r="DS46">
            <v>0.283601806087798</v>
          </cell>
          <cell r="DU46">
            <v>-4.6955638489524401E-2</v>
          </cell>
          <cell r="DW46">
            <v>-0.59009904979290595</v>
          </cell>
          <cell r="DY46">
            <v>0.76236507608498005</v>
          </cell>
          <cell r="EA46">
            <v>2.2682753099608202E-3</v>
          </cell>
          <cell r="EC46">
            <v>178.64729024435499</v>
          </cell>
          <cell r="EE46">
            <v>169.279860845044</v>
          </cell>
          <cell r="EF46">
            <v>64.523869956330003</v>
          </cell>
          <cell r="EG46">
            <v>70.208209613273596</v>
          </cell>
          <cell r="EH46">
            <v>65.926300352205303</v>
          </cell>
        </row>
        <row r="47">
          <cell r="C47" t="str">
            <v>Rinse</v>
          </cell>
          <cell r="E47">
            <v>-0.18909676809787501</v>
          </cell>
          <cell r="G47">
            <v>0.17434555849246</v>
          </cell>
          <cell r="J47">
            <v>0.142890743800345</v>
          </cell>
          <cell r="N47">
            <v>-5.8910351609043898</v>
          </cell>
          <cell r="P47">
            <v>-2.2990699648829902</v>
          </cell>
          <cell r="Q47">
            <v>-88.351734943478704</v>
          </cell>
          <cell r="S47">
            <v>1.7887856559111099</v>
          </cell>
          <cell r="AC47">
            <v>1.87381219268263E-2</v>
          </cell>
          <cell r="AE47">
            <v>1.51367132565498E-2</v>
          </cell>
          <cell r="AG47">
            <v>-9.2090654409666302E-3</v>
          </cell>
          <cell r="AI47">
            <v>-0.185806923616538</v>
          </cell>
          <cell r="AK47">
            <v>-8.3857380646637406E-2</v>
          </cell>
          <cell r="AN47">
            <v>-4.5244815048082101</v>
          </cell>
          <cell r="AP47">
            <v>2.7131829849243098E-3</v>
          </cell>
          <cell r="AR47">
            <v>3.1314074821861798E-2</v>
          </cell>
          <cell r="AT47">
            <v>1.6605626882811499</v>
          </cell>
          <cell r="AV47">
            <v>-5.65251637283413E-2</v>
          </cell>
          <cell r="AX47">
            <v>3.89712851748719E-3</v>
          </cell>
          <cell r="AZ47">
            <v>8.7154557497638799E-3</v>
          </cell>
          <cell r="BB47">
            <v>-4.1008500059579303E-2</v>
          </cell>
          <cell r="BF47">
            <v>0.32828421591850099</v>
          </cell>
          <cell r="BI47">
            <v>9.6787133503841799E-2</v>
          </cell>
          <cell r="BK47">
            <v>-0.166897329472774</v>
          </cell>
          <cell r="BM47">
            <v>-1.5334152704309401</v>
          </cell>
          <cell r="BO47">
            <v>-1.43077247632301E-2</v>
          </cell>
          <cell r="BQ47">
            <v>-4.1658952123986598E-2</v>
          </cell>
          <cell r="BS47">
            <v>-3.0804040704021401E-2</v>
          </cell>
          <cell r="BU47">
            <v>3.7609317367262897E-2</v>
          </cell>
          <cell r="BW47">
            <v>1.24639576668036E-2</v>
          </cell>
          <cell r="BY47">
            <v>4.6057363907054403E-3</v>
          </cell>
          <cell r="CA47">
            <v>8.4758717252599494E-2</v>
          </cell>
          <cell r="CC47">
            <v>-7.7461684969228797E-2</v>
          </cell>
          <cell r="CE47">
            <v>-4.9449902475105299E-2</v>
          </cell>
          <cell r="CG47">
            <v>-3.9539947611409399E-3</v>
          </cell>
          <cell r="CI47">
            <v>-0.223127306682564</v>
          </cell>
          <cell r="CK47">
            <v>4.7586976842930701E-2</v>
          </cell>
          <cell r="CM47">
            <v>-0.107785922703032</v>
          </cell>
          <cell r="CO47">
            <v>4.2685256531972603E-2</v>
          </cell>
          <cell r="CQ47">
            <v>5.31306005061273E-2</v>
          </cell>
          <cell r="CS47">
            <v>4.6540567583786399E-2</v>
          </cell>
          <cell r="CU47">
            <v>-5.9087951504737599E-2</v>
          </cell>
          <cell r="CW47">
            <v>2.8381307786495402E-2</v>
          </cell>
          <cell r="CY47">
            <v>3.2919837741374497E-2</v>
          </cell>
          <cell r="DA47">
            <v>2.55220904350341E-2</v>
          </cell>
          <cell r="DC47">
            <v>1.9483051937997899E-2</v>
          </cell>
          <cell r="DE47">
            <v>2.3496244950825099E-2</v>
          </cell>
          <cell r="DG47">
            <v>1.66307214664588E-2</v>
          </cell>
          <cell r="DI47">
            <v>5.3730251974281103E-3</v>
          </cell>
          <cell r="DK47">
            <v>1.2074607814943799E-2</v>
          </cell>
          <cell r="DM47">
            <v>-4.4656585173899303E-3</v>
          </cell>
          <cell r="DO47">
            <v>-5.3623504241301703E-3</v>
          </cell>
          <cell r="DQ47">
            <v>-0.14605010919072001</v>
          </cell>
          <cell r="DS47">
            <v>3.6581050546861701E-3</v>
          </cell>
          <cell r="DU47">
            <v>-6.0557843920115699E-2</v>
          </cell>
          <cell r="DW47">
            <v>-0.687030669065955</v>
          </cell>
          <cell r="DY47">
            <v>-4.4278070043984999E-2</v>
          </cell>
          <cell r="EA47">
            <v>-2.78703010400489E-3</v>
          </cell>
          <cell r="EC47">
            <v>5.4726731067364101E-2</v>
          </cell>
          <cell r="EE47">
            <v>1.67089768624651E-2</v>
          </cell>
          <cell r="EF47">
            <v>119.89556793772</v>
          </cell>
          <cell r="EG47">
            <v>114.108112152649</v>
          </cell>
          <cell r="EH47">
            <v>111.78559381592601</v>
          </cell>
        </row>
        <row r="48">
          <cell r="C48" t="str">
            <v>Rinse</v>
          </cell>
          <cell r="E48">
            <v>-0.14516906073975999</v>
          </cell>
          <cell r="G48">
            <v>3.8748888722551E-2</v>
          </cell>
          <cell r="J48">
            <v>-0.71463208586537297</v>
          </cell>
          <cell r="N48">
            <v>-5.4959884829570402</v>
          </cell>
          <cell r="P48">
            <v>-2.0523122626009198</v>
          </cell>
          <cell r="Q48">
            <v>-61.899067089977997</v>
          </cell>
          <cell r="S48">
            <v>3.7712137262489702</v>
          </cell>
          <cell r="AC48">
            <v>-5.41877430339563E-2</v>
          </cell>
          <cell r="AE48">
            <v>3.4964145604021599E-2</v>
          </cell>
          <cell r="AG48">
            <v>9.9087628594222696E-2</v>
          </cell>
          <cell r="AI48">
            <v>-0.18202063980043701</v>
          </cell>
          <cell r="AK48">
            <v>-8.5841546557587203E-2</v>
          </cell>
          <cell r="AN48">
            <v>-4.5595012738546501</v>
          </cell>
          <cell r="AP48">
            <v>-1.3029787706798301E-3</v>
          </cell>
          <cell r="AR48">
            <v>8.4899136969546693E-3</v>
          </cell>
          <cell r="AT48">
            <v>1.47767571946434</v>
          </cell>
          <cell r="AV48">
            <v>0.14097211535476101</v>
          </cell>
          <cell r="AX48">
            <v>5.3992521646734201E-3</v>
          </cell>
          <cell r="AZ48">
            <v>2.35088322830657E-2</v>
          </cell>
          <cell r="BB48">
            <v>-3.6128347525042001E-2</v>
          </cell>
          <cell r="BF48">
            <v>7.8590124976256295E-2</v>
          </cell>
          <cell r="BI48">
            <v>2.7152383166917701E-2</v>
          </cell>
          <cell r="BK48">
            <v>-0.22079207543128701</v>
          </cell>
          <cell r="BM48">
            <v>-1.5737932771615799</v>
          </cell>
          <cell r="BO48">
            <v>-1.6097042711842102E-2</v>
          </cell>
          <cell r="BQ48">
            <v>-4.4883855776587302E-2</v>
          </cell>
          <cell r="BS48">
            <v>-4.4029162839797298E-2</v>
          </cell>
          <cell r="BU48">
            <v>5.7009512221673497E-2</v>
          </cell>
          <cell r="BW48">
            <v>1.12464346179282E-2</v>
          </cell>
          <cell r="BY48">
            <v>-7.39843903866907E-4</v>
          </cell>
          <cell r="CA48">
            <v>5.2927541036111102E-2</v>
          </cell>
          <cell r="CC48">
            <v>-8.6705891036560498E-2</v>
          </cell>
          <cell r="CE48">
            <v>-0.105914036252897</v>
          </cell>
          <cell r="CG48">
            <v>-4.83638681016636E-3</v>
          </cell>
          <cell r="CI48">
            <v>-0.224994023424059</v>
          </cell>
          <cell r="CK48">
            <v>2.7301910794472702E-2</v>
          </cell>
          <cell r="CM48">
            <v>-0.120824526206097</v>
          </cell>
          <cell r="CO48">
            <v>2.3269541821449101E-2</v>
          </cell>
          <cell r="CQ48">
            <v>1.46704723373758E-2</v>
          </cell>
          <cell r="CS48">
            <v>5.9571009160104497E-3</v>
          </cell>
          <cell r="CU48">
            <v>-7.5648860894343195E-2</v>
          </cell>
          <cell r="CW48">
            <v>6.02743035320544E-3</v>
          </cell>
          <cell r="CY48">
            <v>1.3479953719524301E-2</v>
          </cell>
          <cell r="DA48">
            <v>1.09621369751673E-2</v>
          </cell>
          <cell r="DC48">
            <v>8.7069432712232997E-4</v>
          </cell>
          <cell r="DE48">
            <v>3.0296787087263498E-3</v>
          </cell>
          <cell r="DG48">
            <v>8.6439562505431604E-4</v>
          </cell>
          <cell r="DI48">
            <v>-1.0627785067042501E-2</v>
          </cell>
          <cell r="DK48">
            <v>-5.0637754341747096E-3</v>
          </cell>
          <cell r="DM48">
            <v>-4.37595486015184E-3</v>
          </cell>
          <cell r="DO48">
            <v>-3.1775347606499398E-3</v>
          </cell>
          <cell r="DQ48">
            <v>-0.13426631729934099</v>
          </cell>
          <cell r="DS48">
            <v>1.1577496532154199E-3</v>
          </cell>
          <cell r="DU48">
            <v>-5.84913584308673E-2</v>
          </cell>
          <cell r="DW48">
            <v>-0.67291783293109797</v>
          </cell>
          <cell r="DY48">
            <v>-3.2917808956682601E-2</v>
          </cell>
          <cell r="EA48">
            <v>-7.04053527295153E-3</v>
          </cell>
          <cell r="EC48">
            <v>-2.2348438830526798E-2</v>
          </cell>
          <cell r="EE48">
            <v>-2.7455039697525099E-3</v>
          </cell>
          <cell r="EF48">
            <v>118.603493785539</v>
          </cell>
          <cell r="EG48">
            <v>114.42360422461999</v>
          </cell>
          <cell r="EH48">
            <v>112.11986304152499</v>
          </cell>
        </row>
        <row r="49">
          <cell r="C49" t="str">
            <v>10 ppb QC</v>
          </cell>
          <cell r="E49">
            <v>8.7936840245912897</v>
          </cell>
          <cell r="G49">
            <v>8.9893680412240098</v>
          </cell>
          <cell r="J49">
            <v>16.401635586431901</v>
          </cell>
          <cell r="N49">
            <v>17.763038939462199</v>
          </cell>
          <cell r="P49">
            <v>16.109832090579101</v>
          </cell>
          <cell r="Q49">
            <v>-21.564611567571699</v>
          </cell>
          <cell r="S49">
            <v>19.242618846700999</v>
          </cell>
          <cell r="AC49">
            <v>11.769948261342501</v>
          </cell>
          <cell r="AE49">
            <v>12.092310714188899</v>
          </cell>
          <cell r="AG49">
            <v>11.311778664147999</v>
          </cell>
          <cell r="AI49">
            <v>11.1222412410891</v>
          </cell>
          <cell r="AK49">
            <v>11.4763388103192</v>
          </cell>
          <cell r="AN49">
            <v>11.4570088609234</v>
          </cell>
          <cell r="AP49">
            <v>10.9010070150429</v>
          </cell>
          <cell r="AR49">
            <v>10.530682169683701</v>
          </cell>
          <cell r="AT49">
            <v>11.5506513775728</v>
          </cell>
          <cell r="AV49">
            <v>13.3351745686501</v>
          </cell>
          <cell r="AX49">
            <v>10.614278665222701</v>
          </cell>
          <cell r="AZ49">
            <v>10.8696285187364</v>
          </cell>
          <cell r="BB49">
            <v>10.580995240681</v>
          </cell>
          <cell r="BF49">
            <v>10.1881780133901</v>
          </cell>
          <cell r="BI49">
            <v>11.6015235878619</v>
          </cell>
          <cell r="BK49">
            <v>11.365185163477801</v>
          </cell>
          <cell r="BM49">
            <v>11.523451149520399</v>
          </cell>
          <cell r="BO49">
            <v>10.6802675739152</v>
          </cell>
          <cell r="BQ49">
            <v>9.8054473438448309</v>
          </cell>
          <cell r="BS49">
            <v>10.1230178647966</v>
          </cell>
          <cell r="BU49">
            <v>10.939012931016901</v>
          </cell>
          <cell r="BW49">
            <v>9.8313651617051896</v>
          </cell>
          <cell r="BY49">
            <v>10.05398769804</v>
          </cell>
          <cell r="CA49">
            <v>9.7047203275192793</v>
          </cell>
          <cell r="CC49">
            <v>9.7758230479513308</v>
          </cell>
          <cell r="CE49">
            <v>9.4168964616616595</v>
          </cell>
          <cell r="CG49">
            <v>9.8857893114852207</v>
          </cell>
          <cell r="CI49">
            <v>9.8611998082835104</v>
          </cell>
          <cell r="CK49">
            <v>9.5514158935834796</v>
          </cell>
          <cell r="CM49">
            <v>9.5836890599021505</v>
          </cell>
          <cell r="CO49">
            <v>9.4306022451092897</v>
          </cell>
          <cell r="CQ49">
            <v>9.3118219398196995</v>
          </cell>
          <cell r="CS49">
            <v>9.3613741230859908</v>
          </cell>
          <cell r="CU49">
            <v>9.2501125568876095</v>
          </cell>
          <cell r="CW49">
            <v>9.0316436533354896</v>
          </cell>
          <cell r="CY49">
            <v>8.9548988996352801</v>
          </cell>
          <cell r="DA49">
            <v>8.9138665269172801</v>
          </cell>
          <cell r="DC49">
            <v>8.8116888429289606</v>
          </cell>
          <cell r="DE49">
            <v>8.8100524720391498</v>
          </cell>
          <cell r="DG49">
            <v>8.84225737731248</v>
          </cell>
          <cell r="DI49">
            <v>8.7612877321932494</v>
          </cell>
          <cell r="DK49">
            <v>8.7733781187780995</v>
          </cell>
          <cell r="DM49">
            <v>8.41198001902616</v>
          </cell>
          <cell r="DO49">
            <v>3.61817846758073</v>
          </cell>
          <cell r="DQ49">
            <v>7.44980485689414</v>
          </cell>
          <cell r="DS49">
            <v>8.5071476169716291</v>
          </cell>
          <cell r="DU49">
            <v>8.0323193980851997</v>
          </cell>
          <cell r="DW49">
            <v>7.3410578084699498</v>
          </cell>
          <cell r="DY49">
            <v>8.4410939660125308</v>
          </cell>
          <cell r="EA49">
            <v>8.4009567301702006</v>
          </cell>
          <cell r="EC49">
            <v>8.0108879662689301</v>
          </cell>
          <cell r="EE49">
            <v>7.93443872160125</v>
          </cell>
          <cell r="EF49">
            <v>111.428340847716</v>
          </cell>
          <cell r="EG49">
            <v>113.580366182963</v>
          </cell>
          <cell r="EH49">
            <v>107.375664339548</v>
          </cell>
        </row>
        <row r="50">
          <cell r="C50" t="str">
            <v>200 ppb QC</v>
          </cell>
          <cell r="E50">
            <v>175.71012934588001</v>
          </cell>
          <cell r="G50">
            <v>184.51506725043001</v>
          </cell>
          <cell r="J50">
            <v>225.42268734432801</v>
          </cell>
          <cell r="N50">
            <v>240.14666630575201</v>
          </cell>
          <cell r="P50">
            <v>248.50582119664099</v>
          </cell>
          <cell r="Q50">
            <v>179.14295707657001</v>
          </cell>
          <cell r="S50">
            <v>205.13081170047599</v>
          </cell>
          <cell r="AC50">
            <v>235.288518548924</v>
          </cell>
          <cell r="AE50">
            <v>236.03882984293901</v>
          </cell>
          <cell r="AG50">
            <v>224.941845106958</v>
          </cell>
          <cell r="AI50">
            <v>222.32187740381701</v>
          </cell>
          <cell r="AK50">
            <v>226.142834061516</v>
          </cell>
          <cell r="AN50">
            <v>221.160652844906</v>
          </cell>
          <cell r="AP50">
            <v>215.38547249224499</v>
          </cell>
          <cell r="AR50">
            <v>211.37036242003799</v>
          </cell>
          <cell r="AT50">
            <v>214.00390747374399</v>
          </cell>
          <cell r="AV50">
            <v>213.78711041351301</v>
          </cell>
          <cell r="AX50">
            <v>214.58719940909</v>
          </cell>
          <cell r="AZ50">
            <v>216.52382523607301</v>
          </cell>
          <cell r="BB50">
            <v>218.43949365050099</v>
          </cell>
          <cell r="BF50">
            <v>222.54839496040299</v>
          </cell>
          <cell r="BI50">
            <v>225.831015757237</v>
          </cell>
          <cell r="BK50">
            <v>219.16678218313999</v>
          </cell>
          <cell r="BM50">
            <v>215.862804437123</v>
          </cell>
          <cell r="BO50">
            <v>217.40141603062901</v>
          </cell>
          <cell r="BQ50">
            <v>195.571829488091</v>
          </cell>
          <cell r="BS50">
            <v>208.60068740666699</v>
          </cell>
          <cell r="BU50">
            <v>225.77075924030601</v>
          </cell>
          <cell r="BW50">
            <v>202.294685311839</v>
          </cell>
          <cell r="BY50">
            <v>206.197507619904</v>
          </cell>
          <cell r="CA50">
            <v>203.900696171687</v>
          </cell>
          <cell r="CC50">
            <v>204.08407979624101</v>
          </cell>
          <cell r="CE50">
            <v>206.10066518320701</v>
          </cell>
          <cell r="CG50">
            <v>209.5347309588</v>
          </cell>
          <cell r="CI50">
            <v>197.266688891934</v>
          </cell>
          <cell r="CK50">
            <v>198.42291463668801</v>
          </cell>
          <cell r="CM50">
            <v>196.88239856363299</v>
          </cell>
          <cell r="CO50">
            <v>196.21315687856199</v>
          </cell>
          <cell r="CQ50">
            <v>196.437412910993</v>
          </cell>
          <cell r="CS50">
            <v>196.78750288151301</v>
          </cell>
          <cell r="CU50">
            <v>193.01242155529101</v>
          </cell>
          <cell r="CW50">
            <v>192.15180598414901</v>
          </cell>
          <cell r="CY50">
            <v>189.63503248798801</v>
          </cell>
          <cell r="DA50">
            <v>190.040767573122</v>
          </cell>
          <cell r="DC50">
            <v>188.027694741045</v>
          </cell>
          <cell r="DE50">
            <v>189.32400859135899</v>
          </cell>
          <cell r="DG50">
            <v>187.63677106930399</v>
          </cell>
          <cell r="DI50">
            <v>188.92901004696901</v>
          </cell>
          <cell r="DK50">
            <v>188.822047398678</v>
          </cell>
          <cell r="DM50">
            <v>186.69986437548499</v>
          </cell>
          <cell r="DO50">
            <v>167.14926634421801</v>
          </cell>
          <cell r="DQ50">
            <v>179.29472505772699</v>
          </cell>
          <cell r="DS50">
            <v>182.38267566626499</v>
          </cell>
          <cell r="DU50">
            <v>178.62477122129701</v>
          </cell>
          <cell r="DW50">
            <v>167.53425119927701</v>
          </cell>
          <cell r="DY50">
            <v>183.920075254436</v>
          </cell>
          <cell r="EA50">
            <v>183.95511836236199</v>
          </cell>
          <cell r="EC50">
            <v>179.71679961517401</v>
          </cell>
          <cell r="EE50">
            <v>177.61144243083399</v>
          </cell>
          <cell r="EF50">
            <v>107.620287544137</v>
          </cell>
          <cell r="EG50">
            <v>111.158625928315</v>
          </cell>
          <cell r="EH50">
            <v>101.921067460177</v>
          </cell>
        </row>
        <row r="51">
          <cell r="C51" t="str">
            <v>Rinse</v>
          </cell>
          <cell r="E51">
            <v>0.80274095391537903</v>
          </cell>
          <cell r="G51">
            <v>0.142428311305586</v>
          </cell>
          <cell r="J51">
            <v>-0.14005340028497701</v>
          </cell>
          <cell r="N51">
            <v>-7.78642959836733</v>
          </cell>
          <cell r="P51">
            <v>-2.18019789890519</v>
          </cell>
          <cell r="Q51">
            <v>-50.650666377093302</v>
          </cell>
          <cell r="S51">
            <v>3.2314977293596301</v>
          </cell>
          <cell r="AC51">
            <v>-3.18639933707989E-3</v>
          </cell>
          <cell r="AE51">
            <v>1.9509036835819699E-2</v>
          </cell>
          <cell r="AG51">
            <v>7.0596638352934296E-2</v>
          </cell>
          <cell r="AI51">
            <v>-0.151953432909604</v>
          </cell>
          <cell r="AK51">
            <v>-6.11340275428306E-2</v>
          </cell>
          <cell r="AN51">
            <v>-4.68293162254247</v>
          </cell>
          <cell r="AP51">
            <v>2.3397731829970601E-2</v>
          </cell>
          <cell r="AR51">
            <v>1.3594508292132599E-2</v>
          </cell>
          <cell r="AT51">
            <v>0.226190331528868</v>
          </cell>
          <cell r="AV51">
            <v>-7.3688936807646599E-2</v>
          </cell>
          <cell r="AX51">
            <v>2.8514762896480601E-2</v>
          </cell>
          <cell r="AZ51">
            <v>3.6950247342220598E-2</v>
          </cell>
          <cell r="BB51">
            <v>7.2968486576118305E-2</v>
          </cell>
          <cell r="BF51">
            <v>0.296752490125542</v>
          </cell>
          <cell r="BI51">
            <v>-0.196572286758082</v>
          </cell>
          <cell r="BK51">
            <v>-0.81136553188140503</v>
          </cell>
          <cell r="BM51">
            <v>-1.5474025681919299</v>
          </cell>
          <cell r="BO51">
            <v>3.78274031096133E-2</v>
          </cell>
          <cell r="BQ51">
            <v>0.42066191602410102</v>
          </cell>
          <cell r="BS51">
            <v>0.52523339459746998</v>
          </cell>
          <cell r="BU51">
            <v>0.14943931035812799</v>
          </cell>
          <cell r="BW51">
            <v>2.4911022260264599E-2</v>
          </cell>
          <cell r="BY51">
            <v>3.4915339012773099E-2</v>
          </cell>
          <cell r="CA51">
            <v>0.22971027896403401</v>
          </cell>
          <cell r="CC51">
            <v>-1.7187169152207301E-2</v>
          </cell>
          <cell r="CE51">
            <v>5.6447536359962101E-2</v>
          </cell>
          <cell r="CG51">
            <v>5.9067087149564303E-2</v>
          </cell>
          <cell r="CI51">
            <v>-0.16803371734109601</v>
          </cell>
          <cell r="CK51">
            <v>5.5472691163468701E-2</v>
          </cell>
          <cell r="CM51">
            <v>-9.7604495454469198E-2</v>
          </cell>
          <cell r="CO51">
            <v>5.1957356717933001E-2</v>
          </cell>
          <cell r="CQ51">
            <v>4.8985891936991703E-2</v>
          </cell>
          <cell r="CS51">
            <v>4.46705980486444E-2</v>
          </cell>
          <cell r="CU51">
            <v>-4.5403580028820702E-2</v>
          </cell>
          <cell r="CW51">
            <v>3.3322196391742102E-2</v>
          </cell>
          <cell r="CY51">
            <v>4.1262433530612298E-2</v>
          </cell>
          <cell r="DA51">
            <v>3.8909576293501197E-2</v>
          </cell>
          <cell r="DC51">
            <v>2.82598916860183E-2</v>
          </cell>
          <cell r="DE51">
            <v>3.4234696724767102E-2</v>
          </cell>
          <cell r="DG51">
            <v>2.5287204331777401E-2</v>
          </cell>
          <cell r="DI51">
            <v>1.1546982068442801E-2</v>
          </cell>
          <cell r="DK51">
            <v>2.2012187429959501E-2</v>
          </cell>
          <cell r="DM51">
            <v>4.8500839484035198E-2</v>
          </cell>
          <cell r="DO51">
            <v>8.1229418178938501E-2</v>
          </cell>
          <cell r="DQ51">
            <v>0.58148596521810103</v>
          </cell>
          <cell r="DS51">
            <v>0.22206585741461499</v>
          </cell>
          <cell r="DU51">
            <v>0.44330412097259397</v>
          </cell>
          <cell r="DW51">
            <v>17.077336631506501</v>
          </cell>
          <cell r="DY51">
            <v>-1.8597085844951199E-2</v>
          </cell>
          <cell r="EA51">
            <v>6.8728189379001298E-2</v>
          </cell>
          <cell r="EC51">
            <v>-4.0337761565658101E-4</v>
          </cell>
          <cell r="EE51">
            <v>1.9648149443062899E-2</v>
          </cell>
          <cell r="EF51">
            <v>107.16011058218101</v>
          </cell>
          <cell r="EG51">
            <v>111.89578437807501</v>
          </cell>
          <cell r="EH51">
            <v>103.932497809016</v>
          </cell>
        </row>
        <row r="52">
          <cell r="C52" t="str">
            <v>Rinse</v>
          </cell>
          <cell r="E52">
            <v>6.9964658295626703E-2</v>
          </cell>
          <cell r="G52">
            <v>2.99082539414866E-2</v>
          </cell>
          <cell r="J52">
            <v>0.120341044808497</v>
          </cell>
          <cell r="N52">
            <v>-8.8754819724999994</v>
          </cell>
          <cell r="P52">
            <v>-2.0990170970599902</v>
          </cell>
          <cell r="Q52">
            <v>-76.437873799151006</v>
          </cell>
          <cell r="S52">
            <v>3.30403177020741</v>
          </cell>
          <cell r="AC52">
            <v>-5.0567242523572503E-2</v>
          </cell>
          <cell r="AE52">
            <v>4.3223347043394499E-2</v>
          </cell>
          <cell r="AG52">
            <v>6.2753506729825895E-2</v>
          </cell>
          <cell r="AI52">
            <v>-0.191412586252937</v>
          </cell>
          <cell r="AK52">
            <v>-7.8832930368538098E-2</v>
          </cell>
          <cell r="AN52">
            <v>-4.7819142037370197</v>
          </cell>
          <cell r="AP52">
            <v>2.95032153916776E-3</v>
          </cell>
          <cell r="AR52">
            <v>-1.5822634881449998E-2</v>
          </cell>
          <cell r="AT52">
            <v>7.5486498716885897E-2</v>
          </cell>
          <cell r="AV52">
            <v>-0.10447368100490299</v>
          </cell>
          <cell r="AX52">
            <v>4.7947992069198499E-3</v>
          </cell>
          <cell r="AZ52">
            <v>1.01481768132127E-2</v>
          </cell>
          <cell r="BB52">
            <v>-4.7858780430706703E-2</v>
          </cell>
          <cell r="BF52">
            <v>-3.60225580055629E-2</v>
          </cell>
          <cell r="BI52">
            <v>-0.33637165481283998</v>
          </cell>
          <cell r="BK52">
            <v>-0.78262104973438895</v>
          </cell>
          <cell r="BM52">
            <v>-1.57973253777973</v>
          </cell>
          <cell r="BO52">
            <v>-7.8009826312865098E-3</v>
          </cell>
          <cell r="BQ52">
            <v>0.174075798428142</v>
          </cell>
          <cell r="BS52">
            <v>9.4504403473169005E-2</v>
          </cell>
          <cell r="BU52">
            <v>3.6539460979404803E-2</v>
          </cell>
          <cell r="BW52">
            <v>1.5246217470857E-2</v>
          </cell>
          <cell r="BY52">
            <v>4.20265048069598E-3</v>
          </cell>
          <cell r="CA52">
            <v>0.13793410716603599</v>
          </cell>
          <cell r="CC52">
            <v>-4.9490029375174202E-2</v>
          </cell>
          <cell r="CE52">
            <v>-4.35079244118542E-2</v>
          </cell>
          <cell r="CG52">
            <v>2.0040160277900201E-2</v>
          </cell>
          <cell r="CI52">
            <v>-0.21987518132931999</v>
          </cell>
          <cell r="CK52">
            <v>3.1956912841340002E-2</v>
          </cell>
          <cell r="CM52">
            <v>-0.123192952150148</v>
          </cell>
          <cell r="CO52">
            <v>3.2373130661015499E-2</v>
          </cell>
          <cell r="CQ52">
            <v>2.48321774038632E-2</v>
          </cell>
          <cell r="CS52">
            <v>8.0182647377072692E-3</v>
          </cell>
          <cell r="CU52">
            <v>-7.3428867155934704E-2</v>
          </cell>
          <cell r="CW52">
            <v>1.10788916006996E-2</v>
          </cell>
          <cell r="CY52">
            <v>1.5939525905229901E-2</v>
          </cell>
          <cell r="DA52">
            <v>1.0728021226122699E-2</v>
          </cell>
          <cell r="DC52">
            <v>7.1826694198149597E-3</v>
          </cell>
          <cell r="DE52">
            <v>3.7482200780405298E-3</v>
          </cell>
          <cell r="DG52">
            <v>4.4487742024609101E-4</v>
          </cell>
          <cell r="DI52">
            <v>-8.9756181210458395E-3</v>
          </cell>
          <cell r="DK52">
            <v>-1.0029059935385001E-3</v>
          </cell>
          <cell r="DM52">
            <v>8.7793156795826204E-3</v>
          </cell>
          <cell r="DO52">
            <v>1.82172164156745E-2</v>
          </cell>
          <cell r="DQ52">
            <v>0.105004575623872</v>
          </cell>
          <cell r="DS52">
            <v>2.5891652161473402E-2</v>
          </cell>
          <cell r="DU52">
            <v>5.5160568354776403E-2</v>
          </cell>
          <cell r="DW52">
            <v>7.0182507602424504</v>
          </cell>
          <cell r="DY52">
            <v>-3.1994776889496597E-2</v>
          </cell>
          <cell r="EA52">
            <v>2.8857907770132498E-3</v>
          </cell>
          <cell r="EC52">
            <v>-3.3313307756052901E-2</v>
          </cell>
          <cell r="EE52">
            <v>-2.07826446322238E-3</v>
          </cell>
          <cell r="EF52">
            <v>103.50367589272599</v>
          </cell>
          <cell r="EG52">
            <v>100.737063735839</v>
          </cell>
          <cell r="EH52">
            <v>100.60137354299199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8"/>
  <sheetViews>
    <sheetView workbookViewId="0"/>
  </sheetViews>
  <sheetFormatPr defaultRowHeight="15" x14ac:dyDescent="0.25"/>
  <cols>
    <col min="1" max="1" width="16.5703125" customWidth="1"/>
    <col min="2" max="2" width="11.140625" customWidth="1"/>
    <col min="3" max="3" width="11.5703125" bestFit="1" customWidth="1"/>
    <col min="4" max="4" width="12" bestFit="1" customWidth="1"/>
    <col min="5" max="5" width="9.5703125" bestFit="1" customWidth="1"/>
    <col min="6" max="6" width="12" bestFit="1" customWidth="1"/>
    <col min="7" max="7" width="9.85546875" customWidth="1"/>
    <col min="8" max="8" width="11.5703125" bestFit="1" customWidth="1"/>
    <col min="9" max="9" width="9.85546875" customWidth="1"/>
    <col min="10" max="10" width="9.5703125" bestFit="1" customWidth="1"/>
    <col min="11" max="11" width="11.5703125" customWidth="1"/>
    <col min="12" max="12" width="11.5703125" bestFit="1" customWidth="1"/>
    <col min="13" max="13" width="11.140625" bestFit="1" customWidth="1"/>
    <col min="14" max="14" width="11.7109375" bestFit="1" customWidth="1"/>
    <col min="15" max="15" width="12.85546875" bestFit="1" customWidth="1"/>
    <col min="16" max="16" width="13.7109375" bestFit="1" customWidth="1"/>
    <col min="17" max="17" width="12.28515625" bestFit="1" customWidth="1"/>
    <col min="18" max="18" width="12.140625" bestFit="1" customWidth="1"/>
    <col min="19" max="22" width="12.5703125" bestFit="1" customWidth="1"/>
    <col min="23" max="23" width="12.140625" bestFit="1" customWidth="1"/>
    <col min="24" max="24" width="12.5703125" bestFit="1" customWidth="1"/>
    <col min="25" max="25" width="16.140625" bestFit="1" customWidth="1"/>
    <col min="26" max="27" width="13.7109375" bestFit="1" customWidth="1"/>
    <col min="28" max="28" width="11.5703125" bestFit="1" customWidth="1"/>
    <col min="29" max="29" width="12.42578125" bestFit="1" customWidth="1"/>
    <col min="30" max="30" width="12.7109375" bestFit="1" customWidth="1"/>
    <col min="31" max="31" width="17" bestFit="1" customWidth="1"/>
    <col min="32" max="32" width="13.42578125" bestFit="1" customWidth="1"/>
    <col min="33" max="33" width="12.7109375" bestFit="1" customWidth="1"/>
    <col min="34" max="36" width="13.140625" bestFit="1" customWidth="1"/>
    <col min="37" max="37" width="13" bestFit="1" customWidth="1"/>
    <col min="38" max="38" width="13.28515625" bestFit="1" customWidth="1"/>
    <col min="39" max="42" width="13.7109375" bestFit="1" customWidth="1"/>
    <col min="43" max="43" width="13.85546875" bestFit="1" customWidth="1"/>
    <col min="44" max="49" width="13.7109375" bestFit="1" customWidth="1"/>
    <col min="50" max="50" width="13.85546875" bestFit="1" customWidth="1"/>
    <col min="51" max="52" width="13.7109375" bestFit="1" customWidth="1"/>
    <col min="53" max="54" width="13" bestFit="1" customWidth="1"/>
    <col min="55" max="55" width="12.7109375" bestFit="1" customWidth="1"/>
    <col min="56" max="57" width="13.42578125" bestFit="1" customWidth="1"/>
    <col min="58" max="58" width="12.42578125" bestFit="1" customWidth="1"/>
    <col min="59" max="59" width="13.42578125" bestFit="1" customWidth="1"/>
    <col min="60" max="60" width="12.7109375" bestFit="1" customWidth="1"/>
    <col min="61" max="62" width="13.7109375" bestFit="1" customWidth="1"/>
  </cols>
  <sheetData>
    <row r="2" spans="1:10" ht="15.75" x14ac:dyDescent="0.25">
      <c r="A2" s="16" t="s">
        <v>69</v>
      </c>
      <c r="B2" s="16"/>
    </row>
    <row r="3" spans="1:10" ht="15.75" thickBot="1" x14ac:dyDescent="0.3"/>
    <row r="4" spans="1:10" x14ac:dyDescent="0.25">
      <c r="A4" s="63"/>
      <c r="B4" s="67"/>
      <c r="C4" s="119" t="s">
        <v>78</v>
      </c>
      <c r="D4" s="120"/>
      <c r="E4" s="120"/>
      <c r="F4" s="121" t="s">
        <v>79</v>
      </c>
      <c r="G4" s="122"/>
      <c r="H4" s="122"/>
      <c r="I4" s="122"/>
      <c r="J4" s="123"/>
    </row>
    <row r="5" spans="1:10" s="55" customFormat="1" ht="29.25" customHeight="1" x14ac:dyDescent="0.25">
      <c r="A5" s="64"/>
      <c r="B5" s="68" t="s">
        <v>83</v>
      </c>
      <c r="C5" s="51" t="s">
        <v>66</v>
      </c>
      <c r="D5" s="52" t="s">
        <v>67</v>
      </c>
      <c r="E5" s="83" t="s">
        <v>86</v>
      </c>
      <c r="F5" s="51" t="s">
        <v>66</v>
      </c>
      <c r="G5" s="62" t="s">
        <v>84</v>
      </c>
      <c r="H5" s="54" t="s">
        <v>67</v>
      </c>
      <c r="I5" s="79" t="s">
        <v>84</v>
      </c>
      <c r="J5" s="84" t="s">
        <v>86</v>
      </c>
    </row>
    <row r="6" spans="1:10" x14ac:dyDescent="0.25">
      <c r="A6" s="65"/>
      <c r="B6" s="71" t="s">
        <v>82</v>
      </c>
      <c r="C6" s="34" t="s">
        <v>82</v>
      </c>
      <c r="D6" s="13" t="s">
        <v>82</v>
      </c>
      <c r="E6" s="15" t="s">
        <v>85</v>
      </c>
      <c r="F6" s="34" t="s">
        <v>82</v>
      </c>
      <c r="G6" s="15" t="s">
        <v>85</v>
      </c>
      <c r="H6" s="14" t="s">
        <v>82</v>
      </c>
      <c r="I6" s="14" t="s">
        <v>85</v>
      </c>
      <c r="J6" s="35" t="s">
        <v>85</v>
      </c>
    </row>
    <row r="7" spans="1:10" x14ac:dyDescent="0.25">
      <c r="A7" s="65" t="s">
        <v>0</v>
      </c>
      <c r="B7" s="69">
        <v>0.3</v>
      </c>
      <c r="C7" s="36" t="str">
        <f>'T=0 Clean Cal'!C69</f>
        <v>ND</v>
      </c>
      <c r="D7" s="2" t="str">
        <f>'T=48 Clean Cal I'!C89</f>
        <v>ND</v>
      </c>
      <c r="E7" s="12" t="str">
        <f>IF(AND(C7="ND",D7="ND"),"",(D7-C7)/C7)</f>
        <v/>
      </c>
      <c r="F7" s="43" t="str">
        <f>'T=48 Clean Cal I'!C109</f>
        <v>ND</v>
      </c>
      <c r="G7" s="33"/>
      <c r="H7" s="9" t="str">
        <f>'T=48 Clean Cal II'!C111</f>
        <v>ND</v>
      </c>
      <c r="I7" s="11"/>
      <c r="J7" s="37" t="str">
        <f>IF(AND(F7="ND",H7="ND"),"",(H7-F7)/F7)</f>
        <v/>
      </c>
    </row>
    <row r="8" spans="1:10" x14ac:dyDescent="0.25">
      <c r="A8" s="65" t="s">
        <v>1</v>
      </c>
      <c r="B8" s="69">
        <v>0.05</v>
      </c>
      <c r="C8" s="36" t="str">
        <f>'T=0 Clean Cal'!D69</f>
        <v>ND</v>
      </c>
      <c r="D8" s="2" t="str">
        <f>'T=48 Clean Cal I'!D89</f>
        <v>ND</v>
      </c>
      <c r="E8" s="12" t="str">
        <f>IF(AND(C8="ND",D8="ND"),"",(D8-C8)/C8)</f>
        <v/>
      </c>
      <c r="F8" s="43" t="str">
        <f>'T=48 Clean Cal I'!D109</f>
        <v>ND</v>
      </c>
      <c r="G8" s="33"/>
      <c r="H8" s="9" t="str">
        <f>'T=48 Clean Cal II'!D111</f>
        <v>ND</v>
      </c>
      <c r="I8" s="4"/>
      <c r="J8" s="37" t="str">
        <f>IF(AND(F8="ND",H8="ND"),"",(H8-F8)/F8)</f>
        <v/>
      </c>
    </row>
    <row r="9" spans="1:10" x14ac:dyDescent="0.25">
      <c r="A9" s="65" t="s">
        <v>2</v>
      </c>
      <c r="B9" s="69">
        <v>2</v>
      </c>
      <c r="C9" s="48" t="str">
        <f>'T=0 Clean Cal'!E69</f>
        <v>ND</v>
      </c>
      <c r="D9" s="2" t="str">
        <f>'T=48 Clean Cal I'!E89</f>
        <v>ND</v>
      </c>
      <c r="E9" s="12" t="str">
        <f t="shared" ref="E9:E68" si="0">IF(AND(C9="ND",D9="ND"),"",(D9-C9)/C9)</f>
        <v/>
      </c>
      <c r="F9" s="43" t="str">
        <f>'T=48 Clean Cal I'!E109</f>
        <v>ND</v>
      </c>
      <c r="G9" s="33"/>
      <c r="H9" s="9" t="str">
        <f>'T=48 Clean Cal II'!E111</f>
        <v>ND</v>
      </c>
      <c r="I9" s="4"/>
      <c r="J9" s="37" t="str">
        <f t="shared" ref="J9:J68" si="1">IF(AND(F9="ND",H9="ND"),"",(H9-F9)/F9)</f>
        <v/>
      </c>
    </row>
    <row r="10" spans="1:10" x14ac:dyDescent="0.25">
      <c r="A10" s="65" t="s">
        <v>3</v>
      </c>
      <c r="B10" s="69">
        <v>2</v>
      </c>
      <c r="C10" s="50">
        <f>'T=0 Clean Cal'!F69</f>
        <v>50001520.996118501</v>
      </c>
      <c r="D10" s="56">
        <f>'T=48 Clean Cal I'!F89</f>
        <v>50281473.567658849</v>
      </c>
      <c r="E10" s="12">
        <f t="shared" si="0"/>
        <v>5.5988811132781395E-3</v>
      </c>
      <c r="F10" s="50">
        <f>'T=48 Clean Cal I'!F109</f>
        <v>49904584.719287604</v>
      </c>
      <c r="G10" s="5"/>
      <c r="H10" s="59">
        <f>'T=48 Clean Cal II'!F111</f>
        <v>45529262.626160197</v>
      </c>
      <c r="I10" s="3"/>
      <c r="J10" s="37">
        <f t="shared" si="1"/>
        <v>-8.7673750172223966E-2</v>
      </c>
    </row>
    <row r="11" spans="1:10" x14ac:dyDescent="0.25">
      <c r="A11" s="65" t="s">
        <v>4</v>
      </c>
      <c r="B11" s="69">
        <v>0.2</v>
      </c>
      <c r="C11" s="50">
        <f>'T=0 Clean Cal'!G69</f>
        <v>2381.9350262283501</v>
      </c>
      <c r="D11" s="56">
        <f>'T=48 Clean Cal I'!G89</f>
        <v>2266.4981509516401</v>
      </c>
      <c r="E11" s="12">
        <f t="shared" si="0"/>
        <v>-4.8463486201593541E-2</v>
      </c>
      <c r="F11" s="50">
        <f>'T=48 Clean Cal I'!G109</f>
        <v>2227.76974813168</v>
      </c>
      <c r="G11" s="5"/>
      <c r="H11" s="59">
        <f>'T=48 Clean Cal II'!G111</f>
        <v>2137.4283785685002</v>
      </c>
      <c r="I11" s="3"/>
      <c r="J11" s="37">
        <f t="shared" si="1"/>
        <v>-4.0552381878308841E-2</v>
      </c>
    </row>
    <row r="12" spans="1:10" x14ac:dyDescent="0.25">
      <c r="A12" s="75" t="s">
        <v>5</v>
      </c>
      <c r="B12" s="69">
        <v>0.5</v>
      </c>
      <c r="C12" s="106">
        <f>'T=0 Clean Cal'!H69</f>
        <v>267.13192354717796</v>
      </c>
      <c r="D12" s="111">
        <f>'T=48 Clean Cal I'!H89</f>
        <v>270.25194296199999</v>
      </c>
      <c r="E12" s="12">
        <f t="shared" si="0"/>
        <v>1.1679695086203356E-2</v>
      </c>
      <c r="F12" s="43" t="str">
        <f>'T=48 Clean Cal I'!H109</f>
        <v>ND</v>
      </c>
      <c r="G12" s="5"/>
      <c r="H12" s="9" t="str">
        <f>'T=48 Clean Cal II'!H111</f>
        <v>ND</v>
      </c>
      <c r="I12" s="3"/>
      <c r="J12" s="37" t="str">
        <f t="shared" si="1"/>
        <v/>
      </c>
    </row>
    <row r="13" spans="1:10" x14ac:dyDescent="0.25">
      <c r="A13" s="65" t="s">
        <v>6</v>
      </c>
      <c r="B13" s="69">
        <v>10</v>
      </c>
      <c r="C13" s="50">
        <f>'T=0 Clean Cal'!I69</f>
        <v>57206.104935309995</v>
      </c>
      <c r="D13" s="56">
        <f>'T=48 Clean Cal I'!I89</f>
        <v>56881.610669144196</v>
      </c>
      <c r="E13" s="12">
        <f t="shared" si="0"/>
        <v>-5.6723712710862679E-3</v>
      </c>
      <c r="F13" s="50">
        <f>'T=48 Clean Cal I'!I109</f>
        <v>29572.930524187897</v>
      </c>
      <c r="G13" s="5"/>
      <c r="H13" s="59">
        <f>'T=48 Clean Cal II'!I111</f>
        <v>29049.273613789599</v>
      </c>
      <c r="I13" s="3"/>
      <c r="J13" s="37">
        <f t="shared" si="1"/>
        <v>-1.7707305333504092E-2</v>
      </c>
    </row>
    <row r="14" spans="1:10" x14ac:dyDescent="0.25">
      <c r="A14" s="65" t="s">
        <v>7</v>
      </c>
      <c r="B14" s="69">
        <v>1</v>
      </c>
      <c r="C14" s="49">
        <f>'T=0 Clean Cal'!J69</f>
        <v>790.76136619008594</v>
      </c>
      <c r="D14" s="57">
        <f>'T=48 Clean Cal I'!J89</f>
        <v>773.247535626277</v>
      </c>
      <c r="E14" s="12">
        <f t="shared" si="0"/>
        <v>-2.2148060480232039E-2</v>
      </c>
      <c r="F14" s="49">
        <f>'T=48 Clean Cal I'!J109</f>
        <v>618.29163081572904</v>
      </c>
      <c r="G14" s="5"/>
      <c r="H14" s="60">
        <f>'T=48 Clean Cal II'!J111</f>
        <v>575.10698064419398</v>
      </c>
      <c r="I14" s="3"/>
      <c r="J14" s="37">
        <f t="shared" si="1"/>
        <v>-6.9845115183850004E-2</v>
      </c>
    </row>
    <row r="15" spans="1:10" x14ac:dyDescent="0.25">
      <c r="A15" s="65" t="s">
        <v>8</v>
      </c>
      <c r="B15" s="69">
        <v>5</v>
      </c>
      <c r="C15" s="50">
        <f>'T=0 Clean Cal'!K69</f>
        <v>17888834.815562949</v>
      </c>
      <c r="D15" s="56">
        <f>'T=48 Clean Cal I'!K89</f>
        <v>18591646.299117252</v>
      </c>
      <c r="E15" s="12">
        <f t="shared" si="0"/>
        <v>3.928771721581726E-2</v>
      </c>
      <c r="F15" s="50">
        <f>'T=48 Clean Cal I'!K109</f>
        <v>16351096.790577801</v>
      </c>
      <c r="G15" s="5"/>
      <c r="H15" s="59">
        <f>'T=48 Clean Cal II'!K111</f>
        <v>15107561.776581598</v>
      </c>
      <c r="I15" s="3"/>
      <c r="J15" s="37">
        <f t="shared" si="1"/>
        <v>-7.6052085674936515E-2</v>
      </c>
    </row>
    <row r="16" spans="1:10" x14ac:dyDescent="0.25">
      <c r="A16" s="65" t="s">
        <v>9</v>
      </c>
      <c r="B16" s="69">
        <v>2</v>
      </c>
      <c r="C16" s="50">
        <f>'T=0 Clean Cal'!L69</f>
        <v>1457018.9965946898</v>
      </c>
      <c r="D16" s="56">
        <f>'T=48 Clean Cal I'!L89</f>
        <v>1388712.3271926302</v>
      </c>
      <c r="E16" s="12">
        <f t="shared" si="0"/>
        <v>-4.688111106423757E-2</v>
      </c>
      <c r="F16" s="50">
        <f>'T=48 Clean Cal I'!L109</f>
        <v>1494637.27312552</v>
      </c>
      <c r="G16" s="5"/>
      <c r="H16" s="59">
        <f>'T=48 Clean Cal II'!L111</f>
        <v>1632775.7893641852</v>
      </c>
      <c r="I16" s="3"/>
      <c r="J16" s="37">
        <f t="shared" si="1"/>
        <v>9.2422769539124358E-2</v>
      </c>
    </row>
    <row r="17" spans="1:10" x14ac:dyDescent="0.25">
      <c r="A17" s="65" t="s">
        <v>10</v>
      </c>
      <c r="B17" s="69">
        <v>0.05</v>
      </c>
      <c r="C17" s="36" t="str">
        <f>'T=0 Clean Cal'!M69</f>
        <v>ND</v>
      </c>
      <c r="D17" s="2" t="str">
        <f>'T=48 Clean Cal I'!M89</f>
        <v>ND</v>
      </c>
      <c r="E17" s="12" t="str">
        <f t="shared" si="0"/>
        <v/>
      </c>
      <c r="F17" s="50">
        <f>'T=48 Clean Cal I'!M109</f>
        <v>2187.3750619183602</v>
      </c>
      <c r="G17" s="12">
        <f>F17/2000</f>
        <v>1.09368753095918</v>
      </c>
      <c r="H17" s="59">
        <f>'T=48 Clean Cal II'!M111</f>
        <v>2173.4356925000297</v>
      </c>
      <c r="I17" s="10">
        <f>H17/2000</f>
        <v>1.0867178462500149</v>
      </c>
      <c r="J17" s="37">
        <f t="shared" si="1"/>
        <v>-6.3726471335489266E-3</v>
      </c>
    </row>
    <row r="18" spans="1:10" x14ac:dyDescent="0.25">
      <c r="A18" s="75" t="s">
        <v>11</v>
      </c>
      <c r="B18" s="69">
        <v>0.1</v>
      </c>
      <c r="C18" s="101">
        <f>'T=0 Clean Cal'!N69</f>
        <v>11.1797347694507</v>
      </c>
      <c r="D18" s="108" t="str">
        <f>'T=48 Clean Cal I'!N89</f>
        <v>ND</v>
      </c>
      <c r="E18" s="12" t="str">
        <f>IFERROR(IF(AND(C18="ND",D18="ND"),"",(D18-C18)/C18),"Flag")</f>
        <v>Flag</v>
      </c>
      <c r="F18" s="43" t="str">
        <f>'T=48 Clean Cal I'!N109</f>
        <v>ND</v>
      </c>
      <c r="G18" s="12"/>
      <c r="H18" s="9" t="str">
        <f>'T=48 Clean Cal II'!N111</f>
        <v>ND</v>
      </c>
      <c r="I18" s="3"/>
      <c r="J18" s="37" t="str">
        <f t="shared" si="1"/>
        <v/>
      </c>
    </row>
    <row r="19" spans="1:10" x14ac:dyDescent="0.25">
      <c r="A19" s="65" t="s">
        <v>12</v>
      </c>
      <c r="B19" s="69">
        <v>0.2</v>
      </c>
      <c r="C19" s="36" t="str">
        <f>'T=0 Clean Cal'!O69</f>
        <v>ND</v>
      </c>
      <c r="D19" s="2" t="str">
        <f>'T=48 Clean Cal I'!O89</f>
        <v>ND</v>
      </c>
      <c r="E19" s="12" t="str">
        <f t="shared" si="0"/>
        <v/>
      </c>
      <c r="F19" s="43" t="str">
        <f>'T=48 Clean Cal I'!O109</f>
        <v>ND</v>
      </c>
      <c r="G19" s="12"/>
      <c r="H19" s="9" t="str">
        <f>'T=48 Clean Cal II'!O111</f>
        <v>ND</v>
      </c>
      <c r="I19" s="3"/>
      <c r="J19" s="37" t="str">
        <f t="shared" si="1"/>
        <v/>
      </c>
    </row>
    <row r="20" spans="1:10" x14ac:dyDescent="0.25">
      <c r="A20" s="65" t="s">
        <v>13</v>
      </c>
      <c r="B20" s="69">
        <v>0.05</v>
      </c>
      <c r="C20" s="36" t="str">
        <f>'T=0 Clean Cal'!P69</f>
        <v>ND</v>
      </c>
      <c r="D20" s="2" t="str">
        <f>'T=48 Clean Cal I'!P89</f>
        <v>ND</v>
      </c>
      <c r="E20" s="12" t="str">
        <f t="shared" si="0"/>
        <v/>
      </c>
      <c r="F20" s="43" t="str">
        <f>'T=48 Clean Cal I'!P109</f>
        <v>ND</v>
      </c>
      <c r="G20" s="12"/>
      <c r="H20" s="9" t="str">
        <f>'T=48 Clean Cal II'!P111</f>
        <v>ND</v>
      </c>
      <c r="I20" s="3"/>
      <c r="J20" s="37" t="str">
        <f t="shared" si="1"/>
        <v/>
      </c>
    </row>
    <row r="21" spans="1:10" x14ac:dyDescent="0.25">
      <c r="A21" s="75" t="s">
        <v>14</v>
      </c>
      <c r="B21" s="69">
        <v>0.05</v>
      </c>
      <c r="C21" s="48">
        <f>'T=0 Clean Cal'!Q69</f>
        <v>39.167136797977797</v>
      </c>
      <c r="D21" s="6">
        <f>'T=48 Clean Cal I'!Q89</f>
        <v>37.631204563193698</v>
      </c>
      <c r="E21" s="12">
        <f t="shared" si="0"/>
        <v>-3.9214820391553336E-2</v>
      </c>
      <c r="F21" s="43" t="str">
        <f>'T=48 Clean Cal I'!Q109</f>
        <v>ND</v>
      </c>
      <c r="G21" s="12"/>
      <c r="H21" s="9" t="str">
        <f>'T=48 Clean Cal II'!Q111</f>
        <v>ND</v>
      </c>
      <c r="I21" s="3"/>
      <c r="J21" s="37" t="str">
        <f t="shared" si="1"/>
        <v/>
      </c>
    </row>
    <row r="22" spans="1:10" x14ac:dyDescent="0.25">
      <c r="A22" s="75" t="s">
        <v>15</v>
      </c>
      <c r="B22" s="69">
        <v>0.1</v>
      </c>
      <c r="C22" s="103">
        <f>'T=0 Clean Cal'!R69</f>
        <v>1209.4262698314899</v>
      </c>
      <c r="D22" s="104">
        <f>'T=48 Clean Cal I'!R89</f>
        <v>1374.6243921345499</v>
      </c>
      <c r="E22" s="12">
        <f t="shared" si="0"/>
        <v>0.13659213994589117</v>
      </c>
      <c r="F22" s="43" t="str">
        <f>'T=48 Clean Cal I'!R109</f>
        <v>ND</v>
      </c>
      <c r="G22" s="12"/>
      <c r="H22" s="9" t="str">
        <f>'T=48 Clean Cal II'!R111</f>
        <v>ND</v>
      </c>
      <c r="I22" s="3"/>
      <c r="J22" s="37" t="str">
        <f t="shared" si="1"/>
        <v/>
      </c>
    </row>
    <row r="23" spans="1:10" x14ac:dyDescent="0.25">
      <c r="A23" s="65" t="s">
        <v>16</v>
      </c>
      <c r="B23" s="69">
        <v>0.05</v>
      </c>
      <c r="C23" s="36" t="str">
        <f>'T=0 Clean Cal'!S69</f>
        <v>ND</v>
      </c>
      <c r="D23" s="2" t="str">
        <f>'T=48 Clean Cal I'!S89</f>
        <v>ND</v>
      </c>
      <c r="E23" s="12" t="str">
        <f t="shared" si="0"/>
        <v/>
      </c>
      <c r="F23" s="43" t="str">
        <f>'T=48 Clean Cal I'!S109</f>
        <v>ND</v>
      </c>
      <c r="G23" s="12"/>
      <c r="H23" s="9" t="str">
        <f>'T=48 Clean Cal II'!S111</f>
        <v>ND</v>
      </c>
      <c r="I23" s="3"/>
      <c r="J23" s="37" t="str">
        <f t="shared" si="1"/>
        <v/>
      </c>
    </row>
    <row r="24" spans="1:10" x14ac:dyDescent="0.25">
      <c r="A24" s="75" t="s">
        <v>17</v>
      </c>
      <c r="B24" s="69">
        <v>0.1</v>
      </c>
      <c r="C24" s="101">
        <f>'T=0 Clean Cal'!T69</f>
        <v>37.766088812592201</v>
      </c>
      <c r="D24" s="102">
        <f>'T=48 Clean Cal I'!T89</f>
        <v>41.617363037301899</v>
      </c>
      <c r="E24" s="47">
        <f t="shared" si="0"/>
        <v>0.10197704728760747</v>
      </c>
      <c r="F24" s="43" t="str">
        <f>'T=48 Clean Cal I'!T109</f>
        <v>ND</v>
      </c>
      <c r="G24" s="12"/>
      <c r="H24" s="9" t="str">
        <f>'T=48 Clean Cal II'!T111</f>
        <v>ND</v>
      </c>
      <c r="I24" s="3"/>
      <c r="J24" s="37" t="str">
        <f t="shared" si="1"/>
        <v/>
      </c>
    </row>
    <row r="25" spans="1:10" x14ac:dyDescent="0.25">
      <c r="A25" s="65" t="s">
        <v>18</v>
      </c>
      <c r="B25" s="69">
        <v>0.1</v>
      </c>
      <c r="C25" s="36" t="str">
        <f>'T=0 Clean Cal'!U69</f>
        <v>ND</v>
      </c>
      <c r="D25" s="2" t="str">
        <f>'T=48 Clean Cal I'!U89</f>
        <v>ND</v>
      </c>
      <c r="E25" s="12" t="str">
        <f t="shared" si="0"/>
        <v/>
      </c>
      <c r="F25" s="43" t="str">
        <f>'T=48 Clean Cal I'!U109</f>
        <v>ND</v>
      </c>
      <c r="G25" s="12"/>
      <c r="H25" s="9" t="str">
        <f>'T=48 Clean Cal II'!U111</f>
        <v>ND</v>
      </c>
      <c r="I25" s="3"/>
      <c r="J25" s="37" t="str">
        <f t="shared" si="1"/>
        <v/>
      </c>
    </row>
    <row r="26" spans="1:10" x14ac:dyDescent="0.25">
      <c r="A26" s="75" t="s">
        <v>19</v>
      </c>
      <c r="B26" s="69">
        <v>0.3</v>
      </c>
      <c r="C26" s="101">
        <f>'T=0 Clean Cal'!V69</f>
        <v>76.782514021205202</v>
      </c>
      <c r="D26" s="102">
        <f>'T=48 Clean Cal I'!V89</f>
        <v>86.498573785755497</v>
      </c>
      <c r="E26" s="12">
        <f t="shared" si="0"/>
        <v>0.12654000573446955</v>
      </c>
      <c r="F26" s="48">
        <f>'T=48 Clean Cal I'!V109</f>
        <v>48.310809887024298</v>
      </c>
      <c r="G26" s="12"/>
      <c r="H26" s="3">
        <f>'T=48 Clean Cal II'!V111</f>
        <v>44.595401478716198</v>
      </c>
      <c r="I26" s="3"/>
      <c r="J26" s="37">
        <f t="shared" si="1"/>
        <v>-7.6906357334862521E-2</v>
      </c>
    </row>
    <row r="27" spans="1:10" x14ac:dyDescent="0.25">
      <c r="A27" s="75" t="s">
        <v>20</v>
      </c>
      <c r="B27" s="69">
        <v>0.1</v>
      </c>
      <c r="C27" s="36" t="str">
        <f>'T=0 Clean Cal'!W69</f>
        <v>ND</v>
      </c>
      <c r="D27" s="2" t="str">
        <f>'T=48 Clean Cal I'!W89</f>
        <v>ND</v>
      </c>
      <c r="E27" s="12" t="str">
        <f t="shared" si="0"/>
        <v/>
      </c>
      <c r="F27" s="49">
        <f>'T=48 Clean Cal I'!W109</f>
        <v>172.904512941441</v>
      </c>
      <c r="G27" s="12"/>
      <c r="H27" s="60">
        <f>'T=48 Clean Cal II'!W111</f>
        <v>168.59614745336501</v>
      </c>
      <c r="I27" s="3"/>
      <c r="J27" s="37">
        <f t="shared" si="1"/>
        <v>-2.491759997921594E-2</v>
      </c>
    </row>
    <row r="28" spans="1:10" x14ac:dyDescent="0.25">
      <c r="A28" s="75" t="s">
        <v>21</v>
      </c>
      <c r="B28" s="69">
        <v>0.1</v>
      </c>
      <c r="C28" s="36" t="str">
        <f>'T=0 Clean Cal'!X69</f>
        <v>ND</v>
      </c>
      <c r="D28" s="2" t="str">
        <f>'T=48 Clean Cal I'!X89</f>
        <v>ND</v>
      </c>
      <c r="E28" s="12" t="str">
        <f t="shared" si="0"/>
        <v/>
      </c>
      <c r="F28" s="49">
        <f>'T=48 Clean Cal I'!X109</f>
        <v>137.87636536907598</v>
      </c>
      <c r="G28" s="12"/>
      <c r="H28" s="60">
        <f>'T=48 Clean Cal II'!X111</f>
        <v>129.982616159988</v>
      </c>
      <c r="I28" s="3"/>
      <c r="J28" s="37">
        <f t="shared" si="1"/>
        <v>-5.7252373805746257E-2</v>
      </c>
    </row>
    <row r="29" spans="1:10" x14ac:dyDescent="0.25">
      <c r="A29" s="75" t="s">
        <v>22</v>
      </c>
      <c r="B29" s="69">
        <v>0.1</v>
      </c>
      <c r="C29" s="36" t="str">
        <f>'T=0 Clean Cal'!Y69</f>
        <v>ND</v>
      </c>
      <c r="D29" s="2" t="str">
        <f>'T=48 Clean Cal I'!Y89</f>
        <v>ND</v>
      </c>
      <c r="E29" s="12" t="str">
        <f t="shared" si="0"/>
        <v/>
      </c>
      <c r="F29" s="48">
        <f>'T=48 Clean Cal I'!Y109</f>
        <v>89.877833282561099</v>
      </c>
      <c r="G29" s="12"/>
      <c r="H29" s="3">
        <f>'T=48 Clean Cal II'!Y111</f>
        <v>85.874932353587198</v>
      </c>
      <c r="I29" s="3"/>
      <c r="J29" s="37">
        <f t="shared" si="1"/>
        <v>-4.4537132046668725E-2</v>
      </c>
    </row>
    <row r="30" spans="1:10" x14ac:dyDescent="0.25">
      <c r="A30" s="75" t="s">
        <v>23</v>
      </c>
      <c r="B30" s="69">
        <v>0.2</v>
      </c>
      <c r="C30" s="36" t="str">
        <f>'T=0 Clean Cal'!Z69</f>
        <v>ND</v>
      </c>
      <c r="D30" s="2" t="str">
        <f>'T=48 Clean Cal I'!Z89</f>
        <v>ND</v>
      </c>
      <c r="E30" s="12" t="str">
        <f t="shared" si="0"/>
        <v/>
      </c>
      <c r="F30" s="49">
        <f>'T=48 Clean Cal I'!Z109</f>
        <v>990.40433391472095</v>
      </c>
      <c r="G30" s="12"/>
      <c r="H30" s="60">
        <f>'T=48 Clean Cal II'!Z111</f>
        <v>951.91532648295697</v>
      </c>
      <c r="I30" s="3"/>
      <c r="J30" s="37">
        <f t="shared" si="1"/>
        <v>-3.8861913375954682E-2</v>
      </c>
    </row>
    <row r="31" spans="1:10" x14ac:dyDescent="0.25">
      <c r="A31" s="75" t="s">
        <v>24</v>
      </c>
      <c r="B31" s="69">
        <v>0.3</v>
      </c>
      <c r="C31" s="49">
        <f>'T=0 Clean Cal'!AA69</f>
        <v>448.57535339543898</v>
      </c>
      <c r="D31" s="57">
        <f>'T=48 Clean Cal I'!AA89</f>
        <v>482.49717162803699</v>
      </c>
      <c r="E31" s="12">
        <f t="shared" si="0"/>
        <v>7.5621226123617255E-2</v>
      </c>
      <c r="F31" s="49">
        <f>'T=48 Clean Cal I'!AA109</f>
        <v>440.56294771856903</v>
      </c>
      <c r="G31" s="12"/>
      <c r="H31" s="60">
        <f>'T=48 Clean Cal II'!AA111</f>
        <v>486.35962505142203</v>
      </c>
      <c r="I31" s="3"/>
      <c r="J31" s="37">
        <f t="shared" si="1"/>
        <v>0.10395036071464604</v>
      </c>
    </row>
    <row r="32" spans="1:10" x14ac:dyDescent="0.25">
      <c r="A32" s="65" t="s">
        <v>25</v>
      </c>
      <c r="B32" s="69">
        <v>0.02</v>
      </c>
      <c r="C32" s="50">
        <f>'T=0 Clean Cal'!AB69</f>
        <v>1578.2400822401601</v>
      </c>
      <c r="D32" s="56">
        <f>'T=48 Clean Cal I'!AB89</f>
        <v>1630.4496381999102</v>
      </c>
      <c r="E32" s="12">
        <f>IF(AND(C32="ND",D32="ND"),"",(D32-C32)/C32)</f>
        <v>3.3080870614845659E-2</v>
      </c>
      <c r="F32" s="50">
        <f>'T=48 Clean Cal I'!AB109</f>
        <v>1528.24560708589</v>
      </c>
      <c r="G32" s="12"/>
      <c r="H32" s="59">
        <f>'T=48 Clean Cal II'!AB111</f>
        <v>1399.9518383186601</v>
      </c>
      <c r="I32" s="3"/>
      <c r="J32" s="37">
        <f t="shared" si="1"/>
        <v>-8.3948396888812143E-2</v>
      </c>
    </row>
    <row r="33" spans="1:10" x14ac:dyDescent="0.25">
      <c r="A33" s="65" t="s">
        <v>26</v>
      </c>
      <c r="B33" s="69">
        <v>0.2</v>
      </c>
      <c r="C33" s="36" t="str">
        <f>'T=0 Clean Cal'!AC69</f>
        <v>ND</v>
      </c>
      <c r="D33" s="2" t="str">
        <f>'T=48 Clean Cal I'!AC89</f>
        <v>ND</v>
      </c>
      <c r="E33" s="12" t="str">
        <f t="shared" si="0"/>
        <v/>
      </c>
      <c r="F33" s="50">
        <f>'T=48 Clean Cal I'!AC109</f>
        <v>2085.43849774913</v>
      </c>
      <c r="G33" s="12">
        <f t="shared" ref="G33:G68" si="2">F33/2000</f>
        <v>1.0427192488745649</v>
      </c>
      <c r="H33" s="59">
        <f>'T=48 Clean Cal II'!AC111</f>
        <v>2032.0279577968201</v>
      </c>
      <c r="I33" s="10">
        <f>H33/2000</f>
        <v>1.0160139788984102</v>
      </c>
      <c r="J33" s="37">
        <f t="shared" si="1"/>
        <v>-2.5611179619997069E-2</v>
      </c>
    </row>
    <row r="34" spans="1:10" x14ac:dyDescent="0.25">
      <c r="A34" s="65" t="s">
        <v>27</v>
      </c>
      <c r="B34" s="69">
        <v>0.02</v>
      </c>
      <c r="C34" s="36" t="str">
        <f>'T=0 Clean Cal'!AD69</f>
        <v>ND</v>
      </c>
      <c r="D34" s="2" t="str">
        <f>'T=48 Clean Cal I'!AD89</f>
        <v>ND</v>
      </c>
      <c r="E34" s="12" t="str">
        <f t="shared" si="0"/>
        <v/>
      </c>
      <c r="F34" s="43" t="str">
        <f>'T=48 Clean Cal I'!AD109</f>
        <v>ND</v>
      </c>
      <c r="G34" s="12"/>
      <c r="H34" s="9" t="str">
        <f>'T=48 Clean Cal II'!AD111</f>
        <v>ND</v>
      </c>
      <c r="I34" s="3"/>
      <c r="J34" s="37" t="str">
        <f t="shared" si="1"/>
        <v/>
      </c>
    </row>
    <row r="35" spans="1:10" x14ac:dyDescent="0.25">
      <c r="A35" s="65" t="s">
        <v>28</v>
      </c>
      <c r="B35" s="69">
        <v>0.05</v>
      </c>
      <c r="C35" s="36" t="str">
        <f>'T=0 Clean Cal'!AE69</f>
        <v>ND</v>
      </c>
      <c r="D35" s="2" t="str">
        <f>'T=48 Clean Cal I'!AE89</f>
        <v>ND</v>
      </c>
      <c r="E35" s="12" t="str">
        <f t="shared" si="0"/>
        <v/>
      </c>
      <c r="F35" s="43" t="str">
        <f>'T=48 Clean Cal I'!AE109</f>
        <v>ND</v>
      </c>
      <c r="G35" s="12"/>
      <c r="H35" s="9" t="str">
        <f>'T=48 Clean Cal II'!AE111</f>
        <v>ND</v>
      </c>
      <c r="I35" s="3"/>
      <c r="J35" s="37" t="str">
        <f t="shared" si="1"/>
        <v/>
      </c>
    </row>
    <row r="36" spans="1:10" x14ac:dyDescent="0.25">
      <c r="A36" s="65" t="s">
        <v>29</v>
      </c>
      <c r="B36" s="69">
        <v>0.1</v>
      </c>
      <c r="C36" s="36" t="str">
        <f>'T=0 Clean Cal'!AF69</f>
        <v>ND</v>
      </c>
      <c r="D36" s="2" t="str">
        <f>'T=48 Clean Cal I'!AF89</f>
        <v>ND</v>
      </c>
      <c r="E36" s="12" t="str">
        <f t="shared" si="0"/>
        <v/>
      </c>
      <c r="F36" s="43" t="str">
        <f>'T=48 Clean Cal I'!AF109</f>
        <v>ND</v>
      </c>
      <c r="G36" s="12"/>
      <c r="H36" s="9" t="str">
        <f>'T=48 Clean Cal II'!AF111</f>
        <v>ND</v>
      </c>
      <c r="I36" s="3"/>
      <c r="J36" s="37" t="str">
        <f t="shared" si="1"/>
        <v/>
      </c>
    </row>
    <row r="37" spans="1:10" x14ac:dyDescent="0.25">
      <c r="A37" s="65" t="s">
        <v>30</v>
      </c>
      <c r="B37" s="69">
        <v>0.02</v>
      </c>
      <c r="C37" s="36" t="str">
        <f>'T=0 Clean Cal'!AG69</f>
        <v>ND</v>
      </c>
      <c r="D37" s="2" t="str">
        <f>'T=48 Clean Cal I'!AG89</f>
        <v>ND</v>
      </c>
      <c r="E37" s="12" t="str">
        <f t="shared" si="0"/>
        <v/>
      </c>
      <c r="F37" s="43" t="str">
        <f>'T=48 Clean Cal I'!AG109</f>
        <v>ND</v>
      </c>
      <c r="G37" s="12"/>
      <c r="H37" s="9" t="str">
        <f>'T=48 Clean Cal II'!AG111</f>
        <v>ND</v>
      </c>
      <c r="I37" s="3"/>
      <c r="J37" s="37" t="str">
        <f>IF(AND(F37="ND",H37="ND"),"",(H37-F37)/F37)</f>
        <v/>
      </c>
    </row>
    <row r="38" spans="1:10" x14ac:dyDescent="0.25">
      <c r="A38" s="65" t="s">
        <v>31</v>
      </c>
      <c r="B38" s="69">
        <v>0.02</v>
      </c>
      <c r="C38" s="36" t="str">
        <f>'T=0 Clean Cal'!AH69</f>
        <v>ND</v>
      </c>
      <c r="D38" s="2" t="str">
        <f>'T=48 Clean Cal I'!AH89</f>
        <v>ND</v>
      </c>
      <c r="E38" s="12" t="str">
        <f t="shared" si="0"/>
        <v/>
      </c>
      <c r="F38" s="43" t="str">
        <f>'T=48 Clean Cal I'!AH109</f>
        <v>ND</v>
      </c>
      <c r="G38" s="12"/>
      <c r="H38" s="9" t="str">
        <f>'T=48 Clean Cal II'!AH111</f>
        <v>ND</v>
      </c>
      <c r="I38" s="3"/>
      <c r="J38" s="37" t="str">
        <f t="shared" si="1"/>
        <v/>
      </c>
    </row>
    <row r="39" spans="1:10" x14ac:dyDescent="0.25">
      <c r="A39" s="65" t="s">
        <v>32</v>
      </c>
      <c r="B39" s="69">
        <v>0.02</v>
      </c>
      <c r="C39" s="36" t="str">
        <f>'T=0 Clean Cal'!AI69</f>
        <v>ND</v>
      </c>
      <c r="D39" s="2" t="str">
        <f>'T=48 Clean Cal I'!AI89</f>
        <v>ND</v>
      </c>
      <c r="E39" s="12" t="str">
        <f t="shared" si="0"/>
        <v/>
      </c>
      <c r="F39" s="43" t="str">
        <f>'T=48 Clean Cal I'!AI109</f>
        <v>ND</v>
      </c>
      <c r="G39" s="12"/>
      <c r="H39" s="9" t="str">
        <f>'T=48 Clean Cal II'!AI111</f>
        <v>ND</v>
      </c>
      <c r="I39" s="3"/>
      <c r="J39" s="37" t="str">
        <f t="shared" si="1"/>
        <v/>
      </c>
    </row>
    <row r="40" spans="1:10" x14ac:dyDescent="0.25">
      <c r="A40" s="65" t="s">
        <v>33</v>
      </c>
      <c r="B40" s="69">
        <v>0.05</v>
      </c>
      <c r="C40" s="36" t="str">
        <f>'T=0 Clean Cal'!AJ69</f>
        <v>ND</v>
      </c>
      <c r="D40" s="2" t="str">
        <f>'T=48 Clean Cal I'!AJ89</f>
        <v>ND</v>
      </c>
      <c r="E40" s="12" t="str">
        <f t="shared" si="0"/>
        <v/>
      </c>
      <c r="F40" s="43" t="str">
        <f>'T=48 Clean Cal I'!AJ109</f>
        <v>ND</v>
      </c>
      <c r="G40" s="12"/>
      <c r="H40" s="9" t="str">
        <f>'T=48 Clean Cal II'!AJ111</f>
        <v>ND</v>
      </c>
      <c r="I40" s="3"/>
      <c r="J40" s="37" t="str">
        <f t="shared" si="1"/>
        <v/>
      </c>
    </row>
    <row r="41" spans="1:10" x14ac:dyDescent="0.25">
      <c r="A41" s="65" t="s">
        <v>34</v>
      </c>
      <c r="B41" s="69">
        <v>0.1</v>
      </c>
      <c r="C41" s="36" t="str">
        <f>'T=0 Clean Cal'!AK69</f>
        <v>ND</v>
      </c>
      <c r="D41" s="2" t="str">
        <f>'T=48 Clean Cal I'!AK89</f>
        <v>ND</v>
      </c>
      <c r="E41" s="12" t="str">
        <f t="shared" si="0"/>
        <v/>
      </c>
      <c r="F41" s="43" t="str">
        <f>'T=48 Clean Cal I'!AK109</f>
        <v>ND</v>
      </c>
      <c r="G41" s="12"/>
      <c r="H41" s="9" t="str">
        <f>'T=48 Clean Cal II'!AK111</f>
        <v>ND</v>
      </c>
      <c r="I41" s="3"/>
      <c r="J41" s="37" t="str">
        <f t="shared" si="1"/>
        <v/>
      </c>
    </row>
    <row r="42" spans="1:10" x14ac:dyDescent="0.25">
      <c r="A42" s="65" t="s">
        <v>35</v>
      </c>
      <c r="B42" s="69">
        <v>0.05</v>
      </c>
      <c r="C42" s="36" t="str">
        <f>'T=0 Clean Cal'!AL69</f>
        <v>ND</v>
      </c>
      <c r="D42" s="2" t="str">
        <f>'T=48 Clean Cal I'!AL89</f>
        <v>ND</v>
      </c>
      <c r="E42" s="12" t="str">
        <f t="shared" si="0"/>
        <v/>
      </c>
      <c r="F42" s="43" t="str">
        <f>'T=48 Clean Cal I'!AL109</f>
        <v>ND</v>
      </c>
      <c r="G42" s="12"/>
      <c r="H42" s="9" t="str">
        <f>'T=48 Clean Cal II'!AL111</f>
        <v>ND</v>
      </c>
      <c r="I42" s="3"/>
      <c r="J42" s="37" t="str">
        <f t="shared" si="1"/>
        <v/>
      </c>
    </row>
    <row r="43" spans="1:10" x14ac:dyDescent="0.25">
      <c r="A43" s="65" t="s">
        <v>36</v>
      </c>
      <c r="B43" s="69">
        <v>0.1</v>
      </c>
      <c r="C43" s="36" t="str">
        <f>'T=0 Clean Cal'!AM69</f>
        <v>ND</v>
      </c>
      <c r="D43" s="2" t="str">
        <f>'T=48 Clean Cal I'!AM89</f>
        <v>ND</v>
      </c>
      <c r="E43" s="12" t="str">
        <f t="shared" si="0"/>
        <v/>
      </c>
      <c r="F43" s="43" t="str">
        <f>'T=48 Clean Cal I'!AM109</f>
        <v>ND</v>
      </c>
      <c r="G43" s="12"/>
      <c r="H43" s="9" t="str">
        <f>'T=48 Clean Cal II'!AM111</f>
        <v>ND</v>
      </c>
      <c r="I43" s="3"/>
      <c r="J43" s="37" t="str">
        <f t="shared" si="1"/>
        <v/>
      </c>
    </row>
    <row r="44" spans="1:10" x14ac:dyDescent="0.25">
      <c r="A44" s="75" t="s">
        <v>37</v>
      </c>
      <c r="B44" s="69">
        <v>0.02</v>
      </c>
      <c r="C44" s="101">
        <f>'T=0 Clean Cal'!AN69</f>
        <v>11.899990331965499</v>
      </c>
      <c r="D44" s="102">
        <f>'T=48 Clean Cal I'!AN89</f>
        <v>11.596532902963499</v>
      </c>
      <c r="E44" s="12">
        <f t="shared" si="0"/>
        <v>-2.5500645003623167E-2</v>
      </c>
      <c r="F44" s="101">
        <f>'T=48 Clean Cal I'!AN109</f>
        <v>11.6466178220247</v>
      </c>
      <c r="G44" s="12"/>
      <c r="H44" s="105">
        <f>'T=48 Clean Cal II'!AN111</f>
        <v>11.326010172950999</v>
      </c>
      <c r="I44" s="3"/>
      <c r="J44" s="37">
        <f t="shared" si="1"/>
        <v>-2.7527961677200855E-2</v>
      </c>
    </row>
    <row r="45" spans="1:10" x14ac:dyDescent="0.25">
      <c r="A45" s="65" t="s">
        <v>38</v>
      </c>
      <c r="B45" s="69">
        <v>0.02</v>
      </c>
      <c r="C45" s="36" t="str">
        <f>'T=0 Clean Cal'!AO69</f>
        <v>ND</v>
      </c>
      <c r="D45" s="2" t="str">
        <f>'T=48 Clean Cal I'!AO89</f>
        <v>ND</v>
      </c>
      <c r="E45" s="12" t="str">
        <f t="shared" si="0"/>
        <v/>
      </c>
      <c r="F45" s="50">
        <f>'T=48 Clean Cal I'!AO109</f>
        <v>2024.93411665033</v>
      </c>
      <c r="G45" s="12">
        <f t="shared" si="2"/>
        <v>1.0124670583251649</v>
      </c>
      <c r="H45" s="59">
        <f>'T=48 Clean Cal II'!AO111</f>
        <v>2000.5256070581001</v>
      </c>
      <c r="I45" s="10">
        <f>H45/2000</f>
        <v>1.0002628035290502</v>
      </c>
      <c r="J45" s="37">
        <f t="shared" si="1"/>
        <v>-1.2053977159813324E-2</v>
      </c>
    </row>
    <row r="46" spans="1:10" x14ac:dyDescent="0.25">
      <c r="A46" s="65" t="s">
        <v>39</v>
      </c>
      <c r="B46" s="69">
        <v>0.02</v>
      </c>
      <c r="C46" s="36" t="str">
        <f>'T=0 Clean Cal'!AP69</f>
        <v>ND</v>
      </c>
      <c r="D46" s="2" t="str">
        <f>'T=48 Clean Cal I'!AP89</f>
        <v>ND</v>
      </c>
      <c r="E46" s="12" t="str">
        <f t="shared" si="0"/>
        <v/>
      </c>
      <c r="F46" s="50">
        <f>'T=48 Clean Cal I'!AP109</f>
        <v>2019.0667110781401</v>
      </c>
      <c r="G46" s="12">
        <f t="shared" si="2"/>
        <v>1.00953335553907</v>
      </c>
      <c r="H46" s="59">
        <f>'T=48 Clean Cal II'!AP111</f>
        <v>1993.8511512021901</v>
      </c>
      <c r="I46" s="10">
        <f t="shared" ref="I46:I58" si="3">H46/2000</f>
        <v>0.99692557560109507</v>
      </c>
      <c r="J46" s="37">
        <f t="shared" si="1"/>
        <v>-1.2488720524982273E-2</v>
      </c>
    </row>
    <row r="47" spans="1:10" x14ac:dyDescent="0.25">
      <c r="A47" s="65" t="s">
        <v>40</v>
      </c>
      <c r="B47" s="69">
        <v>0.02</v>
      </c>
      <c r="C47" s="36" t="str">
        <f>'T=0 Clean Cal'!AQ69</f>
        <v>ND</v>
      </c>
      <c r="D47" s="2" t="str">
        <f>'T=48 Clean Cal I'!AQ89</f>
        <v>ND</v>
      </c>
      <c r="E47" s="12" t="str">
        <f t="shared" si="0"/>
        <v/>
      </c>
      <c r="F47" s="50">
        <f>'T=48 Clean Cal I'!AQ109</f>
        <v>2002.5717454415499</v>
      </c>
      <c r="G47" s="12">
        <f t="shared" si="2"/>
        <v>1.001285872720775</v>
      </c>
      <c r="H47" s="59">
        <f>'T=48 Clean Cal II'!AQ111</f>
        <v>2029.5001395755201</v>
      </c>
      <c r="I47" s="10">
        <f t="shared" si="3"/>
        <v>1.0147500697877601</v>
      </c>
      <c r="J47" s="37">
        <f t="shared" si="1"/>
        <v>1.344690605730718E-2</v>
      </c>
    </row>
    <row r="48" spans="1:10" x14ac:dyDescent="0.25">
      <c r="A48" s="65" t="s">
        <v>41</v>
      </c>
      <c r="B48" s="69">
        <v>0.02</v>
      </c>
      <c r="C48" s="36" t="str">
        <f>'T=0 Clean Cal'!AR69</f>
        <v>ND</v>
      </c>
      <c r="D48" s="2" t="str">
        <f>'T=48 Clean Cal I'!AR89</f>
        <v>ND</v>
      </c>
      <c r="E48" s="12" t="str">
        <f t="shared" si="0"/>
        <v/>
      </c>
      <c r="F48" s="50">
        <f>'T=48 Clean Cal I'!AR109</f>
        <v>2058.11344843713</v>
      </c>
      <c r="G48" s="12">
        <f t="shared" si="2"/>
        <v>1.0290567242185651</v>
      </c>
      <c r="H48" s="59">
        <f>'T=48 Clean Cal II'!AR111</f>
        <v>2002.67123511459</v>
      </c>
      <c r="I48" s="10">
        <f t="shared" si="3"/>
        <v>1.0013356175572949</v>
      </c>
      <c r="J48" s="37">
        <f t="shared" si="1"/>
        <v>-2.6938365989805479E-2</v>
      </c>
    </row>
    <row r="49" spans="1:10" x14ac:dyDescent="0.25">
      <c r="A49" s="65" t="s">
        <v>42</v>
      </c>
      <c r="B49" s="69">
        <v>0.02</v>
      </c>
      <c r="C49" s="36" t="str">
        <f>'T=0 Clean Cal'!AS69</f>
        <v>ND</v>
      </c>
      <c r="D49" s="2" t="str">
        <f>'T=48 Clean Cal I'!AS89</f>
        <v>ND</v>
      </c>
      <c r="E49" s="12" t="str">
        <f t="shared" si="0"/>
        <v/>
      </c>
      <c r="F49" s="50">
        <f>'T=48 Clean Cal I'!AS109</f>
        <v>2093.7143743624401</v>
      </c>
      <c r="G49" s="12">
        <f t="shared" si="2"/>
        <v>1.04685718718122</v>
      </c>
      <c r="H49" s="59">
        <f>'T=48 Clean Cal II'!AS111</f>
        <v>2034.3448415190101</v>
      </c>
      <c r="I49" s="10">
        <f t="shared" si="3"/>
        <v>1.017172420759505</v>
      </c>
      <c r="J49" s="37">
        <f t="shared" si="1"/>
        <v>-2.8356080261190728E-2</v>
      </c>
    </row>
    <row r="50" spans="1:10" x14ac:dyDescent="0.25">
      <c r="A50" s="65" t="s">
        <v>43</v>
      </c>
      <c r="B50" s="69">
        <v>0.02</v>
      </c>
      <c r="C50" s="36" t="str">
        <f>'T=0 Clean Cal'!AT69</f>
        <v>ND</v>
      </c>
      <c r="D50" s="2" t="str">
        <f>'T=48 Clean Cal I'!AT89</f>
        <v>ND</v>
      </c>
      <c r="E50" s="12" t="str">
        <f t="shared" si="0"/>
        <v/>
      </c>
      <c r="F50" s="50">
        <f>'T=48 Clean Cal I'!AT109</f>
        <v>2038.7166005769</v>
      </c>
      <c r="G50" s="12">
        <f t="shared" si="2"/>
        <v>1.0193583002884501</v>
      </c>
      <c r="H50" s="59">
        <f>'T=48 Clean Cal II'!AT111</f>
        <v>1978.19283838349</v>
      </c>
      <c r="I50" s="10">
        <f t="shared" si="3"/>
        <v>0.98909641919174496</v>
      </c>
      <c r="J50" s="37">
        <f t="shared" si="1"/>
        <v>-2.968718760434062E-2</v>
      </c>
    </row>
    <row r="51" spans="1:10" x14ac:dyDescent="0.25">
      <c r="A51" s="65" t="s">
        <v>44</v>
      </c>
      <c r="B51" s="69">
        <v>0.02</v>
      </c>
      <c r="C51" s="36" t="str">
        <f>'T=0 Clean Cal'!AU69</f>
        <v>ND</v>
      </c>
      <c r="D51" s="2" t="str">
        <f>'T=48 Clean Cal I'!AU89</f>
        <v>ND</v>
      </c>
      <c r="E51" s="12" t="str">
        <f t="shared" si="0"/>
        <v/>
      </c>
      <c r="F51" s="50">
        <f>'T=48 Clean Cal I'!AU109</f>
        <v>2056.23961618163</v>
      </c>
      <c r="G51" s="12">
        <f t="shared" si="2"/>
        <v>1.0281198080908149</v>
      </c>
      <c r="H51" s="59">
        <f>'T=48 Clean Cal II'!AU111</f>
        <v>1961.2650615033101</v>
      </c>
      <c r="I51" s="10">
        <f t="shared" si="3"/>
        <v>0.98063253075165502</v>
      </c>
      <c r="J51" s="37">
        <f t="shared" si="1"/>
        <v>-4.6188466524482476E-2</v>
      </c>
    </row>
    <row r="52" spans="1:10" x14ac:dyDescent="0.25">
      <c r="A52" s="65" t="s">
        <v>45</v>
      </c>
      <c r="B52" s="69">
        <v>0.02</v>
      </c>
      <c r="C52" s="36" t="str">
        <f>'T=0 Clean Cal'!AV69</f>
        <v>ND</v>
      </c>
      <c r="D52" s="2" t="str">
        <f>'T=48 Clean Cal I'!AV89</f>
        <v>ND</v>
      </c>
      <c r="E52" s="12" t="str">
        <f t="shared" si="0"/>
        <v/>
      </c>
      <c r="F52" s="50">
        <f>'T=48 Clean Cal I'!AV109</f>
        <v>2000.8543308010201</v>
      </c>
      <c r="G52" s="12">
        <f t="shared" si="2"/>
        <v>1.0004271654005101</v>
      </c>
      <c r="H52" s="59">
        <f>'T=48 Clean Cal II'!AV111</f>
        <v>1993.83522799415</v>
      </c>
      <c r="I52" s="10">
        <f t="shared" si="3"/>
        <v>0.99691761399707501</v>
      </c>
      <c r="J52" s="37">
        <f t="shared" si="1"/>
        <v>-3.5080528846195428E-3</v>
      </c>
    </row>
    <row r="53" spans="1:10" x14ac:dyDescent="0.25">
      <c r="A53" s="65" t="s">
        <v>46</v>
      </c>
      <c r="B53" s="69">
        <v>0.02</v>
      </c>
      <c r="C53" s="36" t="str">
        <f>'T=0 Clean Cal'!AW69</f>
        <v>ND</v>
      </c>
      <c r="D53" s="2" t="str">
        <f>'T=48 Clean Cal I'!AW89</f>
        <v>ND</v>
      </c>
      <c r="E53" s="12" t="str">
        <f t="shared" si="0"/>
        <v/>
      </c>
      <c r="F53" s="50">
        <f>'T=48 Clean Cal I'!AW109</f>
        <v>2063.5874727915402</v>
      </c>
      <c r="G53" s="12">
        <f t="shared" si="2"/>
        <v>1.0317937363957701</v>
      </c>
      <c r="H53" s="59">
        <f>'T=48 Clean Cal II'!AW111</f>
        <v>1921.45466803001</v>
      </c>
      <c r="I53" s="10">
        <f t="shared" si="3"/>
        <v>0.96072733401500499</v>
      </c>
      <c r="J53" s="37">
        <f t="shared" si="1"/>
        <v>-6.8876559213290112E-2</v>
      </c>
    </row>
    <row r="54" spans="1:10" x14ac:dyDescent="0.25">
      <c r="A54" s="65" t="s">
        <v>47</v>
      </c>
      <c r="B54" s="69">
        <v>0.02</v>
      </c>
      <c r="C54" s="36" t="str">
        <f>'T=0 Clean Cal'!AX69</f>
        <v>ND</v>
      </c>
      <c r="D54" s="2" t="str">
        <f>'T=48 Clean Cal I'!AX89</f>
        <v>ND</v>
      </c>
      <c r="E54" s="12" t="str">
        <f t="shared" si="0"/>
        <v/>
      </c>
      <c r="F54" s="50">
        <f>'T=48 Clean Cal I'!AX109</f>
        <v>2012.1612909656801</v>
      </c>
      <c r="G54" s="12">
        <f t="shared" si="2"/>
        <v>1.0060806454828402</v>
      </c>
      <c r="H54" s="59">
        <f>'T=48 Clean Cal II'!AX111</f>
        <v>1971.5127506983902</v>
      </c>
      <c r="I54" s="10">
        <f t="shared" si="3"/>
        <v>0.98575637534919514</v>
      </c>
      <c r="J54" s="37">
        <f t="shared" si="1"/>
        <v>-2.0201432385065825E-2</v>
      </c>
    </row>
    <row r="55" spans="1:10" x14ac:dyDescent="0.25">
      <c r="A55" s="65" t="s">
        <v>48</v>
      </c>
      <c r="B55" s="69">
        <v>0.02</v>
      </c>
      <c r="C55" s="36" t="str">
        <f>'T=0 Clean Cal'!AY69</f>
        <v>ND</v>
      </c>
      <c r="D55" s="2" t="str">
        <f>'T=48 Clean Cal I'!AY89</f>
        <v>ND</v>
      </c>
      <c r="E55" s="12" t="str">
        <f t="shared" si="0"/>
        <v/>
      </c>
      <c r="F55" s="50">
        <f>'T=48 Clean Cal I'!AY109</f>
        <v>2084.07267066248</v>
      </c>
      <c r="G55" s="12">
        <f t="shared" si="2"/>
        <v>1.0420363353312401</v>
      </c>
      <c r="H55" s="59">
        <f>'T=48 Clean Cal II'!AY111</f>
        <v>1946.8086264245801</v>
      </c>
      <c r="I55" s="10">
        <f t="shared" si="3"/>
        <v>0.97340431321229004</v>
      </c>
      <c r="J55" s="37">
        <f t="shared" si="1"/>
        <v>-6.5863367516002594E-2</v>
      </c>
    </row>
    <row r="56" spans="1:10" x14ac:dyDescent="0.25">
      <c r="A56" s="65" t="s">
        <v>49</v>
      </c>
      <c r="B56" s="69">
        <v>0.02</v>
      </c>
      <c r="C56" s="36" t="str">
        <f>'T=0 Clean Cal'!AZ69</f>
        <v>ND</v>
      </c>
      <c r="D56" s="2" t="str">
        <f>'T=48 Clean Cal I'!AZ89</f>
        <v>ND</v>
      </c>
      <c r="E56" s="12" t="str">
        <f t="shared" si="0"/>
        <v/>
      </c>
      <c r="F56" s="50">
        <f>'T=48 Clean Cal I'!AZ109</f>
        <v>2059.1017287627396</v>
      </c>
      <c r="G56" s="12">
        <f t="shared" si="2"/>
        <v>1.0295508643813698</v>
      </c>
      <c r="H56" s="59">
        <f>'T=48 Clean Cal II'!AZ111</f>
        <v>1937.19745371619</v>
      </c>
      <c r="I56" s="10">
        <f t="shared" si="3"/>
        <v>0.968598726858095</v>
      </c>
      <c r="J56" s="37">
        <f t="shared" si="1"/>
        <v>-5.9202648098303876E-2</v>
      </c>
    </row>
    <row r="57" spans="1:10" x14ac:dyDescent="0.25">
      <c r="A57" s="65" t="s">
        <v>50</v>
      </c>
      <c r="B57" s="69">
        <v>0.02</v>
      </c>
      <c r="C57" s="36" t="str">
        <f>'T=0 Clean Cal'!BA69</f>
        <v>ND</v>
      </c>
      <c r="D57" s="2" t="str">
        <f>'T=48 Clean Cal I'!BA89</f>
        <v>ND</v>
      </c>
      <c r="E57" s="12" t="str">
        <f t="shared" si="0"/>
        <v/>
      </c>
      <c r="F57" s="50">
        <f>'T=48 Clean Cal I'!BA109</f>
        <v>1953.0876212446301</v>
      </c>
      <c r="G57" s="12">
        <f t="shared" si="2"/>
        <v>0.9765438106223151</v>
      </c>
      <c r="H57" s="59">
        <f>'T=48 Clean Cal II'!BA111</f>
        <v>1892.4742594720801</v>
      </c>
      <c r="I57" s="10">
        <f t="shared" si="3"/>
        <v>0.94623712973604002</v>
      </c>
      <c r="J57" s="37">
        <f t="shared" si="1"/>
        <v>-3.1034635165995951E-2</v>
      </c>
    </row>
    <row r="58" spans="1:10" x14ac:dyDescent="0.25">
      <c r="A58" s="65" t="s">
        <v>51</v>
      </c>
      <c r="B58" s="69">
        <v>0.02</v>
      </c>
      <c r="C58" s="36" t="str">
        <f>'T=0 Clean Cal'!BB69</f>
        <v>ND</v>
      </c>
      <c r="D58" s="2" t="str">
        <f>'T=48 Clean Cal I'!BB89</f>
        <v>ND</v>
      </c>
      <c r="E58" s="12" t="str">
        <f t="shared" si="0"/>
        <v/>
      </c>
      <c r="F58" s="50">
        <f>'T=48 Clean Cal I'!BB109</f>
        <v>2169.12672472758</v>
      </c>
      <c r="G58" s="12">
        <f t="shared" si="2"/>
        <v>1.08456336236379</v>
      </c>
      <c r="H58" s="59">
        <f>'T=48 Clean Cal II'!BB111</f>
        <v>1962.5720779094199</v>
      </c>
      <c r="I58" s="10">
        <f t="shared" si="3"/>
        <v>0.98128603895471</v>
      </c>
      <c r="J58" s="100">
        <f t="shared" si="1"/>
        <v>-9.5224794597513082E-2</v>
      </c>
    </row>
    <row r="59" spans="1:10" x14ac:dyDescent="0.25">
      <c r="A59" s="75" t="s">
        <v>52</v>
      </c>
      <c r="B59" s="69">
        <v>0.02</v>
      </c>
      <c r="C59" s="36" t="str">
        <f>'T=0 Clean Cal'!BC69</f>
        <v>ND</v>
      </c>
      <c r="D59" s="2" t="str">
        <f>'T=48 Clean Cal I'!BC89</f>
        <v>ND</v>
      </c>
      <c r="E59" s="12" t="str">
        <f t="shared" si="0"/>
        <v/>
      </c>
      <c r="F59" s="109">
        <f>'T=48 Clean Cal I'!BC109</f>
        <v>2.33374534451954</v>
      </c>
      <c r="G59" s="12"/>
      <c r="H59" s="110">
        <f>'T=48 Clean Cal II'!BC111</f>
        <v>2.2837361126470004</v>
      </c>
      <c r="I59" s="3"/>
      <c r="J59" s="37">
        <f t="shared" si="1"/>
        <v>-2.1428744138677753E-2</v>
      </c>
    </row>
    <row r="60" spans="1:10" x14ac:dyDescent="0.25">
      <c r="A60" s="65" t="s">
        <v>53</v>
      </c>
      <c r="B60" s="69">
        <v>0.02</v>
      </c>
      <c r="C60" s="36" t="str">
        <f>'T=0 Clean Cal'!BD69</f>
        <v>ND</v>
      </c>
      <c r="D60" s="2" t="str">
        <f>'T=48 Clean Cal I'!BD89</f>
        <v>ND</v>
      </c>
      <c r="E60" s="12" t="str">
        <f t="shared" si="0"/>
        <v/>
      </c>
      <c r="F60" s="43" t="str">
        <f>'T=48 Clean Cal I'!BD109</f>
        <v>ND</v>
      </c>
      <c r="G60" s="12"/>
      <c r="H60" s="9" t="str">
        <f>'T=48 Clean Cal II'!BD111</f>
        <v>ND</v>
      </c>
      <c r="I60" s="3"/>
      <c r="J60" s="37" t="str">
        <f t="shared" si="1"/>
        <v/>
      </c>
    </row>
    <row r="61" spans="1:10" x14ac:dyDescent="0.25">
      <c r="A61" s="65" t="s">
        <v>54</v>
      </c>
      <c r="B61" s="69">
        <v>0.02</v>
      </c>
      <c r="C61" s="36" t="str">
        <f>'T=0 Clean Cal'!BE69</f>
        <v>ND</v>
      </c>
      <c r="D61" s="2" t="str">
        <f>'T=48 Clean Cal I'!BE89</f>
        <v>ND</v>
      </c>
      <c r="E61" s="12" t="str">
        <f t="shared" si="0"/>
        <v/>
      </c>
      <c r="F61" s="43" t="str">
        <f>'T=48 Clean Cal I'!BE109</f>
        <v>ND</v>
      </c>
      <c r="G61" s="12"/>
      <c r="H61" s="9" t="str">
        <f>'T=48 Clean Cal II'!BE111</f>
        <v>ND</v>
      </c>
      <c r="I61" s="3"/>
      <c r="J61" s="37" t="str">
        <f t="shared" si="1"/>
        <v/>
      </c>
    </row>
    <row r="62" spans="1:10" x14ac:dyDescent="0.25">
      <c r="A62" s="75" t="s">
        <v>55</v>
      </c>
      <c r="B62" s="69">
        <v>0.02</v>
      </c>
      <c r="C62" s="36" t="str">
        <f>'T=0 Clean Cal'!BF69</f>
        <v>ND</v>
      </c>
      <c r="D62" s="2" t="str">
        <f>'T=48 Clean Cal I'!BF89</f>
        <v>ND</v>
      </c>
      <c r="E62" s="12" t="str">
        <f t="shared" si="0"/>
        <v/>
      </c>
      <c r="F62" s="109">
        <f>'T=48 Clean Cal I'!BF109</f>
        <v>3.8004859848593897</v>
      </c>
      <c r="G62" s="12"/>
      <c r="H62" s="110">
        <f>'T=48 Clean Cal II'!BF111</f>
        <v>2.9663136856394798</v>
      </c>
      <c r="I62" s="3"/>
      <c r="J62" s="37">
        <f t="shared" si="1"/>
        <v>-0.21949095524707549</v>
      </c>
    </row>
    <row r="63" spans="1:10" x14ac:dyDescent="0.25">
      <c r="A63" s="65" t="s">
        <v>56</v>
      </c>
      <c r="B63" s="69">
        <v>0.1</v>
      </c>
      <c r="C63" s="36" t="str">
        <f>'T=0 Clean Cal'!BG69</f>
        <v>ND</v>
      </c>
      <c r="D63" s="2" t="str">
        <f>'T=48 Clean Cal I'!BG89</f>
        <v>ND</v>
      </c>
      <c r="E63" s="12" t="str">
        <f t="shared" si="0"/>
        <v/>
      </c>
      <c r="F63" s="43" t="str">
        <f>'T=48 Clean Cal I'!BG109</f>
        <v>ND</v>
      </c>
      <c r="G63" s="12"/>
      <c r="H63" s="9" t="str">
        <f>'T=48 Clean Cal II'!BG111</f>
        <v>ND</v>
      </c>
      <c r="I63" s="3"/>
      <c r="J63" s="37" t="str">
        <f t="shared" si="1"/>
        <v/>
      </c>
    </row>
    <row r="64" spans="1:10" x14ac:dyDescent="0.25">
      <c r="A64" s="65" t="s">
        <v>57</v>
      </c>
      <c r="B64" s="69">
        <v>0.05</v>
      </c>
      <c r="C64" s="36" t="str">
        <f>'T=0 Clean Cal'!BH69</f>
        <v>ND</v>
      </c>
      <c r="D64" s="2" t="str">
        <f>'T=48 Clean Cal I'!BH89</f>
        <v>ND</v>
      </c>
      <c r="E64" s="12" t="str">
        <f t="shared" si="0"/>
        <v/>
      </c>
      <c r="F64" s="43" t="str">
        <f>'T=48 Clean Cal I'!BH109</f>
        <v>ND</v>
      </c>
      <c r="G64" s="12"/>
      <c r="H64" s="9" t="str">
        <f>'T=48 Clean Cal II'!BH111</f>
        <v>ND</v>
      </c>
      <c r="I64" s="3"/>
      <c r="J64" s="37" t="str">
        <f t="shared" si="1"/>
        <v/>
      </c>
    </row>
    <row r="65" spans="1:10" x14ac:dyDescent="0.25">
      <c r="A65" s="75" t="s">
        <v>58</v>
      </c>
      <c r="B65" s="69">
        <v>0.05</v>
      </c>
      <c r="C65" s="109">
        <f>'T=0 Clean Cal'!BI69</f>
        <v>9.746047750931611</v>
      </c>
      <c r="D65" s="112">
        <f>'T=48 Clean Cal I'!BI89</f>
        <v>8.4413941765273997</v>
      </c>
      <c r="E65" s="12">
        <f t="shared" si="0"/>
        <v>-0.13386488633605365</v>
      </c>
      <c r="F65" s="109">
        <f>'T=48 Clean Cal I'!BI109</f>
        <v>7.3483315174763195</v>
      </c>
      <c r="G65" s="12"/>
      <c r="H65" s="110">
        <f>'T=48 Clean Cal II'!BI111</f>
        <v>7.0621795248583599</v>
      </c>
      <c r="I65" s="3"/>
      <c r="J65" s="37">
        <f t="shared" si="1"/>
        <v>-3.8941083691911946E-2</v>
      </c>
    </row>
    <row r="66" spans="1:10" x14ac:dyDescent="0.25">
      <c r="A66" s="75" t="s">
        <v>59</v>
      </c>
      <c r="B66" s="69">
        <v>0.02</v>
      </c>
      <c r="C66" s="101">
        <f>'T=0 Clean Cal'!BJ69</f>
        <v>13.876626517874699</v>
      </c>
      <c r="D66" s="102">
        <f>'T=48 Clean Cal I'!BJ89</f>
        <v>12.909363676590099</v>
      </c>
      <c r="E66" s="12">
        <f t="shared" si="0"/>
        <v>-6.9704465998177187E-2</v>
      </c>
      <c r="F66" s="101">
        <f>'T=48 Clean Cal I'!BJ109</f>
        <v>16.9439883544906</v>
      </c>
      <c r="G66" s="12"/>
      <c r="H66" s="105">
        <f>'T=48 Clean Cal II'!BJ111</f>
        <v>16.2145552224809</v>
      </c>
      <c r="I66" s="3"/>
      <c r="J66" s="37">
        <f t="shared" si="1"/>
        <v>-4.304967146748425E-2</v>
      </c>
    </row>
    <row r="67" spans="1:10" x14ac:dyDescent="0.25">
      <c r="A67" s="65" t="s">
        <v>60</v>
      </c>
      <c r="B67" s="69">
        <v>0.02</v>
      </c>
      <c r="C67" s="36" t="str">
        <f>'T=0 Clean Cal'!BK69</f>
        <v>ND</v>
      </c>
      <c r="D67" s="2" t="str">
        <f>'T=48 Clean Cal I'!BK89</f>
        <v>ND</v>
      </c>
      <c r="E67" s="12" t="str">
        <f t="shared" si="0"/>
        <v/>
      </c>
      <c r="F67" s="50">
        <f>'T=48 Clean Cal I'!BK109</f>
        <v>2023.0516485834301</v>
      </c>
      <c r="G67" s="12">
        <f t="shared" si="2"/>
        <v>1.0115258242917151</v>
      </c>
      <c r="H67" s="59">
        <f>'T=48 Clean Cal II'!BK111</f>
        <v>1939.6891323263301</v>
      </c>
      <c r="I67" s="10">
        <f t="shared" ref="I67:I68" si="4">H67/2000</f>
        <v>0.96984456616316506</v>
      </c>
      <c r="J67" s="37">
        <f t="shared" si="1"/>
        <v>-4.1206321309429549E-2</v>
      </c>
    </row>
    <row r="68" spans="1:10" ht="15.75" thickBot="1" x14ac:dyDescent="0.3">
      <c r="A68" s="66" t="s">
        <v>61</v>
      </c>
      <c r="B68" s="70">
        <v>0.02</v>
      </c>
      <c r="C68" s="38" t="str">
        <f>'T=0 Clean Cal'!BL69</f>
        <v>ND</v>
      </c>
      <c r="D68" s="39" t="str">
        <f>'T=48 Clean Cal I'!BL89</f>
        <v>ND</v>
      </c>
      <c r="E68" s="40" t="str">
        <f t="shared" si="0"/>
        <v/>
      </c>
      <c r="F68" s="58">
        <f>'T=48 Clean Cal I'!BL109</f>
        <v>2014.9458233239202</v>
      </c>
      <c r="G68" s="40">
        <f t="shared" si="2"/>
        <v>1.0074729116619601</v>
      </c>
      <c r="H68" s="61">
        <f>'T=48 Clean Cal II'!BL111</f>
        <v>1950.4111555872601</v>
      </c>
      <c r="I68" s="46">
        <f t="shared" si="4"/>
        <v>0.97520557779363004</v>
      </c>
      <c r="J68" s="42">
        <f t="shared" si="1"/>
        <v>-3.2027991517013424E-2</v>
      </c>
    </row>
  </sheetData>
  <mergeCells count="2">
    <mergeCell ref="C4:E4"/>
    <mergeCell ref="F4:J4"/>
  </mergeCells>
  <conditionalFormatting sqref="J7:J68">
    <cfRule type="cellIs" dxfId="12" priority="3" operator="notBetween">
      <formula>-0.1</formula>
      <formula>0.1</formula>
    </cfRule>
  </conditionalFormatting>
  <conditionalFormatting sqref="E7:E68">
    <cfRule type="cellIs" dxfId="11" priority="2" operator="notBetween">
      <formula>-0.1</formula>
      <formula>0.1</formula>
    </cfRule>
  </conditionalFormatting>
  <pageMargins left="0.7" right="0.7" top="0.75" bottom="0.75" header="0.3" footer="0.3"/>
  <pageSetup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4"/>
  <sheetViews>
    <sheetView topLeftCell="A40" workbookViewId="0"/>
  </sheetViews>
  <sheetFormatPr defaultRowHeight="15" x14ac:dyDescent="0.25"/>
  <cols>
    <col min="1" max="1" width="20.28515625" bestFit="1" customWidth="1"/>
    <col min="2" max="2" width="9.7109375" bestFit="1" customWidth="1"/>
    <col min="3" max="3" width="14.140625" bestFit="1" customWidth="1"/>
    <col min="4" max="4" width="15" bestFit="1" customWidth="1"/>
    <col min="5" max="7" width="12.7109375" bestFit="1" customWidth="1"/>
    <col min="8" max="8" width="15.28515625" bestFit="1" customWidth="1"/>
    <col min="9" max="9" width="14.85546875" bestFit="1" customWidth="1"/>
    <col min="10" max="29" width="12.7109375" bestFit="1" customWidth="1"/>
    <col min="30" max="31" width="13.28515625" bestFit="1" customWidth="1"/>
    <col min="32" max="32" width="12.7109375" bestFit="1" customWidth="1"/>
    <col min="33" max="35" width="13.140625" bestFit="1" customWidth="1"/>
    <col min="36" max="36" width="12.85546875" bestFit="1" customWidth="1"/>
    <col min="37" max="37" width="13.140625" bestFit="1" customWidth="1"/>
    <col min="38" max="38" width="12.7109375" bestFit="1" customWidth="1"/>
    <col min="39" max="39" width="13.28515625" bestFit="1" customWidth="1"/>
    <col min="40" max="40" width="12.7109375" bestFit="1" customWidth="1"/>
    <col min="41" max="41" width="13.5703125" bestFit="1" customWidth="1"/>
    <col min="42" max="42" width="13.7109375" bestFit="1" customWidth="1"/>
    <col min="43" max="43" width="13.140625" bestFit="1" customWidth="1"/>
    <col min="44" max="44" width="13.42578125" bestFit="1" customWidth="1"/>
    <col min="45" max="45" width="13.140625" bestFit="1" customWidth="1"/>
    <col min="46" max="46" width="13.28515625" bestFit="1" customWidth="1"/>
    <col min="47" max="47" width="13.42578125" bestFit="1" customWidth="1"/>
    <col min="48" max="48" width="12.7109375" bestFit="1" customWidth="1"/>
    <col min="49" max="49" width="13.7109375" bestFit="1" customWidth="1"/>
    <col min="50" max="50" width="13.140625" bestFit="1" customWidth="1"/>
    <col min="51" max="53" width="12.85546875" bestFit="1" customWidth="1"/>
    <col min="54" max="54" width="12.7109375" bestFit="1" customWidth="1"/>
    <col min="55" max="56" width="13.28515625" bestFit="1" customWidth="1"/>
    <col min="57" max="57" width="12.7109375" bestFit="1" customWidth="1"/>
    <col min="58" max="58" width="13.28515625" bestFit="1" customWidth="1"/>
    <col min="59" max="59" width="12.7109375" bestFit="1" customWidth="1"/>
    <col min="60" max="60" width="13.140625" bestFit="1" customWidth="1"/>
    <col min="61" max="61" width="12.7109375" bestFit="1" customWidth="1"/>
    <col min="62" max="62" width="23.85546875" bestFit="1" customWidth="1"/>
    <col min="63" max="63" width="19.85546875" bestFit="1" customWidth="1"/>
    <col min="64" max="64" width="20" bestFit="1" customWidth="1"/>
  </cols>
  <sheetData>
    <row r="1" spans="1:64" x14ac:dyDescent="0.25">
      <c r="C1" t="str">
        <f>'[6]ICP-MS Results'!E1</f>
        <v xml:space="preserve">7  Li  [ No Gas ] </v>
      </c>
      <c r="D1" t="str">
        <f>'[6]ICP-MS Results'!G1</f>
        <v xml:space="preserve">9  Be  [ No Gas ] </v>
      </c>
      <c r="E1" t="str">
        <f>'[6]ICP-MS Results'!J1</f>
        <v xml:space="preserve">11  B  [ He ] </v>
      </c>
      <c r="F1" t="str">
        <f>'[6]ICP-MS Results'!N1</f>
        <v xml:space="preserve">24  Mg  [ He ] </v>
      </c>
      <c r="G1" t="str">
        <f>'[6]ICP-MS Results'!P1</f>
        <v xml:space="preserve">27  Al  [ He ] </v>
      </c>
      <c r="H1" t="str">
        <f>'[6]ICP-MS Results'!Q1</f>
        <v xml:space="preserve">28  Si  [ No Gas ] </v>
      </c>
      <c r="I1" t="str">
        <f>'[6]ICP-MS Results'!S1</f>
        <v xml:space="preserve">31  P  [ No Gas ] </v>
      </c>
      <c r="J1" t="str">
        <f>'[6]ICP-MS Results'!AC1</f>
        <v xml:space="preserve">45  Sc  [ He ] </v>
      </c>
      <c r="K1" t="str">
        <f>'[6]ICP-MS Results'!AE1</f>
        <v xml:space="preserve">47  Ti  [ He ] </v>
      </c>
      <c r="L1" t="str">
        <f>'[6]ICP-MS Results'!AG1</f>
        <v xml:space="preserve">51  V  [ He ] </v>
      </c>
      <c r="M1" t="str">
        <f>'[6]ICP-MS Results'!AI1</f>
        <v xml:space="preserve">52  Cr  [ He ] </v>
      </c>
      <c r="N1" t="str">
        <f>'[6]ICP-MS Results'!AK1</f>
        <v xml:space="preserve">55  Mn  [ He ] </v>
      </c>
      <c r="O1" t="str">
        <f>'[6]ICP-MS Results'!AN1</f>
        <v xml:space="preserve">56  Fe  [ He ] </v>
      </c>
      <c r="P1" t="str">
        <f>'[6]ICP-MS Results'!AP1</f>
        <v xml:space="preserve">59  Co  [ He ] </v>
      </c>
      <c r="Q1" t="str">
        <f>'[6]ICP-MS Results'!AR1</f>
        <v xml:space="preserve">60  Ni  [ He ] </v>
      </c>
      <c r="R1" t="str">
        <f>'[6]ICP-MS Results'!AT1</f>
        <v xml:space="preserve">63  Cu  [ He ] </v>
      </c>
      <c r="S1" t="str">
        <f>'[6]ICP-MS Results'!AV1</f>
        <v xml:space="preserve">66  Zn  [ He ] </v>
      </c>
      <c r="T1" t="str">
        <f>'[6]ICP-MS Results'!AX1</f>
        <v xml:space="preserve">71  Ga  [ He ] </v>
      </c>
      <c r="U1" t="str">
        <f>'[6]ICP-MS Results'!AZ1</f>
        <v xml:space="preserve">72  Ge  [ He ] </v>
      </c>
      <c r="V1" t="str">
        <f>'[6]ICP-MS Results'!BB1</f>
        <v xml:space="preserve">75  As  [ He ] </v>
      </c>
      <c r="W1" t="str">
        <f>'[6]ICP-MS Results'!BF1</f>
        <v xml:space="preserve">78  Se  [ He ] </v>
      </c>
      <c r="X1" t="str">
        <f>'[6]ICP-MS Results'!BI1</f>
        <v xml:space="preserve">85  Rb  [ He ] </v>
      </c>
      <c r="Y1" t="str">
        <f>'[6]ICP-MS Results'!BK1</f>
        <v xml:space="preserve">88  Sr  [ He ] </v>
      </c>
      <c r="Z1" t="str">
        <f>'[6]ICP-MS Results'!BM1</f>
        <v xml:space="preserve">89  Y  [ He ] </v>
      </c>
      <c r="AA1" t="str">
        <f>'[6]ICP-MS Results'!BO1</f>
        <v xml:space="preserve">90  Zr  [ He ] </v>
      </c>
      <c r="AB1" t="str">
        <f>'[6]ICP-MS Results'!BQ1</f>
        <v xml:space="preserve">93  Nb  [ He ] </v>
      </c>
      <c r="AC1" t="str">
        <f>'[6]ICP-MS Results'!BS1</f>
        <v xml:space="preserve">95  Mo  [ He ] </v>
      </c>
      <c r="AD1" t="str">
        <f>'[6]ICP-MS Results'!BU1</f>
        <v xml:space="preserve">107  Ag  [ He ] </v>
      </c>
      <c r="AE1" t="str">
        <f>'[6]ICP-MS Results'!BW1</f>
        <v xml:space="preserve">111  Cd  [ He ] </v>
      </c>
      <c r="AF1" t="str">
        <f>'[6]ICP-MS Results'!BY1</f>
        <v xml:space="preserve">115  In  [ He ] </v>
      </c>
      <c r="AG1" t="str">
        <f>'[6]ICP-MS Results'!CA1</f>
        <v xml:space="preserve">118  Sn  [ He ] </v>
      </c>
      <c r="AH1" t="str">
        <f>'[6]ICP-MS Results'!CC1</f>
        <v xml:space="preserve">121  Sb  [ He ] </v>
      </c>
      <c r="AI1" t="str">
        <f>'[6]ICP-MS Results'!CE1</f>
        <v xml:space="preserve">125  Te  [ He ] </v>
      </c>
      <c r="AJ1" t="str">
        <f>'[6]ICP-MS Results'!CG1</f>
        <v xml:space="preserve">133  Cs  [ He ] </v>
      </c>
      <c r="AK1" t="str">
        <f>'[6]ICP-MS Results'!CI1</f>
        <v xml:space="preserve">137  Ba  [ He ] </v>
      </c>
      <c r="AL1" t="str">
        <f>'[6]ICP-MS Results'!CK1</f>
        <v xml:space="preserve">139  La  [ He ] </v>
      </c>
      <c r="AM1" t="str">
        <f>'[6]ICP-MS Results'!CM1</f>
        <v xml:space="preserve">140  Ce  [ He ] </v>
      </c>
      <c r="AN1" t="str">
        <f>'[6]ICP-MS Results'!CO1</f>
        <v xml:space="preserve">141  Pr  [ He ] </v>
      </c>
      <c r="AO1" t="str">
        <f>'[6]ICP-MS Results'!CQ1</f>
        <v xml:space="preserve">146  Nd  [ He ] </v>
      </c>
      <c r="AP1" t="str">
        <f>'[6]ICP-MS Results'!CS1</f>
        <v xml:space="preserve">147  Sm  [ He ] </v>
      </c>
      <c r="AQ1" t="str">
        <f>'[6]ICP-MS Results'!CU1</f>
        <v xml:space="preserve">153  Eu  [ He ] </v>
      </c>
      <c r="AR1" t="str">
        <f>'[6]ICP-MS Results'!CW1</f>
        <v xml:space="preserve">157  Gd  [ He ] </v>
      </c>
      <c r="AS1" t="str">
        <f>'[6]ICP-MS Results'!CY1</f>
        <v xml:space="preserve">159  Tb  [ He ] </v>
      </c>
      <c r="AT1" t="str">
        <f>'[6]ICP-MS Results'!DA1</f>
        <v xml:space="preserve">163  Dy  [ He ] </v>
      </c>
      <c r="AU1" t="str">
        <f>'[6]ICP-MS Results'!DC1</f>
        <v xml:space="preserve">165  Ho  [ He ] </v>
      </c>
      <c r="AV1" t="str">
        <f>'[6]ICP-MS Results'!DE1</f>
        <v xml:space="preserve">166  Er  [ He ] </v>
      </c>
      <c r="AW1" t="str">
        <f>'[6]ICP-MS Results'!DG1</f>
        <v xml:space="preserve">169  Tm  [ He ] </v>
      </c>
      <c r="AX1" t="str">
        <f>'[6]ICP-MS Results'!DI1</f>
        <v xml:space="preserve">172  Yb  [ He ] </v>
      </c>
      <c r="AY1" t="str">
        <f>'[6]ICP-MS Results'!DK1</f>
        <v xml:space="preserve">175  Lu  [ He ] </v>
      </c>
      <c r="AZ1" t="str">
        <f>'[6]ICP-MS Results'!DM1</f>
        <v xml:space="preserve">178  Hf  [ He ] </v>
      </c>
      <c r="BA1" t="str">
        <f>'[6]ICP-MS Results'!DO1</f>
        <v xml:space="preserve">181  Ta  [ He ] </v>
      </c>
      <c r="BB1" t="str">
        <f>'[6]ICP-MS Results'!DQ1</f>
        <v xml:space="preserve">182  W  [ He ] </v>
      </c>
      <c r="BC1" t="str">
        <f>'[6]ICP-MS Results'!DS1</f>
        <v xml:space="preserve">185  Re  [ He ] </v>
      </c>
      <c r="BD1" t="str">
        <f>'[6]ICP-MS Results'!DU1</f>
        <v xml:space="preserve">201  Hg  [ He ] </v>
      </c>
      <c r="BE1" t="str">
        <f>'[6]ICP-MS Results'!DW1</f>
        <v xml:space="preserve">205  Tl  [ He ] </v>
      </c>
      <c r="BF1" t="str">
        <f>'[6]ICP-MS Results'!DY1</f>
        <v xml:space="preserve">208  Pb  [ He ] </v>
      </c>
      <c r="BG1" t="str">
        <f>'[6]ICP-MS Results'!EA1</f>
        <v xml:space="preserve">209  Bi  [ He ] </v>
      </c>
      <c r="BH1" t="str">
        <f>'[6]ICP-MS Results'!EC1</f>
        <v xml:space="preserve">232  Th  [ He ] </v>
      </c>
      <c r="BI1" t="str">
        <f>'[6]ICP-MS Results'!EE1</f>
        <v xml:space="preserve">238  U  [ He ] </v>
      </c>
      <c r="BJ1" t="str">
        <f>'[6]ICP-MS Results'!EF1</f>
        <v xml:space="preserve">103  Rh ( ISTD )  [ No Gas ] </v>
      </c>
      <c r="BK1" t="str">
        <f>'[6]ICP-MS Results'!EG1</f>
        <v xml:space="preserve">103  Rh ( ISTD )  [ H2 ] </v>
      </c>
      <c r="BL1" t="str">
        <f>'[6]ICP-MS Results'!EH1</f>
        <v xml:space="preserve">103  Rh ( ISTD )  [ He ] </v>
      </c>
    </row>
    <row r="2" spans="1:64" x14ac:dyDescent="0.25">
      <c r="A2" t="str">
        <f>'[6]ICP-MS Results'!C2</f>
        <v>Sample Name</v>
      </c>
      <c r="B2" t="str">
        <f>'[6]ICP-MS Results'!D2</f>
        <v>Comment</v>
      </c>
      <c r="C2" t="str">
        <f>'[6]ICP-MS Results'!E2</f>
        <v>Conc. [ ppb ]</v>
      </c>
      <c r="D2" t="str">
        <f>'[6]ICP-MS Results'!G2</f>
        <v>Conc. [ ppb ]</v>
      </c>
      <c r="E2" t="str">
        <f>'[6]ICP-MS Results'!J2</f>
        <v>Conc. [ ppb ]</v>
      </c>
      <c r="F2" t="str">
        <f>'[6]ICP-MS Results'!N2</f>
        <v>Conc. [ ppb ]</v>
      </c>
      <c r="G2" t="str">
        <f>'[6]ICP-MS Results'!P2</f>
        <v>Conc. [ ppb ]</v>
      </c>
      <c r="H2" t="str">
        <f>'[6]ICP-MS Results'!Q2</f>
        <v>Conc. [ ppb ]</v>
      </c>
      <c r="I2" t="str">
        <f>'[6]ICP-MS Results'!S2</f>
        <v>Conc. [ ppb ]</v>
      </c>
      <c r="J2" t="str">
        <f>'[6]ICP-MS Results'!AC2</f>
        <v>Conc. [ ppb ]</v>
      </c>
      <c r="K2" t="str">
        <f>'[6]ICP-MS Results'!AE2</f>
        <v>Conc. [ ppb ]</v>
      </c>
      <c r="L2" t="str">
        <f>'[6]ICP-MS Results'!AG2</f>
        <v>Conc. [ ppb ]</v>
      </c>
      <c r="M2" t="str">
        <f>'[6]ICP-MS Results'!AI2</f>
        <v>Conc. [ ppb ]</v>
      </c>
      <c r="N2" t="str">
        <f>'[6]ICP-MS Results'!AK2</f>
        <v>Conc. [ ppb ]</v>
      </c>
      <c r="O2" t="str">
        <f>'[6]ICP-MS Results'!AN2</f>
        <v>Conc. [ ppb ]</v>
      </c>
      <c r="P2" t="str">
        <f>'[6]ICP-MS Results'!AP2</f>
        <v>Conc. [ ppb ]</v>
      </c>
      <c r="Q2" t="str">
        <f>'[6]ICP-MS Results'!AR2</f>
        <v>Conc. [ ppb ]</v>
      </c>
      <c r="R2" t="str">
        <f>'[6]ICP-MS Results'!AT2</f>
        <v>Conc. [ ppb ]</v>
      </c>
      <c r="S2" t="str">
        <f>'[6]ICP-MS Results'!AV2</f>
        <v>Conc. [ ppb ]</v>
      </c>
      <c r="T2" t="str">
        <f>'[6]ICP-MS Results'!AX2</f>
        <v>Conc. [ ppb ]</v>
      </c>
      <c r="U2" t="str">
        <f>'[6]ICP-MS Results'!AZ2</f>
        <v>Conc. [ ppb ]</v>
      </c>
      <c r="V2" t="str">
        <f>'[6]ICP-MS Results'!BB2</f>
        <v>Conc. [ ppb ]</v>
      </c>
      <c r="W2" t="str">
        <f>'[6]ICP-MS Results'!BF2</f>
        <v>Conc. [ ppb ]</v>
      </c>
      <c r="X2" t="str">
        <f>'[6]ICP-MS Results'!BI2</f>
        <v>Conc. [ ppb ]</v>
      </c>
      <c r="Y2" t="str">
        <f>'[6]ICP-MS Results'!BK2</f>
        <v>Conc. [ ppb ]</v>
      </c>
      <c r="Z2" t="str">
        <f>'[6]ICP-MS Results'!BM2</f>
        <v>Conc. [ ppb ]</v>
      </c>
      <c r="AA2" t="str">
        <f>'[6]ICP-MS Results'!BO2</f>
        <v>Conc. [ ppb ]</v>
      </c>
      <c r="AB2" t="str">
        <f>'[6]ICP-MS Results'!BQ2</f>
        <v>Conc. [ ppb ]</v>
      </c>
      <c r="AC2" t="str">
        <f>'[6]ICP-MS Results'!BS2</f>
        <v>Conc. [ ppb ]</v>
      </c>
      <c r="AD2" t="str">
        <f>'[6]ICP-MS Results'!BU2</f>
        <v>Conc. [ ppb ]</v>
      </c>
      <c r="AE2" t="str">
        <f>'[6]ICP-MS Results'!BW2</f>
        <v>Conc. [ ppb ]</v>
      </c>
      <c r="AF2" t="str">
        <f>'[6]ICP-MS Results'!BY2</f>
        <v>Conc. [ ppb ]</v>
      </c>
      <c r="AG2" t="str">
        <f>'[6]ICP-MS Results'!CA2</f>
        <v>Conc. [ ppb ]</v>
      </c>
      <c r="AH2" t="str">
        <f>'[6]ICP-MS Results'!CC2</f>
        <v>Conc. [ ppb ]</v>
      </c>
      <c r="AI2" t="str">
        <f>'[6]ICP-MS Results'!CE2</f>
        <v>Conc. [ ppb ]</v>
      </c>
      <c r="AJ2" t="str">
        <f>'[6]ICP-MS Results'!CG2</f>
        <v>Conc. [ ppb ]</v>
      </c>
      <c r="AK2" t="str">
        <f>'[6]ICP-MS Results'!CI2</f>
        <v>Conc. [ ppb ]</v>
      </c>
      <c r="AL2" t="str">
        <f>'[6]ICP-MS Results'!CK2</f>
        <v>Conc. [ ppb ]</v>
      </c>
      <c r="AM2" t="str">
        <f>'[6]ICP-MS Results'!CM2</f>
        <v>Conc. [ ppb ]</v>
      </c>
      <c r="AN2" t="str">
        <f>'[6]ICP-MS Results'!CO2</f>
        <v>Conc. [ ppb ]</v>
      </c>
      <c r="AO2" t="str">
        <f>'[6]ICP-MS Results'!CQ2</f>
        <v>Conc. [ ppb ]</v>
      </c>
      <c r="AP2" t="str">
        <f>'[6]ICP-MS Results'!CS2</f>
        <v>Conc. [ ppb ]</v>
      </c>
      <c r="AQ2" t="str">
        <f>'[6]ICP-MS Results'!CU2</f>
        <v>Conc. [ ppb ]</v>
      </c>
      <c r="AR2" t="str">
        <f>'[6]ICP-MS Results'!CW2</f>
        <v>Conc. [ ppb ]</v>
      </c>
      <c r="AS2" t="str">
        <f>'[6]ICP-MS Results'!CY2</f>
        <v>Conc. [ ppb ]</v>
      </c>
      <c r="AT2" t="str">
        <f>'[6]ICP-MS Results'!DA2</f>
        <v>Conc. [ ppb ]</v>
      </c>
      <c r="AU2" t="str">
        <f>'[6]ICP-MS Results'!DC2</f>
        <v>Conc. [ ppb ]</v>
      </c>
      <c r="AV2" t="str">
        <f>'[6]ICP-MS Results'!DE2</f>
        <v>Conc. [ ppb ]</v>
      </c>
      <c r="AW2" t="str">
        <f>'[6]ICP-MS Results'!DG2</f>
        <v>Conc. [ ppb ]</v>
      </c>
      <c r="AX2" t="str">
        <f>'[6]ICP-MS Results'!DI2</f>
        <v>Conc. [ ppb ]</v>
      </c>
      <c r="AY2" t="str">
        <f>'[6]ICP-MS Results'!DK2</f>
        <v>Conc. [ ppb ]</v>
      </c>
      <c r="AZ2" t="str">
        <f>'[6]ICP-MS Results'!DM2</f>
        <v>Conc. [ ppb ]</v>
      </c>
      <c r="BA2" t="str">
        <f>'[6]ICP-MS Results'!DO2</f>
        <v>Conc. [ ppb ]</v>
      </c>
      <c r="BB2" t="str">
        <f>'[6]ICP-MS Results'!DQ2</f>
        <v>Conc. [ ppb ]</v>
      </c>
      <c r="BC2" t="str">
        <f>'[6]ICP-MS Results'!DS2</f>
        <v>Conc. [ ppb ]</v>
      </c>
      <c r="BD2" t="str">
        <f>'[6]ICP-MS Results'!DU2</f>
        <v>Conc. [ ppb ]</v>
      </c>
      <c r="BE2" t="str">
        <f>'[6]ICP-MS Results'!DW2</f>
        <v>Conc. [ ppb ]</v>
      </c>
      <c r="BF2" t="str">
        <f>'[6]ICP-MS Results'!DY2</f>
        <v>Conc. [ ppb ]</v>
      </c>
      <c r="BG2" t="str">
        <f>'[6]ICP-MS Results'!EA2</f>
        <v>Conc. [ ppb ]</v>
      </c>
      <c r="BH2" t="str">
        <f>'[6]ICP-MS Results'!EC2</f>
        <v>Conc. [ ppb ]</v>
      </c>
      <c r="BI2" t="str">
        <f>'[6]ICP-MS Results'!EE2</f>
        <v>Conc. [ ppb ]</v>
      </c>
      <c r="BJ2" t="str">
        <f>'[6]ICP-MS Results'!EF2</f>
        <v>ISTD Recovery %</v>
      </c>
      <c r="BK2" t="str">
        <f>'[6]ICP-MS Results'!EG2</f>
        <v>ISTD Recovery %</v>
      </c>
      <c r="BL2" t="str">
        <f>'[6]ICP-MS Results'!EH2</f>
        <v>ISTD Recovery %</v>
      </c>
    </row>
    <row r="3" spans="1:64" x14ac:dyDescent="0.25">
      <c r="A3" t="str">
        <f>'[6]ICP-MS Results'!C3</f>
        <v>Cal Blank</v>
      </c>
      <c r="C3">
        <f>'[6]ICP-MS Results'!E3</f>
        <v>6.65081533936005E-2</v>
      </c>
      <c r="D3">
        <f>'[6]ICP-MS Results'!G3</f>
        <v>8.70480564415709E-3</v>
      </c>
      <c r="E3">
        <f>'[6]ICP-MS Results'!J3</f>
        <v>7.5198345929236101</v>
      </c>
      <c r="F3">
        <f>'[6]ICP-MS Results'!N3</f>
        <v>2.3313153600049801</v>
      </c>
      <c r="G3">
        <f>'[6]ICP-MS Results'!P3</f>
        <v>2.98994706197495</v>
      </c>
      <c r="H3">
        <f>'[6]ICP-MS Results'!Q3</f>
        <v>-1.13132558606617</v>
      </c>
      <c r="I3">
        <f>'[6]ICP-MS Results'!S3</f>
        <v>-0.26401770996582202</v>
      </c>
      <c r="J3">
        <f>'[6]ICP-MS Results'!AC3</f>
        <v>8.3197396912005703E-3</v>
      </c>
      <c r="K3">
        <f>'[6]ICP-MS Results'!AE3</f>
        <v>0.24013026507457999</v>
      </c>
      <c r="L3">
        <f>'[6]ICP-MS Results'!AG3</f>
        <v>-3.8635696717230399E-3</v>
      </c>
      <c r="M3">
        <f>'[6]ICP-MS Results'!AI3</f>
        <v>-2.6045785379059699E-2</v>
      </c>
      <c r="N3">
        <f>'[6]ICP-MS Results'!AK3</f>
        <v>0.104290836352948</v>
      </c>
      <c r="O3">
        <f>'[6]ICP-MS Results'!AN3</f>
        <v>9.6617119765755302</v>
      </c>
      <c r="P3">
        <f>'[6]ICP-MS Results'!AP3</f>
        <v>4.5075575146823798E-3</v>
      </c>
      <c r="Q3">
        <f>'[6]ICP-MS Results'!AR3</f>
        <v>-6.31585647649091E-3</v>
      </c>
      <c r="R3">
        <f>'[6]ICP-MS Results'!AT3</f>
        <v>0.16978463310576</v>
      </c>
      <c r="S3">
        <f>'[6]ICP-MS Results'!AV3</f>
        <v>0.123275287770742</v>
      </c>
      <c r="T3">
        <f>'[6]ICP-MS Results'!AX3</f>
        <v>9.6791040811953204E-3</v>
      </c>
      <c r="U3">
        <f>'[6]ICP-MS Results'!AZ3</f>
        <v>9.7441839077871892E-3</v>
      </c>
      <c r="V3">
        <f>'[6]ICP-MS Results'!BB3</f>
        <v>-3.0920019228807501E-2</v>
      </c>
      <c r="W3">
        <f>'[6]ICP-MS Results'!BF3</f>
        <v>0.20499065581651801</v>
      </c>
      <c r="X3">
        <f>'[6]ICP-MS Results'!BI3</f>
        <v>0.21050115084410001</v>
      </c>
      <c r="Y3">
        <f>'[6]ICP-MS Results'!BK3</f>
        <v>0.40317714556201001</v>
      </c>
      <c r="Z3">
        <f>'[6]ICP-MS Results'!BM3</f>
        <v>0.44225646292564802</v>
      </c>
      <c r="AA3">
        <f>'[6]ICP-MS Results'!BO3</f>
        <v>3.9752003818562899E-2</v>
      </c>
      <c r="AB3">
        <f>'[6]ICP-MS Results'!BQ3</f>
        <v>1.99886744016212E-2</v>
      </c>
      <c r="AC3">
        <f>'[6]ICP-MS Results'!BS3</f>
        <v>-3.8477885160861501E-2</v>
      </c>
      <c r="AD3">
        <f>'[6]ICP-MS Results'!BU3</f>
        <v>-2.97563432453159E-3</v>
      </c>
      <c r="AE3">
        <f>'[6]ICP-MS Results'!BW3</f>
        <v>5.7935566280686596E-3</v>
      </c>
      <c r="AF3">
        <f>'[6]ICP-MS Results'!BY3</f>
        <v>8.8648618229690106E-3</v>
      </c>
      <c r="AG3">
        <f>'[6]ICP-MS Results'!CA3</f>
        <v>4.6913464469902001E-2</v>
      </c>
      <c r="AH3">
        <f>'[6]ICP-MS Results'!CC3</f>
        <v>6.8265477742647301E-3</v>
      </c>
      <c r="AI3">
        <f>'[6]ICP-MS Results'!CE3</f>
        <v>-2.2277797904770601E-2</v>
      </c>
      <c r="AJ3">
        <f>'[6]ICP-MS Results'!CG3</f>
        <v>-1.83354344805302E-3</v>
      </c>
      <c r="AK3">
        <f>'[6]ICP-MS Results'!CI3</f>
        <v>9.2748901508413403E-2</v>
      </c>
      <c r="AL3">
        <f>'[6]ICP-MS Results'!CK3</f>
        <v>-1.31848189969592E-2</v>
      </c>
      <c r="AM3">
        <f>'[6]ICP-MS Results'!CM3</f>
        <v>6.4654133328175004E-2</v>
      </c>
      <c r="AN3">
        <f>'[6]ICP-MS Results'!CO3</f>
        <v>-8.5104355932763397E-3</v>
      </c>
      <c r="AO3">
        <f>'[6]ICP-MS Results'!CQ3</f>
        <v>-1.02402882023981E-2</v>
      </c>
      <c r="AP3">
        <f>'[6]ICP-MS Results'!CS3</f>
        <v>-3.26647011563394E-3</v>
      </c>
      <c r="AQ3">
        <f>'[6]ICP-MS Results'!CU3</f>
        <v>6.7179209098699698E-3</v>
      </c>
      <c r="AR3">
        <f>'[6]ICP-MS Results'!CW3</f>
        <v>1.13315425204132E-3</v>
      </c>
      <c r="AS3">
        <f>'[6]ICP-MS Results'!CY3</f>
        <v>-7.66579585634042E-3</v>
      </c>
      <c r="AT3">
        <f>'[6]ICP-MS Results'!DA3</f>
        <v>-1.7139584270413699E-3</v>
      </c>
      <c r="AU3">
        <f>'[6]ICP-MS Results'!DC3</f>
        <v>-1.30636282703186E-3</v>
      </c>
      <c r="AV3">
        <f>'[6]ICP-MS Results'!DE3</f>
        <v>1.5120758105090001E-3</v>
      </c>
      <c r="AW3">
        <f>'[6]ICP-MS Results'!DG3</f>
        <v>5.7613681003843399E-4</v>
      </c>
      <c r="AX3">
        <f>'[6]ICP-MS Results'!DI3</f>
        <v>4.0494057625649999E-4</v>
      </c>
      <c r="AY3">
        <f>'[6]ICP-MS Results'!DK3</f>
        <v>4.3116761836389803E-3</v>
      </c>
      <c r="AZ3">
        <f>'[6]ICP-MS Results'!DM3</f>
        <v>1.27322424426106E-3</v>
      </c>
      <c r="BA3">
        <f>'[6]ICP-MS Results'!DO3</f>
        <v>3.4430725103925999E-3</v>
      </c>
      <c r="BB3">
        <f>'[6]ICP-MS Results'!DQ3</f>
        <v>-1.1461772358512701E-2</v>
      </c>
      <c r="BC3">
        <f>'[6]ICP-MS Results'!DS3</f>
        <v>1.92355439556523E-4</v>
      </c>
      <c r="BD3">
        <f>'[6]ICP-MS Results'!DU3</f>
        <v>4.8928809524668701E-2</v>
      </c>
      <c r="BE3">
        <f>'[6]ICP-MS Results'!DW3</f>
        <v>1.20925682215881</v>
      </c>
      <c r="BF3">
        <f>'[6]ICP-MS Results'!DY3</f>
        <v>7.3695060793157005E-2</v>
      </c>
      <c r="BG3">
        <f>'[6]ICP-MS Results'!EA3</f>
        <v>-3.66886995946845E-3</v>
      </c>
      <c r="BH3">
        <f>'[6]ICP-MS Results'!EC3</f>
        <v>2.16085787269489E-2</v>
      </c>
      <c r="BI3">
        <f>'[6]ICP-MS Results'!EE3</f>
        <v>1.88803545785849E-3</v>
      </c>
      <c r="BJ3">
        <f>'[6]ICP-MS Results'!EF3</f>
        <v>100</v>
      </c>
      <c r="BK3">
        <f>'[6]ICP-MS Results'!EG3</f>
        <v>100</v>
      </c>
      <c r="BL3">
        <f>'[6]ICP-MS Results'!EH3</f>
        <v>100</v>
      </c>
    </row>
    <row r="4" spans="1:64" x14ac:dyDescent="0.25">
      <c r="A4" t="str">
        <f>'[6]ICP-MS Results'!C4</f>
        <v>Cal Blank</v>
      </c>
      <c r="C4">
        <f>'[6]ICP-MS Results'!E4</f>
        <v>1.5865072336929398E-2</v>
      </c>
      <c r="D4">
        <f>'[6]ICP-MS Results'!G4</f>
        <v>8.2874752616471405E-3</v>
      </c>
      <c r="E4">
        <f>'[6]ICP-MS Results'!J4</f>
        <v>13.943088876220999</v>
      </c>
      <c r="F4">
        <f>'[6]ICP-MS Results'!N4</f>
        <v>3.1720841865812099</v>
      </c>
      <c r="G4">
        <f>'[6]ICP-MS Results'!P4</f>
        <v>2.90588586825405</v>
      </c>
      <c r="H4">
        <f>'[6]ICP-MS Results'!Q4</f>
        <v>11.683294659458699</v>
      </c>
      <c r="I4">
        <f>'[6]ICP-MS Results'!S4</f>
        <v>9.4386212309096607E-2</v>
      </c>
      <c r="J4">
        <f>'[6]ICP-MS Results'!AC4</f>
        <v>2.9995326907348099E-2</v>
      </c>
      <c r="K4">
        <f>'[6]ICP-MS Results'!AE4</f>
        <v>0.13139579309959801</v>
      </c>
      <c r="L4">
        <f>'[6]ICP-MS Results'!AG4</f>
        <v>-9.4581989953890101E-3</v>
      </c>
      <c r="M4">
        <f>'[6]ICP-MS Results'!AI4</f>
        <v>-3.0656396096524399E-2</v>
      </c>
      <c r="N4">
        <f>'[6]ICP-MS Results'!AK4</f>
        <v>9.2011570695268996E-2</v>
      </c>
      <c r="O4">
        <f>'[6]ICP-MS Results'!AN4</f>
        <v>10.132009891586399</v>
      </c>
      <c r="P4">
        <f>'[6]ICP-MS Results'!AP4</f>
        <v>2.6639357805563302E-3</v>
      </c>
      <c r="Q4">
        <f>'[6]ICP-MS Results'!AR4</f>
        <v>-4.8880086367259499E-3</v>
      </c>
      <c r="R4">
        <f>'[6]ICP-MS Results'!AT4</f>
        <v>0.113287795693797</v>
      </c>
      <c r="S4">
        <f>'[6]ICP-MS Results'!AV4</f>
        <v>5.5528301355932397E-2</v>
      </c>
      <c r="T4">
        <f>'[6]ICP-MS Results'!AX4</f>
        <v>-3.5085408384401299E-3</v>
      </c>
      <c r="U4">
        <f>'[6]ICP-MS Results'!AZ4</f>
        <v>1.0008479621289699E-2</v>
      </c>
      <c r="V4">
        <f>'[6]ICP-MS Results'!BB4</f>
        <v>-3.0138239969185399E-2</v>
      </c>
      <c r="W4">
        <f>'[6]ICP-MS Results'!BF4</f>
        <v>0.13677075774841399</v>
      </c>
      <c r="X4">
        <f>'[6]ICP-MS Results'!BI4</f>
        <v>0.271633936959086</v>
      </c>
      <c r="Y4">
        <f>'[6]ICP-MS Results'!BK4</f>
        <v>0.75294101230126698</v>
      </c>
      <c r="Z4">
        <f>'[6]ICP-MS Results'!BM4</f>
        <v>0.44428652247241701</v>
      </c>
      <c r="AA4">
        <f>'[6]ICP-MS Results'!BO4</f>
        <v>3.10805494638406E-2</v>
      </c>
      <c r="AB4">
        <f>'[6]ICP-MS Results'!BQ4</f>
        <v>1.54758237219085E-2</v>
      </c>
      <c r="AC4">
        <f>'[6]ICP-MS Results'!BS4</f>
        <v>-4.0300219585197E-2</v>
      </c>
      <c r="AD4">
        <f>'[6]ICP-MS Results'!BU4</f>
        <v>-1.2004355709979601E-2</v>
      </c>
      <c r="AE4">
        <f>'[6]ICP-MS Results'!BW4</f>
        <v>1.16902486972899E-2</v>
      </c>
      <c r="AF4">
        <f>'[6]ICP-MS Results'!BY4</f>
        <v>5.1812774934375597E-2</v>
      </c>
      <c r="AG4">
        <f>'[6]ICP-MS Results'!CA4</f>
        <v>1.8382449751391999E-2</v>
      </c>
      <c r="AH4">
        <f>'[6]ICP-MS Results'!CC4</f>
        <v>3.9243132847642602E-2</v>
      </c>
      <c r="AI4">
        <f>'[6]ICP-MS Results'!CE4</f>
        <v>-0.105914036252897</v>
      </c>
      <c r="AJ4">
        <f>'[6]ICP-MS Results'!CG4</f>
        <v>-3.6206518284180702E-3</v>
      </c>
      <c r="AK4">
        <f>'[6]ICP-MS Results'!CI4</f>
        <v>0.13824480606002101</v>
      </c>
      <c r="AL4">
        <f>'[6]ICP-MS Results'!CK4</f>
        <v>-1.1262762328316399E-2</v>
      </c>
      <c r="AM4">
        <f>'[6]ICP-MS Results'!CM4</f>
        <v>5.2361473024680402E-2</v>
      </c>
      <c r="AN4">
        <f>'[6]ICP-MS Results'!CO4</f>
        <v>-1.1381433966125801E-2</v>
      </c>
      <c r="AO4">
        <f>'[6]ICP-MS Results'!CQ4</f>
        <v>-1.1689994967697299E-2</v>
      </c>
      <c r="AP4">
        <f>'[6]ICP-MS Results'!CS4</f>
        <v>-2.96973862354169E-3</v>
      </c>
      <c r="AQ4">
        <f>'[6]ICP-MS Results'!CU4</f>
        <v>3.5441401639115297E-4</v>
      </c>
      <c r="AR4">
        <f>'[6]ICP-MS Results'!CW4</f>
        <v>-2.39470615643305E-3</v>
      </c>
      <c r="AS4">
        <f>'[6]ICP-MS Results'!CY4</f>
        <v>-6.0676525250641603E-3</v>
      </c>
      <c r="AT4">
        <f>'[6]ICP-MS Results'!DA4</f>
        <v>-9.42536801212112E-3</v>
      </c>
      <c r="AU4">
        <f>'[6]ICP-MS Results'!DC4</f>
        <v>-1.7919882146763E-3</v>
      </c>
      <c r="AV4">
        <f>'[6]ICP-MS Results'!DE4</f>
        <v>-1.5725532232221901E-3</v>
      </c>
      <c r="AW4">
        <f>'[6]ICP-MS Results'!DG4</f>
        <v>9.3422791208167401E-4</v>
      </c>
      <c r="AX4">
        <f>'[6]ICP-MS Results'!DI4</f>
        <v>-3.29437590700902E-3</v>
      </c>
      <c r="AY4">
        <f>'[6]ICP-MS Results'!DK4</f>
        <v>2.16972698886524E-3</v>
      </c>
      <c r="AZ4">
        <f>'[6]ICP-MS Results'!DM4</f>
        <v>8.9831748904429197E-4</v>
      </c>
      <c r="BA4">
        <f>'[6]ICP-MS Results'!DO4</f>
        <v>2.2684565458426201E-3</v>
      </c>
      <c r="BB4">
        <f>'[6]ICP-MS Results'!DQ4</f>
        <v>2.2601249747425001E-2</v>
      </c>
      <c r="BC4">
        <f>'[6]ICP-MS Results'!DS4</f>
        <v>-1.01503256694696E-3</v>
      </c>
      <c r="BD4">
        <f>'[6]ICP-MS Results'!DU4</f>
        <v>2.4486194706162999E-2</v>
      </c>
      <c r="BE4">
        <f>'[6]ICP-MS Results'!DW4</f>
        <v>0.40009425118161002</v>
      </c>
      <c r="BF4">
        <f>'[6]ICP-MS Results'!DY4</f>
        <v>6.3785973854796604E-2</v>
      </c>
      <c r="BG4">
        <f>'[6]ICP-MS Results'!EA4</f>
        <v>-5.5661746587624501E-3</v>
      </c>
      <c r="BH4">
        <f>'[6]ICP-MS Results'!EC4</f>
        <v>2.0423991540901999E-2</v>
      </c>
      <c r="BI4">
        <f>'[6]ICP-MS Results'!EE4</f>
        <v>3.1689717402402602E-3</v>
      </c>
      <c r="BJ4">
        <f>'[6]ICP-MS Results'!EF4</f>
        <v>100</v>
      </c>
      <c r="BK4">
        <f>'[6]ICP-MS Results'!EG4</f>
        <v>100</v>
      </c>
      <c r="BL4">
        <f>'[6]ICP-MS Results'!EH4</f>
        <v>100</v>
      </c>
    </row>
    <row r="5" spans="1:64" x14ac:dyDescent="0.25">
      <c r="A5" t="str">
        <f>'[6]ICP-MS Results'!C5</f>
        <v>Cal Blank</v>
      </c>
      <c r="C5">
        <f>'[6]ICP-MS Results'!E5</f>
        <v>0</v>
      </c>
      <c r="D5">
        <f>'[6]ICP-MS Results'!G5</f>
        <v>0</v>
      </c>
      <c r="E5">
        <f>'[6]ICP-MS Results'!J5</f>
        <v>0</v>
      </c>
      <c r="F5">
        <f>'[6]ICP-MS Results'!N5</f>
        <v>0</v>
      </c>
      <c r="G5">
        <f>'[6]ICP-MS Results'!P5</f>
        <v>0</v>
      </c>
      <c r="H5">
        <f>'[6]ICP-MS Results'!Q5</f>
        <v>0</v>
      </c>
      <c r="I5">
        <f>'[6]ICP-MS Results'!S5</f>
        <v>0</v>
      </c>
      <c r="J5">
        <f>'[6]ICP-MS Results'!AC5</f>
        <v>0</v>
      </c>
      <c r="K5">
        <f>'[6]ICP-MS Results'!AE5</f>
        <v>0</v>
      </c>
      <c r="L5">
        <f>'[6]ICP-MS Results'!AG5</f>
        <v>0</v>
      </c>
      <c r="M5">
        <f>'[6]ICP-MS Results'!AI5</f>
        <v>0</v>
      </c>
      <c r="N5">
        <f>'[6]ICP-MS Results'!AK5</f>
        <v>0</v>
      </c>
      <c r="O5">
        <f>'[6]ICP-MS Results'!AN5</f>
        <v>0</v>
      </c>
      <c r="P5">
        <f>'[6]ICP-MS Results'!AP5</f>
        <v>0</v>
      </c>
      <c r="Q5">
        <f>'[6]ICP-MS Results'!AR5</f>
        <v>0</v>
      </c>
      <c r="R5">
        <f>'[6]ICP-MS Results'!AT5</f>
        <v>0</v>
      </c>
      <c r="S5">
        <f>'[6]ICP-MS Results'!AV5</f>
        <v>0</v>
      </c>
      <c r="T5">
        <f>'[6]ICP-MS Results'!AX5</f>
        <v>0</v>
      </c>
      <c r="U5">
        <f>'[6]ICP-MS Results'!AZ5</f>
        <v>0</v>
      </c>
      <c r="V5">
        <f>'[6]ICP-MS Results'!BB5</f>
        <v>0</v>
      </c>
      <c r="W5">
        <f>'[6]ICP-MS Results'!BF5</f>
        <v>0</v>
      </c>
      <c r="X5">
        <f>'[6]ICP-MS Results'!BI5</f>
        <v>0</v>
      </c>
      <c r="Y5">
        <f>'[6]ICP-MS Results'!BK5</f>
        <v>0</v>
      </c>
      <c r="Z5">
        <f>'[6]ICP-MS Results'!BM5</f>
        <v>0</v>
      </c>
      <c r="AA5">
        <f>'[6]ICP-MS Results'!BO5</f>
        <v>0</v>
      </c>
      <c r="AB5">
        <f>'[6]ICP-MS Results'!BQ5</f>
        <v>0</v>
      </c>
      <c r="AC5">
        <f>'[6]ICP-MS Results'!BS5</f>
        <v>0</v>
      </c>
      <c r="AD5">
        <f>'[6]ICP-MS Results'!BU5</f>
        <v>0</v>
      </c>
      <c r="AE5">
        <f>'[6]ICP-MS Results'!BW5</f>
        <v>0</v>
      </c>
      <c r="AF5">
        <f>'[6]ICP-MS Results'!BY5</f>
        <v>0</v>
      </c>
      <c r="AG5">
        <f>'[6]ICP-MS Results'!CA5</f>
        <v>0</v>
      </c>
      <c r="AH5">
        <f>'[6]ICP-MS Results'!CC5</f>
        <v>0</v>
      </c>
      <c r="AI5">
        <f>'[6]ICP-MS Results'!CE5</f>
        <v>0</v>
      </c>
      <c r="AJ5">
        <f>'[6]ICP-MS Results'!CG5</f>
        <v>0</v>
      </c>
      <c r="AK5">
        <f>'[6]ICP-MS Results'!CI5</f>
        <v>0</v>
      </c>
      <c r="AL5">
        <f>'[6]ICP-MS Results'!CK5</f>
        <v>0</v>
      </c>
      <c r="AM5">
        <f>'[6]ICP-MS Results'!CM5</f>
        <v>0</v>
      </c>
      <c r="AN5">
        <f>'[6]ICP-MS Results'!CO5</f>
        <v>0</v>
      </c>
      <c r="AO5">
        <f>'[6]ICP-MS Results'!CQ5</f>
        <v>0</v>
      </c>
      <c r="AP5">
        <f>'[6]ICP-MS Results'!CS5</f>
        <v>0</v>
      </c>
      <c r="AQ5">
        <f>'[6]ICP-MS Results'!CU5</f>
        <v>0</v>
      </c>
      <c r="AR5">
        <f>'[6]ICP-MS Results'!CW5</f>
        <v>0</v>
      </c>
      <c r="AS5">
        <f>'[6]ICP-MS Results'!CY5</f>
        <v>0</v>
      </c>
      <c r="AT5">
        <f>'[6]ICP-MS Results'!DA5</f>
        <v>0</v>
      </c>
      <c r="AU5">
        <f>'[6]ICP-MS Results'!DC5</f>
        <v>0</v>
      </c>
      <c r="AV5">
        <f>'[6]ICP-MS Results'!DE5</f>
        <v>0</v>
      </c>
      <c r="AW5">
        <f>'[6]ICP-MS Results'!DG5</f>
        <v>0</v>
      </c>
      <c r="AX5">
        <f>'[6]ICP-MS Results'!DI5</f>
        <v>0</v>
      </c>
      <c r="AY5">
        <f>'[6]ICP-MS Results'!DK5</f>
        <v>0</v>
      </c>
      <c r="AZ5">
        <f>'[6]ICP-MS Results'!DM5</f>
        <v>0</v>
      </c>
      <c r="BA5">
        <f>'[6]ICP-MS Results'!DO5</f>
        <v>0</v>
      </c>
      <c r="BB5">
        <f>'[6]ICP-MS Results'!DQ5</f>
        <v>0</v>
      </c>
      <c r="BC5">
        <f>'[6]ICP-MS Results'!DS5</f>
        <v>0</v>
      </c>
      <c r="BD5">
        <f>'[6]ICP-MS Results'!DU5</f>
        <v>0</v>
      </c>
      <c r="BE5">
        <f>'[6]ICP-MS Results'!DW5</f>
        <v>0</v>
      </c>
      <c r="BF5">
        <f>'[6]ICP-MS Results'!DY5</f>
        <v>0</v>
      </c>
      <c r="BG5">
        <f>'[6]ICP-MS Results'!EA5</f>
        <v>0</v>
      </c>
      <c r="BH5">
        <f>'[6]ICP-MS Results'!EC5</f>
        <v>0</v>
      </c>
      <c r="BI5">
        <f>'[6]ICP-MS Results'!EE5</f>
        <v>0</v>
      </c>
      <c r="BJ5">
        <f>'[6]ICP-MS Results'!EF5</f>
        <v>100</v>
      </c>
      <c r="BK5">
        <f>'[6]ICP-MS Results'!EG5</f>
        <v>100</v>
      </c>
      <c r="BL5">
        <f>'[6]ICP-MS Results'!EH5</f>
        <v>100</v>
      </c>
    </row>
    <row r="6" spans="1:64" x14ac:dyDescent="0.25">
      <c r="A6" t="str">
        <f>'[6]ICP-MS Results'!C6</f>
        <v>10 ppb Cal</v>
      </c>
      <c r="C6">
        <f>'[6]ICP-MS Results'!E6</f>
        <v>10.678877370579199</v>
      </c>
      <c r="D6">
        <f>'[6]ICP-MS Results'!G6</f>
        <v>10.2232233856765</v>
      </c>
      <c r="E6">
        <f>'[6]ICP-MS Results'!J6</f>
        <v>13.2619301144579</v>
      </c>
      <c r="F6">
        <f>'[6]ICP-MS Results'!N6</f>
        <v>10.348306080875</v>
      </c>
      <c r="G6">
        <f>'[6]ICP-MS Results'!P6</f>
        <v>13.1323214119395</v>
      </c>
      <c r="H6">
        <f>'[6]ICP-MS Results'!Q6</f>
        <v>-24.016020779883299</v>
      </c>
      <c r="I6">
        <f>'[6]ICP-MS Results'!S6</f>
        <v>11.2395688312836</v>
      </c>
      <c r="J6">
        <f>'[6]ICP-MS Results'!AC6</f>
        <v>10.193875678105099</v>
      </c>
      <c r="K6">
        <f>'[6]ICP-MS Results'!AE6</f>
        <v>9.8867014119988905</v>
      </c>
      <c r="L6">
        <f>'[6]ICP-MS Results'!AG6</f>
        <v>10.1662124904461</v>
      </c>
      <c r="M6">
        <f>'[6]ICP-MS Results'!AI6</f>
        <v>10.0653179568566</v>
      </c>
      <c r="N6">
        <f>'[6]ICP-MS Results'!AK6</f>
        <v>10.2215936893378</v>
      </c>
      <c r="O6">
        <f>'[6]ICP-MS Results'!AN6</f>
        <v>9.8006188882354603</v>
      </c>
      <c r="P6">
        <f>'[6]ICP-MS Results'!AP6</f>
        <v>10.279976237765499</v>
      </c>
      <c r="Q6">
        <f>'[6]ICP-MS Results'!AR6</f>
        <v>10.0718249182113</v>
      </c>
      <c r="R6">
        <f>'[6]ICP-MS Results'!AT6</f>
        <v>10.3797375095393</v>
      </c>
      <c r="S6">
        <f>'[6]ICP-MS Results'!AV6</f>
        <v>12.8061857660825</v>
      </c>
      <c r="T6">
        <f>'[6]ICP-MS Results'!AX6</f>
        <v>10.042646668913999</v>
      </c>
      <c r="U6">
        <f>'[6]ICP-MS Results'!AZ6</f>
        <v>10.228309599939401</v>
      </c>
      <c r="V6">
        <f>'[6]ICP-MS Results'!BB6</f>
        <v>10.2578012488963</v>
      </c>
      <c r="W6">
        <f>'[6]ICP-MS Results'!BF6</f>
        <v>9.2276132351755393</v>
      </c>
      <c r="X6">
        <f>'[6]ICP-MS Results'!BI6</f>
        <v>10.182043998685799</v>
      </c>
      <c r="Y6">
        <f>'[6]ICP-MS Results'!BK6</f>
        <v>10.2820398712692</v>
      </c>
      <c r="Z6">
        <f>'[6]ICP-MS Results'!BM6</f>
        <v>11.090087479868901</v>
      </c>
      <c r="AA6">
        <f>'[6]ICP-MS Results'!BO6</f>
        <v>10.449156733639599</v>
      </c>
      <c r="AB6">
        <f>'[6]ICP-MS Results'!BQ6</f>
        <v>9.7299002486129407</v>
      </c>
      <c r="AC6">
        <f>'[6]ICP-MS Results'!BS6</f>
        <v>10.034251062663101</v>
      </c>
      <c r="AD6">
        <f>'[6]ICP-MS Results'!BU6</f>
        <v>11.2975817436363</v>
      </c>
      <c r="AE6">
        <f>'[6]ICP-MS Results'!BW6</f>
        <v>10.144156504084499</v>
      </c>
      <c r="AF6">
        <f>'[6]ICP-MS Results'!BY6</f>
        <v>10.1129421728516</v>
      </c>
      <c r="AG6">
        <f>'[6]ICP-MS Results'!CA6</f>
        <v>9.9473071959056796</v>
      </c>
      <c r="AH6">
        <f>'[6]ICP-MS Results'!CC6</f>
        <v>10.1509040005306</v>
      </c>
      <c r="AI6">
        <f>'[6]ICP-MS Results'!CE6</f>
        <v>9.4668998877604995</v>
      </c>
      <c r="AJ6">
        <f>'[6]ICP-MS Results'!CG6</f>
        <v>9.9108053722100493</v>
      </c>
      <c r="AK6">
        <f>'[6]ICP-MS Results'!CI6</f>
        <v>10.047833439153599</v>
      </c>
      <c r="AL6">
        <f>'[6]ICP-MS Results'!CK6</f>
        <v>9.9784521912983504</v>
      </c>
      <c r="AM6">
        <f>'[6]ICP-MS Results'!CM6</f>
        <v>10.050931374014301</v>
      </c>
      <c r="AN6">
        <f>'[6]ICP-MS Results'!CO6</f>
        <v>9.9647729916061607</v>
      </c>
      <c r="AO6">
        <f>'[6]ICP-MS Results'!CQ6</f>
        <v>9.8657677342918007</v>
      </c>
      <c r="AP6">
        <f>'[6]ICP-MS Results'!CS6</f>
        <v>9.8666495194152901</v>
      </c>
      <c r="AQ6">
        <f>'[6]ICP-MS Results'!CU6</f>
        <v>10.005642678425801</v>
      </c>
      <c r="AR6">
        <f>'[6]ICP-MS Results'!CW6</f>
        <v>9.8741754508962902</v>
      </c>
      <c r="AS6">
        <f>'[6]ICP-MS Results'!CY6</f>
        <v>9.7919277202779096</v>
      </c>
      <c r="AT6">
        <f>'[6]ICP-MS Results'!DA6</f>
        <v>9.7294718833125007</v>
      </c>
      <c r="AU6">
        <f>'[6]ICP-MS Results'!DC6</f>
        <v>9.6959335973523402</v>
      </c>
      <c r="AV6">
        <f>'[6]ICP-MS Results'!DE6</f>
        <v>9.8010644336008408</v>
      </c>
      <c r="AW6">
        <f>'[6]ICP-MS Results'!DG6</f>
        <v>9.7747028403592395</v>
      </c>
      <c r="AX6">
        <f>'[6]ICP-MS Results'!DI6</f>
        <v>9.7457227409022202</v>
      </c>
      <c r="AY6">
        <f>'[6]ICP-MS Results'!DK6</f>
        <v>9.6548126285565292</v>
      </c>
      <c r="AZ6">
        <f>'[6]ICP-MS Results'!DM6</f>
        <v>9.5112712923585896</v>
      </c>
      <c r="BA6">
        <f>'[6]ICP-MS Results'!DO6</f>
        <v>4.5023603114421604</v>
      </c>
      <c r="BB6">
        <f>'[6]ICP-MS Results'!DQ6</f>
        <v>8.80678387050569</v>
      </c>
      <c r="BC6">
        <f>'[6]ICP-MS Results'!DS6</f>
        <v>9.6536615310554605</v>
      </c>
      <c r="BD6">
        <f>'[6]ICP-MS Results'!DU6</f>
        <v>9.4951784059837294</v>
      </c>
      <c r="BE6">
        <f>'[6]ICP-MS Results'!DW6</f>
        <v>8.8508055282372098</v>
      </c>
      <c r="BF6">
        <f>'[6]ICP-MS Results'!DY6</f>
        <v>9.5737542449070006</v>
      </c>
      <c r="BG6">
        <f>'[6]ICP-MS Results'!EA6</f>
        <v>9.5416074471864292</v>
      </c>
      <c r="BH6">
        <f>'[6]ICP-MS Results'!EC6</f>
        <v>9.2625740897330893</v>
      </c>
      <c r="BI6">
        <f>'[6]ICP-MS Results'!EE6</f>
        <v>9.2282894761703407</v>
      </c>
      <c r="BJ6">
        <f>'[6]ICP-MS Results'!EF6</f>
        <v>98.834582549712493</v>
      </c>
      <c r="BK6">
        <f>'[6]ICP-MS Results'!EG6</f>
        <v>95.578564724178904</v>
      </c>
      <c r="BL6">
        <f>'[6]ICP-MS Results'!EH6</f>
        <v>100.877282748661</v>
      </c>
    </row>
    <row r="7" spans="1:64" x14ac:dyDescent="0.25">
      <c r="A7" t="str">
        <f>'[6]ICP-MS Results'!C7</f>
        <v>50 ppb Cal</v>
      </c>
      <c r="C7">
        <f>'[6]ICP-MS Results'!E7</f>
        <v>54.149482928460998</v>
      </c>
      <c r="D7">
        <f>'[6]ICP-MS Results'!G7</f>
        <v>51.966189841573801</v>
      </c>
      <c r="E7">
        <f>'[6]ICP-MS Results'!J7</f>
        <v>57.618426487756402</v>
      </c>
      <c r="F7">
        <f>'[6]ICP-MS Results'!N7</f>
        <v>49.630297020844203</v>
      </c>
      <c r="G7">
        <f>'[6]ICP-MS Results'!P7</f>
        <v>55.685530348008299</v>
      </c>
      <c r="H7">
        <f>'[6]ICP-MS Results'!Q7</f>
        <v>39.738296025114103</v>
      </c>
      <c r="I7">
        <f>'[6]ICP-MS Results'!S7</f>
        <v>51.810575506156297</v>
      </c>
      <c r="J7">
        <f>'[6]ICP-MS Results'!AC7</f>
        <v>50.9438384167767</v>
      </c>
      <c r="K7">
        <f>'[6]ICP-MS Results'!AE7</f>
        <v>49.836881997833302</v>
      </c>
      <c r="L7">
        <f>'[6]ICP-MS Results'!AG7</f>
        <v>50.288197219813497</v>
      </c>
      <c r="M7">
        <f>'[6]ICP-MS Results'!AI7</f>
        <v>50.2792008079632</v>
      </c>
      <c r="N7">
        <f>'[6]ICP-MS Results'!AK7</f>
        <v>50.246653151177</v>
      </c>
      <c r="O7">
        <f>'[6]ICP-MS Results'!AN7</f>
        <v>68.294252953853899</v>
      </c>
      <c r="P7">
        <f>'[6]ICP-MS Results'!AP7</f>
        <v>50.322306448692402</v>
      </c>
      <c r="Q7">
        <f>'[6]ICP-MS Results'!AR7</f>
        <v>49.703555570046703</v>
      </c>
      <c r="R7">
        <f>'[6]ICP-MS Results'!AT7</f>
        <v>54.195855176303198</v>
      </c>
      <c r="S7">
        <f>'[6]ICP-MS Results'!AV7</f>
        <v>50.412491012745697</v>
      </c>
      <c r="T7">
        <f>'[6]ICP-MS Results'!AX7</f>
        <v>48.033817700824599</v>
      </c>
      <c r="U7">
        <f>'[6]ICP-MS Results'!AZ7</f>
        <v>49.5977588814943</v>
      </c>
      <c r="V7">
        <f>'[6]ICP-MS Results'!BB7</f>
        <v>50.225297790536899</v>
      </c>
      <c r="W7">
        <f>'[6]ICP-MS Results'!BF7</f>
        <v>47.353621142434299</v>
      </c>
      <c r="X7">
        <f>'[6]ICP-MS Results'!BI7</f>
        <v>50.416830051672598</v>
      </c>
      <c r="Y7">
        <f>'[6]ICP-MS Results'!BK7</f>
        <v>49.095025035455897</v>
      </c>
      <c r="Z7">
        <f>'[6]ICP-MS Results'!BM7</f>
        <v>51.7391067678995</v>
      </c>
      <c r="AA7">
        <f>'[6]ICP-MS Results'!BO7</f>
        <v>51.604399917215602</v>
      </c>
      <c r="AB7">
        <f>'[6]ICP-MS Results'!BQ7</f>
        <v>43.633371298308496</v>
      </c>
      <c r="AC7">
        <f>'[6]ICP-MS Results'!BS7</f>
        <v>50.454767707421297</v>
      </c>
      <c r="AD7">
        <f>'[6]ICP-MS Results'!BU7</f>
        <v>56.099567679869402</v>
      </c>
      <c r="AE7">
        <f>'[6]ICP-MS Results'!BW7</f>
        <v>50.022063981237501</v>
      </c>
      <c r="AF7">
        <f>'[6]ICP-MS Results'!BY7</f>
        <v>49.945872640905698</v>
      </c>
      <c r="AG7">
        <f>'[6]ICP-MS Results'!CA7</f>
        <v>49.850512677869702</v>
      </c>
      <c r="AH7">
        <f>'[6]ICP-MS Results'!CC7</f>
        <v>49.660733812977099</v>
      </c>
      <c r="AI7">
        <f>'[6]ICP-MS Results'!CE7</f>
        <v>49.402980921560697</v>
      </c>
      <c r="AJ7">
        <f>'[6]ICP-MS Results'!CG7</f>
        <v>48.966097921488903</v>
      </c>
      <c r="AK7">
        <f>'[6]ICP-MS Results'!CI7</f>
        <v>48.469432457177</v>
      </c>
      <c r="AL7">
        <f>'[6]ICP-MS Results'!CK7</f>
        <v>50.186558411771898</v>
      </c>
      <c r="AM7">
        <f>'[6]ICP-MS Results'!CM7</f>
        <v>50.379944625922498</v>
      </c>
      <c r="AN7">
        <f>'[6]ICP-MS Results'!CO7</f>
        <v>49.7666977198392</v>
      </c>
      <c r="AO7">
        <f>'[6]ICP-MS Results'!CQ7</f>
        <v>48.734133244255403</v>
      </c>
      <c r="AP7">
        <f>'[6]ICP-MS Results'!CS7</f>
        <v>48.828330207963504</v>
      </c>
      <c r="AQ7">
        <f>'[6]ICP-MS Results'!CU7</f>
        <v>50.347188075276001</v>
      </c>
      <c r="AR7">
        <f>'[6]ICP-MS Results'!CW7</f>
        <v>48.618353489135302</v>
      </c>
      <c r="AS7">
        <f>'[6]ICP-MS Results'!CY7</f>
        <v>49.577791363721097</v>
      </c>
      <c r="AT7">
        <f>'[6]ICP-MS Results'!DA7</f>
        <v>48.168712027873099</v>
      </c>
      <c r="AU7">
        <f>'[6]ICP-MS Results'!DC7</f>
        <v>49.518843305092197</v>
      </c>
      <c r="AV7">
        <f>'[6]ICP-MS Results'!DE7</f>
        <v>50.3551314047426</v>
      </c>
      <c r="AW7">
        <f>'[6]ICP-MS Results'!DG7</f>
        <v>49.770374339445802</v>
      </c>
      <c r="AX7">
        <f>'[6]ICP-MS Results'!DI7</f>
        <v>48.149811764137802</v>
      </c>
      <c r="AY7">
        <f>'[6]ICP-MS Results'!DK7</f>
        <v>50.082954813303999</v>
      </c>
      <c r="AZ7">
        <f>'[6]ICP-MS Results'!DM7</f>
        <v>47.810216999179403</v>
      </c>
      <c r="BA7">
        <f>'[6]ICP-MS Results'!DO7</f>
        <v>16.674985936397199</v>
      </c>
      <c r="BB7">
        <f>'[6]ICP-MS Results'!DQ7</f>
        <v>46.039520380034297</v>
      </c>
      <c r="BC7">
        <f>'[6]ICP-MS Results'!DS7</f>
        <v>50.308493883010598</v>
      </c>
      <c r="BD7">
        <f>'[6]ICP-MS Results'!DU7</f>
        <v>50.907596826867803</v>
      </c>
      <c r="BE7">
        <f>'[6]ICP-MS Results'!DW7</f>
        <v>49.835293820895103</v>
      </c>
      <c r="BF7">
        <f>'[6]ICP-MS Results'!DY7</f>
        <v>50.710151726227899</v>
      </c>
      <c r="BG7">
        <f>'[6]ICP-MS Results'!EA7</f>
        <v>50.512594469038703</v>
      </c>
      <c r="BH7">
        <f>'[6]ICP-MS Results'!EC7</f>
        <v>49.792772213781099</v>
      </c>
      <c r="BI7">
        <f>'[6]ICP-MS Results'!EE7</f>
        <v>49.677655522835202</v>
      </c>
      <c r="BJ7">
        <f>'[6]ICP-MS Results'!EF7</f>
        <v>99.531803090502294</v>
      </c>
      <c r="BK7">
        <f>'[6]ICP-MS Results'!EG7</f>
        <v>104.527325439875</v>
      </c>
      <c r="BL7">
        <f>'[6]ICP-MS Results'!EH7</f>
        <v>99.982304156948203</v>
      </c>
    </row>
    <row r="8" spans="1:64" x14ac:dyDescent="0.25">
      <c r="A8" t="str">
        <f>'[6]ICP-MS Results'!C8</f>
        <v>200 ppb Cal</v>
      </c>
      <c r="C8">
        <f>'[6]ICP-MS Results'!E8</f>
        <v>202.94060327392199</v>
      </c>
      <c r="D8">
        <f>'[6]ICP-MS Results'!G8</f>
        <v>202.480270768265</v>
      </c>
      <c r="E8">
        <f>'[6]ICP-MS Results'!J8</f>
        <v>208.955675559551</v>
      </c>
      <c r="F8">
        <f>'[6]ICP-MS Results'!N8</f>
        <v>207.65453545925601</v>
      </c>
      <c r="G8">
        <f>'[6]ICP-MS Results'!P8</f>
        <v>209.57054535549</v>
      </c>
      <c r="H8">
        <f>'[6]ICP-MS Results'!Q8</f>
        <v>172.74477213163999</v>
      </c>
      <c r="I8">
        <f>'[6]ICP-MS Results'!S8</f>
        <v>196.996612834986</v>
      </c>
      <c r="J8">
        <f>'[6]ICP-MS Results'!AC8</f>
        <v>207.08708410004601</v>
      </c>
      <c r="K8">
        <f>'[6]ICP-MS Results'!AE8</f>
        <v>211.336003498536</v>
      </c>
      <c r="L8">
        <f>'[6]ICP-MS Results'!AG8</f>
        <v>209.06959645894699</v>
      </c>
      <c r="M8">
        <f>'[6]ICP-MS Results'!AI8</f>
        <v>205.777651123624</v>
      </c>
      <c r="N8">
        <f>'[6]ICP-MS Results'!AK8</f>
        <v>205.2280953179</v>
      </c>
      <c r="O8">
        <f>'[6]ICP-MS Results'!AN8</f>
        <v>204.633939334807</v>
      </c>
      <c r="P8">
        <f>'[6]ICP-MS Results'!AP8</f>
        <v>206.56384719742701</v>
      </c>
      <c r="Q8">
        <f>'[6]ICP-MS Results'!AR8</f>
        <v>202.761083726762</v>
      </c>
      <c r="R8">
        <f>'[6]ICP-MS Results'!AT8</f>
        <v>206.38201277533099</v>
      </c>
      <c r="S8">
        <f>'[6]ICP-MS Results'!AV8</f>
        <v>206.87499058738999</v>
      </c>
      <c r="T8">
        <f>'[6]ICP-MS Results'!AX8</f>
        <v>198.287535818506</v>
      </c>
      <c r="U8">
        <f>'[6]ICP-MS Results'!AZ8</f>
        <v>204.16495838566999</v>
      </c>
      <c r="V8">
        <f>'[6]ICP-MS Results'!BB8</f>
        <v>206.84805174170299</v>
      </c>
      <c r="W8">
        <f>'[6]ICP-MS Results'!BF8</f>
        <v>198.042334189163</v>
      </c>
      <c r="X8">
        <f>'[6]ICP-MS Results'!BI8</f>
        <v>208.01023986373201</v>
      </c>
      <c r="Y8">
        <f>'[6]ICP-MS Results'!BK8</f>
        <v>205.736582816148</v>
      </c>
      <c r="Z8">
        <f>'[6]ICP-MS Results'!BM8</f>
        <v>205.974906924214</v>
      </c>
      <c r="AA8">
        <f>'[6]ICP-MS Results'!BO8</f>
        <v>209.00568729259001</v>
      </c>
      <c r="AB8">
        <f>'[6]ICP-MS Results'!BQ8</f>
        <v>192.150211216125</v>
      </c>
      <c r="AC8">
        <f>'[6]ICP-MS Results'!BS8</f>
        <v>208.08012612076399</v>
      </c>
      <c r="AD8">
        <f>'[6]ICP-MS Results'!BU8</f>
        <v>231.014727364583</v>
      </c>
      <c r="AE8">
        <f>'[6]ICP-MS Results'!BW8</f>
        <v>204.30733159415701</v>
      </c>
      <c r="AF8">
        <f>'[6]ICP-MS Results'!BY8</f>
        <v>204.84017511902701</v>
      </c>
      <c r="AG8">
        <f>'[6]ICP-MS Results'!CA8</f>
        <v>204.43839652980901</v>
      </c>
      <c r="AH8">
        <f>'[6]ICP-MS Results'!CC8</f>
        <v>208.14530125671101</v>
      </c>
      <c r="AI8">
        <f>'[6]ICP-MS Results'!CE8</f>
        <v>206.408168750957</v>
      </c>
      <c r="AJ8">
        <f>'[6]ICP-MS Results'!CG8</f>
        <v>204.47798055763499</v>
      </c>
      <c r="AK8">
        <f>'[6]ICP-MS Results'!CI8</f>
        <v>199.04042988152699</v>
      </c>
      <c r="AL8">
        <f>'[6]ICP-MS Results'!CK8</f>
        <v>202.74359223148301</v>
      </c>
      <c r="AM8">
        <f>'[6]ICP-MS Results'!CM8</f>
        <v>202.7077793521</v>
      </c>
      <c r="AN8">
        <f>'[6]ICP-MS Results'!CO8</f>
        <v>202.18386677929001</v>
      </c>
      <c r="AO8">
        <f>'[6]ICP-MS Results'!CQ8</f>
        <v>204.423139138056</v>
      </c>
      <c r="AP8">
        <f>'[6]ICP-MS Results'!CS8</f>
        <v>204.53384089056999</v>
      </c>
      <c r="AQ8">
        <f>'[6]ICP-MS Results'!CU8</f>
        <v>202.982701680139</v>
      </c>
      <c r="AR8">
        <f>'[6]ICP-MS Results'!CW8</f>
        <v>204.77777077485399</v>
      </c>
      <c r="AS8">
        <f>'[6]ICP-MS Results'!CY8</f>
        <v>202.321740734602</v>
      </c>
      <c r="AT8">
        <f>'[6]ICP-MS Results'!DA8</f>
        <v>204.154721176669</v>
      </c>
      <c r="AU8">
        <f>'[6]ICP-MS Results'!DC8</f>
        <v>201.44309218242299</v>
      </c>
      <c r="AV8">
        <f>'[6]ICP-MS Results'!DE8</f>
        <v>202.83871121216001</v>
      </c>
      <c r="AW8">
        <f>'[6]ICP-MS Results'!DG8</f>
        <v>203.200417518872</v>
      </c>
      <c r="AX8">
        <f>'[6]ICP-MS Results'!DI8</f>
        <v>204.77323216190101</v>
      </c>
      <c r="AY8">
        <f>'[6]ICP-MS Results'!DK8</f>
        <v>202.89974763453301</v>
      </c>
      <c r="AZ8">
        <f>'[6]ICP-MS Results'!DM8</f>
        <v>205.63851737351601</v>
      </c>
      <c r="BA8">
        <f>'[6]ICP-MS Results'!DO8</f>
        <v>187.328623890991</v>
      </c>
      <c r="BB8">
        <f>'[6]ICP-MS Results'!DQ8</f>
        <v>202.46818913305901</v>
      </c>
      <c r="BC8">
        <f>'[6]ICP-MS Results'!DS8</f>
        <v>202.861810104407</v>
      </c>
      <c r="BD8">
        <f>'[6]ICP-MS Results'!DU8</f>
        <v>203.27933643892399</v>
      </c>
      <c r="BE8">
        <f>'[6]ICP-MS Results'!DW8</f>
        <v>189.92434060628099</v>
      </c>
      <c r="BF8">
        <f>'[6]ICP-MS Results'!DY8</f>
        <v>204.32038861213701</v>
      </c>
      <c r="BG8">
        <f>'[6]ICP-MS Results'!EA8</f>
        <v>204.799900370345</v>
      </c>
      <c r="BH8">
        <f>'[6]ICP-MS Results'!EC8</f>
        <v>202.24280621425601</v>
      </c>
      <c r="BI8">
        <f>'[6]ICP-MS Results'!EE8</f>
        <v>201.33804232697699</v>
      </c>
      <c r="BJ8">
        <f>'[6]ICP-MS Results'!EF8</f>
        <v>100.318936961898</v>
      </c>
      <c r="BK8">
        <f>'[6]ICP-MS Results'!EG8</f>
        <v>100.63164714139199</v>
      </c>
      <c r="BL8">
        <f>'[6]ICP-MS Results'!EH8</f>
        <v>98.834571918617897</v>
      </c>
    </row>
    <row r="9" spans="1:64" x14ac:dyDescent="0.25">
      <c r="A9" t="str">
        <f>'[6]ICP-MS Results'!C9</f>
        <v>1000 ppb Cal</v>
      </c>
      <c r="C9">
        <f>'[6]ICP-MS Results'!E9</f>
        <v>999.19761642508695</v>
      </c>
      <c r="D9">
        <f>'[6]ICP-MS Results'!G9</f>
        <v>999.40340412041201</v>
      </c>
      <c r="E9">
        <f>'[6]ICP-MS Results'!J9</f>
        <v>997.82794356370198</v>
      </c>
      <c r="F9">
        <f>'[6]ICP-MS Results'!N9</f>
        <v>998.48409499629804</v>
      </c>
      <c r="G9">
        <f>'[6]ICP-MS Results'!P9</f>
        <v>997.77029119738199</v>
      </c>
      <c r="H9">
        <f>'[6]ICP-MS Results'!Q9</f>
        <v>1005.4510455736699</v>
      </c>
      <c r="I9">
        <f>'[6]ICP-MS Results'!S9</f>
        <v>1000.5101486577</v>
      </c>
      <c r="J9">
        <f>'[6]ICP-MS Results'!AC9</f>
        <v>998.53345250237101</v>
      </c>
      <c r="K9">
        <f>'[6]ICP-MS Results'!AE9</f>
        <v>997.74208818628097</v>
      </c>
      <c r="L9">
        <f>'[6]ICP-MS Results'!AG9</f>
        <v>998.17000872231495</v>
      </c>
      <c r="M9">
        <f>'[6]ICP-MS Results'!AI9</f>
        <v>998.82985655530899</v>
      </c>
      <c r="N9">
        <f>'[6]ICP-MS Results'!AK9</f>
        <v>998.93983234196799</v>
      </c>
      <c r="O9">
        <f>'[6]ICP-MS Results'!AN9</f>
        <v>998.16049329646398</v>
      </c>
      <c r="P9">
        <f>'[6]ICP-MS Results'!AP9</f>
        <v>998.668315475702</v>
      </c>
      <c r="Q9">
        <f>'[6]ICP-MS Results'!AR9</f>
        <v>999.46188722696297</v>
      </c>
      <c r="R9">
        <f>'[6]ICP-MS Results'!AT9</f>
        <v>998.51000731102295</v>
      </c>
      <c r="S9">
        <f>'[6]ICP-MS Results'!AV9</f>
        <v>998.57631547422397</v>
      </c>
      <c r="T9">
        <f>'[6]ICP-MS Results'!AX9</f>
        <v>1000.44037548457</v>
      </c>
      <c r="U9">
        <f>'[6]ICP-MS Results'!AZ9</f>
        <v>999.18483728279205</v>
      </c>
      <c r="V9">
        <f>'[6]ICP-MS Results'!BB9</f>
        <v>998.61654674964404</v>
      </c>
      <c r="W9">
        <f>'[6]ICP-MS Results'!BF9</f>
        <v>1000.53157597269</v>
      </c>
      <c r="X9">
        <f>'[6]ICP-MS Results'!BI9</f>
        <v>998.375290084683</v>
      </c>
      <c r="Y9">
        <f>'[6]ICP-MS Results'!BK9</f>
        <v>998.89511178628504</v>
      </c>
      <c r="Z9">
        <f>'[6]ICP-MS Results'!BM9</f>
        <v>998.70716240196396</v>
      </c>
      <c r="AA9">
        <f>'[6]ICP-MS Results'!BO9</f>
        <v>998.11415097828501</v>
      </c>
      <c r="AB9">
        <f>'[6]ICP-MS Results'!BQ9</f>
        <v>1001.89099018937</v>
      </c>
      <c r="AC9">
        <f>'[6]ICP-MS Results'!BS9</f>
        <v>998.36089387984998</v>
      </c>
      <c r="AD9">
        <f>'[6]ICP-MS Results'!BU9</f>
        <v>993.47910032565403</v>
      </c>
      <c r="AE9">
        <f>'[6]ICP-MS Results'!BW9</f>
        <v>999.13598891706602</v>
      </c>
      <c r="AF9">
        <f>'[6]ICP-MS Results'!BY9</f>
        <v>999.03354192242102</v>
      </c>
      <c r="AG9">
        <f>'[6]ICP-MS Results'!CA9</f>
        <v>999.12032198818599</v>
      </c>
      <c r="AH9">
        <f>'[6]ICP-MS Results'!CC9</f>
        <v>998.38639401800401</v>
      </c>
      <c r="AI9">
        <f>'[6]ICP-MS Results'!CE9</f>
        <v>998.75354820485302</v>
      </c>
      <c r="AJ9">
        <f>'[6]ICP-MS Results'!CG9</f>
        <v>999.15699093867704</v>
      </c>
      <c r="AK9">
        <f>'[6]ICP-MS Results'!CI9</f>
        <v>1000.26796406644</v>
      </c>
      <c r="AL9">
        <f>'[6]ICP-MS Results'!CK9</f>
        <v>999.44216911120202</v>
      </c>
      <c r="AM9">
        <f>'[6]ICP-MS Results'!CM9</f>
        <v>999.43893758454396</v>
      </c>
      <c r="AN9">
        <f>'[6]ICP-MS Results'!CO9</f>
        <v>999.57524402823401</v>
      </c>
      <c r="AO9">
        <f>'[6]ICP-MS Results'!CQ9</f>
        <v>999.18000783283298</v>
      </c>
      <c r="AP9">
        <f>'[6]ICP-MS Results'!CS9</f>
        <v>999.15314881629399</v>
      </c>
      <c r="AQ9">
        <f>'[6]ICP-MS Results'!CU9</f>
        <v>999.38604383342397</v>
      </c>
      <c r="AR9">
        <f>'[6]ICP-MS Results'!CW9</f>
        <v>999.11478641606402</v>
      </c>
      <c r="AS9">
        <f>'[6]ICP-MS Results'!CY9</f>
        <v>999.55884300769105</v>
      </c>
      <c r="AT9">
        <f>'[6]ICP-MS Results'!DA9</f>
        <v>999.26332544443903</v>
      </c>
      <c r="AU9">
        <f>'[6]ICP-MS Results'!DC9</f>
        <v>999.73848006228695</v>
      </c>
      <c r="AV9">
        <f>'[6]ICP-MS Results'!DE9</f>
        <v>999.41649054299501</v>
      </c>
      <c r="AW9">
        <f>'[6]ICP-MS Results'!DG9</f>
        <v>999.37365075084995</v>
      </c>
      <c r="AX9">
        <f>'[6]ICP-MS Results'!DI9</f>
        <v>999.14040575200397</v>
      </c>
      <c r="AY9">
        <f>'[6]ICP-MS Results'!DK9</f>
        <v>999.41935460614297</v>
      </c>
      <c r="AZ9">
        <f>'[6]ICP-MS Results'!DM9</f>
        <v>998.98667296241399</v>
      </c>
      <c r="BA9">
        <f>'[6]ICP-MS Results'!DO9</f>
        <v>1004.25550232187</v>
      </c>
      <c r="BB9">
        <f>'[6]ICP-MS Results'!DQ9</f>
        <v>999.71631831568095</v>
      </c>
      <c r="BC9">
        <f>'[6]ICP-MS Results'!DS9</f>
        <v>999.41567666965796</v>
      </c>
      <c r="BD9">
        <f>'[6]ICP-MS Results'!DU9</f>
        <v>999.30380108681197</v>
      </c>
      <c r="BE9">
        <f>'[6]ICP-MS Results'!DW9</f>
        <v>1002.03485913242</v>
      </c>
      <c r="BF9">
        <f>'[6]ICP-MS Results'!DY9</f>
        <v>999.10467714881202</v>
      </c>
      <c r="BG9">
        <f>'[6]ICP-MS Results'!EA9</f>
        <v>999.01897412800702</v>
      </c>
      <c r="BH9">
        <f>'[6]ICP-MS Results'!EC9</f>
        <v>999.56917440556197</v>
      </c>
      <c r="BI9">
        <f>'[6]ICP-MS Results'!EE9</f>
        <v>999.75622586370105</v>
      </c>
      <c r="BJ9">
        <f>'[6]ICP-MS Results'!EF9</f>
        <v>102.864862032297</v>
      </c>
      <c r="BK9">
        <f>'[6]ICP-MS Results'!EG9</f>
        <v>107.263705341202</v>
      </c>
      <c r="BL9">
        <f>'[6]ICP-MS Results'!EH9</f>
        <v>98.819596755859195</v>
      </c>
    </row>
    <row r="10" spans="1:64" x14ac:dyDescent="0.25">
      <c r="A10" t="str">
        <f>'[6]ICP-MS Results'!C10</f>
        <v>Rinse</v>
      </c>
      <c r="C10">
        <f>'[6]ICP-MS Results'!E10</f>
        <v>5.0032755619847098</v>
      </c>
      <c r="D10">
        <f>'[6]ICP-MS Results'!G10</f>
        <v>0.240467958929107</v>
      </c>
      <c r="E10">
        <f>'[6]ICP-MS Results'!J10</f>
        <v>4.8652318749695</v>
      </c>
      <c r="F10">
        <f>'[6]ICP-MS Results'!N10</f>
        <v>-10.0666231809879</v>
      </c>
      <c r="G10">
        <f>'[6]ICP-MS Results'!P10</f>
        <v>-2.1616260535358598</v>
      </c>
      <c r="H10">
        <f>'[6]ICP-MS Results'!Q10</f>
        <v>-16.10384793211</v>
      </c>
      <c r="I10">
        <f>'[6]ICP-MS Results'!S10</f>
        <v>-2.26300623418161</v>
      </c>
      <c r="J10">
        <f>'[6]ICP-MS Results'!AC10</f>
        <v>4.0488972188660799E-3</v>
      </c>
      <c r="K10">
        <f>'[6]ICP-MS Results'!AE10</f>
        <v>6.5198613363793803E-2</v>
      </c>
      <c r="L10">
        <f>'[6]ICP-MS Results'!AG10</f>
        <v>1.8779232815254499E-2</v>
      </c>
      <c r="M10">
        <f>'[6]ICP-MS Results'!AI10</f>
        <v>-0.15800391096022501</v>
      </c>
      <c r="N10">
        <f>'[6]ICP-MS Results'!AK10</f>
        <v>-4.4869329168313203E-2</v>
      </c>
      <c r="O10">
        <f>'[6]ICP-MS Results'!AN10</f>
        <v>-4.84606970811135</v>
      </c>
      <c r="P10">
        <f>'[6]ICP-MS Results'!AP10</f>
        <v>4.76755447243222E-2</v>
      </c>
      <c r="Q10">
        <f>'[6]ICP-MS Results'!AR10</f>
        <v>3.2178236759588599E-2</v>
      </c>
      <c r="R10">
        <f>'[6]ICP-MS Results'!AT10</f>
        <v>0.178979218357179</v>
      </c>
      <c r="S10">
        <f>'[6]ICP-MS Results'!AV10</f>
        <v>-2.7685465965479598E-2</v>
      </c>
      <c r="T10">
        <f>'[6]ICP-MS Results'!AX10</f>
        <v>5.11333082224655E-2</v>
      </c>
      <c r="U10">
        <f>'[6]ICP-MS Results'!AZ10</f>
        <v>9.62203597301408E-2</v>
      </c>
      <c r="V10">
        <f>'[6]ICP-MS Results'!BB10</f>
        <v>0.146760429541826</v>
      </c>
      <c r="W10">
        <f>'[6]ICP-MS Results'!BF10</f>
        <v>0.27033407869827097</v>
      </c>
      <c r="X10">
        <f>'[6]ICP-MS Results'!BI10</f>
        <v>-0.30813536563965899</v>
      </c>
      <c r="Y10">
        <f>'[6]ICP-MS Results'!BK10</f>
        <v>-1.2582423553716</v>
      </c>
      <c r="Z10">
        <f>'[6]ICP-MS Results'!BM10</f>
        <v>-1.5669319855060599</v>
      </c>
      <c r="AA10">
        <f>'[6]ICP-MS Results'!BO10</f>
        <v>5.7815686440126697E-2</v>
      </c>
      <c r="AB10">
        <f>'[6]ICP-MS Results'!BQ10</f>
        <v>0.990614685506368</v>
      </c>
      <c r="AC10">
        <f>'[6]ICP-MS Results'!BS10</f>
        <v>1.7762186292614499</v>
      </c>
      <c r="AD10">
        <f>'[6]ICP-MS Results'!BU10</f>
        <v>0.67734072950202096</v>
      </c>
      <c r="AE10">
        <f>'[6]ICP-MS Results'!BW10</f>
        <v>5.44953705243367E-2</v>
      </c>
      <c r="AF10">
        <f>'[6]ICP-MS Results'!BY10</f>
        <v>7.1037852684629102E-2</v>
      </c>
      <c r="AG10">
        <f>'[6]ICP-MS Results'!CA10</f>
        <v>1.1518891155906199</v>
      </c>
      <c r="AH10">
        <f>'[6]ICP-MS Results'!CC10</f>
        <v>0.100891717472867</v>
      </c>
      <c r="AI10">
        <f>'[6]ICP-MS Results'!CE10</f>
        <v>0.32720718489390199</v>
      </c>
      <c r="AJ10">
        <f>'[6]ICP-MS Results'!CG10</f>
        <v>0.25306534123725899</v>
      </c>
      <c r="AK10">
        <f>'[6]ICP-MS Results'!CI10</f>
        <v>-0.151577688430694</v>
      </c>
      <c r="AL10">
        <f>'[6]ICP-MS Results'!CK10</f>
        <v>8.2811411145443894E-2</v>
      </c>
      <c r="AM10">
        <f>'[6]ICP-MS Results'!CM10</f>
        <v>-6.9676597173400801E-2</v>
      </c>
      <c r="AN10">
        <f>'[6]ICP-MS Results'!CO10</f>
        <v>7.6244306039709303E-2</v>
      </c>
      <c r="AO10">
        <f>'[6]ICP-MS Results'!CQ10</f>
        <v>6.3549239995268694E-2</v>
      </c>
      <c r="AP10">
        <f>'[6]ICP-MS Results'!CS10</f>
        <v>5.24096169852434E-2</v>
      </c>
      <c r="AQ10">
        <f>'[6]ICP-MS Results'!CU10</f>
        <v>-2.6669588550466802E-2</v>
      </c>
      <c r="AR10">
        <f>'[6]ICP-MS Results'!CW10</f>
        <v>4.6115041695452899E-2</v>
      </c>
      <c r="AS10">
        <f>'[6]ICP-MS Results'!CY10</f>
        <v>5.9244463761553297E-2</v>
      </c>
      <c r="AT10">
        <f>'[6]ICP-MS Results'!DA10</f>
        <v>5.4528725067187103E-2</v>
      </c>
      <c r="AU10">
        <f>'[6]ICP-MS Results'!DC10</f>
        <v>4.3436761609486702E-2</v>
      </c>
      <c r="AV10">
        <f>'[6]ICP-MS Results'!DE10</f>
        <v>4.3651869136020503E-2</v>
      </c>
      <c r="AW10">
        <f>'[6]ICP-MS Results'!DG10</f>
        <v>4.1849401076684799E-2</v>
      </c>
      <c r="AX10">
        <f>'[6]ICP-MS Results'!DI10</f>
        <v>3.4133288020729999E-2</v>
      </c>
      <c r="AY10">
        <f>'[6]ICP-MS Results'!DK10</f>
        <v>3.7148128825678799E-2</v>
      </c>
      <c r="AZ10">
        <f>'[6]ICP-MS Results'!DM10</f>
        <v>6.0710504655541599E-2</v>
      </c>
      <c r="BA10">
        <f>'[6]ICP-MS Results'!DO10</f>
        <v>0.17370311470889399</v>
      </c>
      <c r="BB10">
        <f>'[6]ICP-MS Results'!DQ10</f>
        <v>1.8316838831211499</v>
      </c>
      <c r="BC10">
        <f>'[6]ICP-MS Results'!DS10</f>
        <v>0.39045245031796799</v>
      </c>
      <c r="BD10">
        <f>'[6]ICP-MS Results'!DU10</f>
        <v>2.1280033322706502</v>
      </c>
      <c r="BE10">
        <f>'[6]ICP-MS Results'!DW10</f>
        <v>120.87247081140499</v>
      </c>
      <c r="BF10">
        <f>'[6]ICP-MS Results'!DY10</f>
        <v>1.98370443627005E-2</v>
      </c>
      <c r="BG10">
        <f>'[6]ICP-MS Results'!EA10</f>
        <v>0.13769171365345501</v>
      </c>
      <c r="BH10">
        <f>'[6]ICP-MS Results'!EC10</f>
        <v>2.39366758303384E-2</v>
      </c>
      <c r="BI10">
        <f>'[6]ICP-MS Results'!EE10</f>
        <v>3.5255851411139801E-2</v>
      </c>
      <c r="BJ10">
        <f>'[6]ICP-MS Results'!EF10</f>
        <v>98.577294231244196</v>
      </c>
      <c r="BK10">
        <f>'[6]ICP-MS Results'!EG10</f>
        <v>102.525925568118</v>
      </c>
      <c r="BL10">
        <f>'[6]ICP-MS Results'!EH10</f>
        <v>101.8192104111</v>
      </c>
    </row>
    <row r="11" spans="1:64" x14ac:dyDescent="0.25">
      <c r="A11" t="str">
        <f>'[6]ICP-MS Results'!C11</f>
        <v>Rinse</v>
      </c>
      <c r="C11">
        <f>'[6]ICP-MS Results'!E11</f>
        <v>1.4002398584820599</v>
      </c>
      <c r="D11">
        <f>'[6]ICP-MS Results'!G11</f>
        <v>0.113699956482015</v>
      </c>
      <c r="E11">
        <f>'[6]ICP-MS Results'!J11</f>
        <v>1.95568107881397</v>
      </c>
      <c r="F11">
        <f>'[6]ICP-MS Results'!N11</f>
        <v>-9.5637971718492398</v>
      </c>
      <c r="G11">
        <f>'[6]ICP-MS Results'!P11</f>
        <v>-2.1339638098122999</v>
      </c>
      <c r="H11">
        <f>'[6]ICP-MS Results'!Q11</f>
        <v>-60.846081765832601</v>
      </c>
      <c r="I11">
        <f>'[6]ICP-MS Results'!S11</f>
        <v>-2.5899704730174502</v>
      </c>
      <c r="J11">
        <f>'[6]ICP-MS Results'!AC11</f>
        <v>-4.4342534123062001E-2</v>
      </c>
      <c r="K11">
        <f>'[6]ICP-MS Results'!AE11</f>
        <v>3.1647250980744299E-4</v>
      </c>
      <c r="L11">
        <f>'[6]ICP-MS Results'!AG11</f>
        <v>-1.7019341831619999E-2</v>
      </c>
      <c r="M11">
        <f>'[6]ICP-MS Results'!AI11</f>
        <v>-0.19973009189000601</v>
      </c>
      <c r="N11">
        <f>'[6]ICP-MS Results'!AK11</f>
        <v>-7.2184779304444793E-2</v>
      </c>
      <c r="O11">
        <f>'[6]ICP-MS Results'!AN11</f>
        <v>-4.96296261155618</v>
      </c>
      <c r="P11">
        <f>'[6]ICP-MS Results'!AP11</f>
        <v>9.8995527110827992E-3</v>
      </c>
      <c r="Q11">
        <f>'[6]ICP-MS Results'!AR11</f>
        <v>1.39720661215238E-2</v>
      </c>
      <c r="R11">
        <f>'[6]ICP-MS Results'!AT11</f>
        <v>0.117985320103181</v>
      </c>
      <c r="S11">
        <f>'[6]ICP-MS Results'!AV11</f>
        <v>-0.12580828078563999</v>
      </c>
      <c r="T11">
        <f>'[6]ICP-MS Results'!AX11</f>
        <v>3.4663521169401501E-3</v>
      </c>
      <c r="U11">
        <f>'[6]ICP-MS Results'!AZ11</f>
        <v>2.3453938276436E-2</v>
      </c>
      <c r="V11">
        <f>'[6]ICP-MS Results'!BB11</f>
        <v>-1.1304081137647E-2</v>
      </c>
      <c r="W11">
        <f>'[6]ICP-MS Results'!BF11</f>
        <v>0.24584410873904</v>
      </c>
      <c r="X11">
        <f>'[6]ICP-MS Results'!BI11</f>
        <v>-0.20466388574775299</v>
      </c>
      <c r="Y11">
        <f>'[6]ICP-MS Results'!BK11</f>
        <v>-1.2485795830026201</v>
      </c>
      <c r="Z11">
        <f>'[6]ICP-MS Results'!BM11</f>
        <v>-1.6086647655725901</v>
      </c>
      <c r="AA11">
        <f>'[6]ICP-MS Results'!BO11</f>
        <v>-7.8769446634996496E-3</v>
      </c>
      <c r="AB11">
        <f>'[6]ICP-MS Results'!BQ11</f>
        <v>0.39984053126432401</v>
      </c>
      <c r="AC11">
        <f>'[6]ICP-MS Results'!BS11</f>
        <v>0.54104006428760598</v>
      </c>
      <c r="AD11">
        <f>'[6]ICP-MS Results'!BU11</f>
        <v>0.19193167030057801</v>
      </c>
      <c r="AE11">
        <f>'[6]ICP-MS Results'!BW11</f>
        <v>1.90349052510933E-2</v>
      </c>
      <c r="AF11">
        <f>'[6]ICP-MS Results'!BY11</f>
        <v>2.2978174179536699E-2</v>
      </c>
      <c r="AG11">
        <f>'[6]ICP-MS Results'!CA11</f>
        <v>0.54194207660220695</v>
      </c>
      <c r="AH11">
        <f>'[6]ICP-MS Results'!CC11</f>
        <v>1.8140942007576301E-2</v>
      </c>
      <c r="AI11">
        <f>'[6]ICP-MS Results'!CE11</f>
        <v>0.105711515962712</v>
      </c>
      <c r="AJ11">
        <f>'[6]ICP-MS Results'!CG11</f>
        <v>0.15824043526352499</v>
      </c>
      <c r="AK11">
        <f>'[6]ICP-MS Results'!CI11</f>
        <v>-0.230030267139857</v>
      </c>
      <c r="AL11">
        <f>'[6]ICP-MS Results'!CK11</f>
        <v>3.5998929089406502E-2</v>
      </c>
      <c r="AM11">
        <f>'[6]ICP-MS Results'!CM11</f>
        <v>-0.118408502417405</v>
      </c>
      <c r="AN11">
        <f>'[6]ICP-MS Results'!CO11</f>
        <v>2.6765513416349699E-2</v>
      </c>
      <c r="AO11">
        <f>'[6]ICP-MS Results'!CQ11</f>
        <v>2.2130251665898801E-2</v>
      </c>
      <c r="AP11">
        <f>'[6]ICP-MS Results'!CS11</f>
        <v>1.3329207845112901E-2</v>
      </c>
      <c r="AQ11">
        <f>'[6]ICP-MS Results'!CU11</f>
        <v>-6.3614385414056104E-2</v>
      </c>
      <c r="AR11">
        <f>'[6]ICP-MS Results'!CW11</f>
        <v>1.1350684535675001E-2</v>
      </c>
      <c r="AS11">
        <f>'[6]ICP-MS Results'!CY11</f>
        <v>1.9419124450654902E-2</v>
      </c>
      <c r="AT11">
        <f>'[6]ICP-MS Results'!DA11</f>
        <v>1.8395507625154399E-2</v>
      </c>
      <c r="AU11">
        <f>'[6]ICP-MS Results'!DC11</f>
        <v>7.3802388194946699E-3</v>
      </c>
      <c r="AV11">
        <f>'[6]ICP-MS Results'!DE11</f>
        <v>7.0911571083297504E-3</v>
      </c>
      <c r="AW11">
        <f>'[6]ICP-MS Results'!DG11</f>
        <v>5.4180511347500402E-3</v>
      </c>
      <c r="AX11">
        <f>'[6]ICP-MS Results'!DI11</f>
        <v>-5.2500858311356202E-3</v>
      </c>
      <c r="AY11">
        <f>'[6]ICP-MS Results'!DK11</f>
        <v>6.0835496619410202E-4</v>
      </c>
      <c r="AZ11">
        <f>'[6]ICP-MS Results'!DM11</f>
        <v>9.0406449602590602E-3</v>
      </c>
      <c r="BA11">
        <f>'[6]ICP-MS Results'!DO11</f>
        <v>3.4569441521302702E-2</v>
      </c>
      <c r="BB11">
        <f>'[6]ICP-MS Results'!DQ11</f>
        <v>0.544237489142544</v>
      </c>
      <c r="BC11">
        <f>'[6]ICP-MS Results'!DS11</f>
        <v>4.6888391975716801E-2</v>
      </c>
      <c r="BD11">
        <f>'[6]ICP-MS Results'!DU11</f>
        <v>0.52364985409806197</v>
      </c>
      <c r="BE11">
        <f>'[6]ICP-MS Results'!DW11</f>
        <v>46.2152873956341</v>
      </c>
      <c r="BF11">
        <f>'[6]ICP-MS Results'!DY11</f>
        <v>-1.1087553563786301E-2</v>
      </c>
      <c r="BG11">
        <f>'[6]ICP-MS Results'!EA11</f>
        <v>2.0468259691441702E-2</v>
      </c>
      <c r="BH11">
        <f>'[6]ICP-MS Results'!EC11</f>
        <v>-3.0375622291065101E-2</v>
      </c>
      <c r="BI11">
        <f>'[6]ICP-MS Results'!EE11</f>
        <v>-1.63693450730675E-4</v>
      </c>
      <c r="BJ11">
        <f>'[6]ICP-MS Results'!EF11</f>
        <v>98.628735304045406</v>
      </c>
      <c r="BK11">
        <f>'[6]ICP-MS Results'!EG11</f>
        <v>92.209779970089301</v>
      </c>
      <c r="BL11">
        <f>'[6]ICP-MS Results'!EH11</f>
        <v>99.488638961205595</v>
      </c>
    </row>
    <row r="12" spans="1:64" x14ac:dyDescent="0.25">
      <c r="A12" t="str">
        <f>'[6]ICP-MS Results'!C12</f>
        <v>10 ppb QC</v>
      </c>
      <c r="C12">
        <f>'[6]ICP-MS Results'!E12</f>
        <v>12.2494747066524</v>
      </c>
      <c r="D12">
        <f>'[6]ICP-MS Results'!G12</f>
        <v>11.046083089619501</v>
      </c>
      <c r="E12">
        <f>'[6]ICP-MS Results'!J12</f>
        <v>13.5473829466584</v>
      </c>
      <c r="F12">
        <f>'[6]ICP-MS Results'!N12</f>
        <v>9.5147150726669203</v>
      </c>
      <c r="G12">
        <f>'[6]ICP-MS Results'!P12</f>
        <v>11.741281830049701</v>
      </c>
      <c r="H12">
        <f>'[6]ICP-MS Results'!Q12</f>
        <v>12.3606114974487</v>
      </c>
      <c r="I12">
        <f>'[6]ICP-MS Results'!S12</f>
        <v>12.751356156740099</v>
      </c>
      <c r="J12">
        <f>'[6]ICP-MS Results'!AC12</f>
        <v>10.017468612648701</v>
      </c>
      <c r="K12">
        <f>'[6]ICP-MS Results'!AE12</f>
        <v>9.9471837880702392</v>
      </c>
      <c r="L12">
        <f>'[6]ICP-MS Results'!AG12</f>
        <v>9.8143293852979792</v>
      </c>
      <c r="M12">
        <f>'[6]ICP-MS Results'!AI12</f>
        <v>9.6252790618409492</v>
      </c>
      <c r="N12">
        <f>'[6]ICP-MS Results'!AK12</f>
        <v>9.8260232088140995</v>
      </c>
      <c r="O12">
        <f>'[6]ICP-MS Results'!AN12</f>
        <v>9.3908357222179006</v>
      </c>
      <c r="P12">
        <f>'[6]ICP-MS Results'!AP12</f>
        <v>9.8782383148932205</v>
      </c>
      <c r="Q12">
        <f>'[6]ICP-MS Results'!AR12</f>
        <v>9.8005638087121003</v>
      </c>
      <c r="R12">
        <f>'[6]ICP-MS Results'!AT12</f>
        <v>9.99647777405103</v>
      </c>
      <c r="S12">
        <f>'[6]ICP-MS Results'!AV12</f>
        <v>12.4026211536176</v>
      </c>
      <c r="T12">
        <f>'[6]ICP-MS Results'!AX12</f>
        <v>9.36748106961549</v>
      </c>
      <c r="U12">
        <f>'[6]ICP-MS Results'!AZ12</f>
        <v>9.6422680188378909</v>
      </c>
      <c r="V12">
        <f>'[6]ICP-MS Results'!BB12</f>
        <v>9.6844738855997399</v>
      </c>
      <c r="W12">
        <f>'[6]ICP-MS Results'!BF12</f>
        <v>9.0370866382719903</v>
      </c>
      <c r="X12">
        <f>'[6]ICP-MS Results'!BI12</f>
        <v>9.6908417394098496</v>
      </c>
      <c r="Y12">
        <f>'[6]ICP-MS Results'!BK12</f>
        <v>9.1935094664376606</v>
      </c>
      <c r="Z12">
        <f>'[6]ICP-MS Results'!BM12</f>
        <v>10.591298379283799</v>
      </c>
      <c r="AA12">
        <f>'[6]ICP-MS Results'!BO12</f>
        <v>10.0421706840699</v>
      </c>
      <c r="AB12">
        <f>'[6]ICP-MS Results'!BQ12</f>
        <v>9.6748630685421695</v>
      </c>
      <c r="AC12">
        <f>'[6]ICP-MS Results'!BS12</f>
        <v>10.1380150409645</v>
      </c>
      <c r="AD12">
        <f>'[6]ICP-MS Results'!BU12</f>
        <v>10.981006397733699</v>
      </c>
      <c r="AE12">
        <f>'[6]ICP-MS Results'!BW12</f>
        <v>10.001073122886201</v>
      </c>
      <c r="AF12">
        <f>'[6]ICP-MS Results'!BY12</f>
        <v>9.96826538284623</v>
      </c>
      <c r="AG12">
        <f>'[6]ICP-MS Results'!CA12</f>
        <v>10.048472421809301</v>
      </c>
      <c r="AH12">
        <f>'[6]ICP-MS Results'!CC12</f>
        <v>9.6913785174728595</v>
      </c>
      <c r="AI12">
        <f>'[6]ICP-MS Results'!CE12</f>
        <v>9.7989016316523099</v>
      </c>
      <c r="AJ12">
        <f>'[6]ICP-MS Results'!CG12</f>
        <v>9.7251893022353109</v>
      </c>
      <c r="AK12">
        <f>'[6]ICP-MS Results'!CI12</f>
        <v>9.4494978382157395</v>
      </c>
      <c r="AL12">
        <f>'[6]ICP-MS Results'!CK12</f>
        <v>9.6431013829856393</v>
      </c>
      <c r="AM12">
        <f>'[6]ICP-MS Results'!CM12</f>
        <v>9.7573010432768807</v>
      </c>
      <c r="AN12">
        <f>'[6]ICP-MS Results'!CO12</f>
        <v>9.5714633218345107</v>
      </c>
      <c r="AO12">
        <f>'[6]ICP-MS Results'!CQ12</f>
        <v>9.6165764602407897</v>
      </c>
      <c r="AP12">
        <f>'[6]ICP-MS Results'!CS12</f>
        <v>9.4987635043078704</v>
      </c>
      <c r="AQ12">
        <f>'[6]ICP-MS Results'!CU12</f>
        <v>9.5666085057000707</v>
      </c>
      <c r="AR12">
        <f>'[6]ICP-MS Results'!CW12</f>
        <v>9.4703154830877896</v>
      </c>
      <c r="AS12">
        <f>'[6]ICP-MS Results'!CY12</f>
        <v>9.4562366594446807</v>
      </c>
      <c r="AT12">
        <f>'[6]ICP-MS Results'!DA12</f>
        <v>9.4409258002112999</v>
      </c>
      <c r="AU12">
        <f>'[6]ICP-MS Results'!DC12</f>
        <v>9.3911089062929491</v>
      </c>
      <c r="AV12">
        <f>'[6]ICP-MS Results'!DE12</f>
        <v>9.4150365918699901</v>
      </c>
      <c r="AW12">
        <f>'[6]ICP-MS Results'!DG12</f>
        <v>9.4386796427360107</v>
      </c>
      <c r="AX12">
        <f>'[6]ICP-MS Results'!DI12</f>
        <v>9.4653477974561095</v>
      </c>
      <c r="AY12">
        <f>'[6]ICP-MS Results'!DK12</f>
        <v>9.3641124862370102</v>
      </c>
      <c r="AZ12">
        <f>'[6]ICP-MS Results'!DM12</f>
        <v>9.16254942512656</v>
      </c>
      <c r="BA12">
        <f>'[6]ICP-MS Results'!DO12</f>
        <v>4.0647066196100301</v>
      </c>
      <c r="BB12">
        <f>'[6]ICP-MS Results'!DQ12</f>
        <v>8.6968818235432508</v>
      </c>
      <c r="BC12">
        <f>'[6]ICP-MS Results'!DS12</f>
        <v>9.3815409109553407</v>
      </c>
      <c r="BD12">
        <f>'[6]ICP-MS Results'!DU12</f>
        <v>9.4016153121582509</v>
      </c>
      <c r="BE12">
        <f>'[6]ICP-MS Results'!DW12</f>
        <v>26.402290531472499</v>
      </c>
      <c r="BF12">
        <f>'[6]ICP-MS Results'!DY12</f>
        <v>9.2693337928701407</v>
      </c>
      <c r="BG12">
        <f>'[6]ICP-MS Results'!EA12</f>
        <v>9.2018823185497194</v>
      </c>
      <c r="BH12">
        <f>'[6]ICP-MS Results'!EC12</f>
        <v>8.9622545206295392</v>
      </c>
      <c r="BI12">
        <f>'[6]ICP-MS Results'!EE12</f>
        <v>8.9280014317557708</v>
      </c>
      <c r="BJ12">
        <f>'[6]ICP-MS Results'!EF12</f>
        <v>94.596860432260797</v>
      </c>
      <c r="BK12">
        <f>'[6]ICP-MS Results'!EG12</f>
        <v>105.368574489184</v>
      </c>
      <c r="BL12">
        <f>'[6]ICP-MS Results'!EH12</f>
        <v>100.2356712823</v>
      </c>
    </row>
    <row r="13" spans="1:64" x14ac:dyDescent="0.25">
      <c r="A13" s="1" t="s">
        <v>68</v>
      </c>
      <c r="C13" s="17">
        <f>C12/10</f>
        <v>1.2249474706652399</v>
      </c>
      <c r="D13" s="17">
        <f t="shared" ref="D13:BI13" si="0">D12/10</f>
        <v>1.1046083089619501</v>
      </c>
      <c r="E13" s="17">
        <f t="shared" si="0"/>
        <v>1.3547382946658399</v>
      </c>
      <c r="F13" s="17">
        <f t="shared" si="0"/>
        <v>0.95147150726669205</v>
      </c>
      <c r="G13" s="17">
        <f t="shared" si="0"/>
        <v>1.1741281830049701</v>
      </c>
      <c r="H13" s="17">
        <f t="shared" si="0"/>
        <v>1.2360611497448699</v>
      </c>
      <c r="I13" s="17">
        <f t="shared" si="0"/>
        <v>1.2751356156740099</v>
      </c>
      <c r="J13" s="17">
        <f t="shared" si="0"/>
        <v>1.0017468612648701</v>
      </c>
      <c r="K13" s="17">
        <f t="shared" si="0"/>
        <v>0.99471837880702396</v>
      </c>
      <c r="L13" s="17">
        <f t="shared" si="0"/>
        <v>0.98143293852979796</v>
      </c>
      <c r="M13" s="17">
        <f t="shared" si="0"/>
        <v>0.96252790618409489</v>
      </c>
      <c r="N13" s="17">
        <f t="shared" si="0"/>
        <v>0.98260232088140997</v>
      </c>
      <c r="O13" s="17">
        <f t="shared" si="0"/>
        <v>0.93908357222179006</v>
      </c>
      <c r="P13" s="17">
        <f t="shared" si="0"/>
        <v>0.98782383148932207</v>
      </c>
      <c r="Q13" s="17">
        <f t="shared" si="0"/>
        <v>0.98005638087121005</v>
      </c>
      <c r="R13" s="17">
        <f t="shared" si="0"/>
        <v>0.99964777740510302</v>
      </c>
      <c r="S13" s="17">
        <f t="shared" si="0"/>
        <v>1.2402621153617601</v>
      </c>
      <c r="T13" s="17">
        <f t="shared" si="0"/>
        <v>0.93674810696154898</v>
      </c>
      <c r="U13" s="17">
        <f t="shared" si="0"/>
        <v>0.96422680188378906</v>
      </c>
      <c r="V13" s="17">
        <f t="shared" si="0"/>
        <v>0.96844738855997403</v>
      </c>
      <c r="W13" s="17">
        <f t="shared" si="0"/>
        <v>0.90370866382719905</v>
      </c>
      <c r="X13" s="17">
        <f t="shared" si="0"/>
        <v>0.96908417394098501</v>
      </c>
      <c r="Y13" s="17">
        <f t="shared" si="0"/>
        <v>0.91935094664376604</v>
      </c>
      <c r="Z13" s="17">
        <f t="shared" si="0"/>
        <v>1.05912983792838</v>
      </c>
      <c r="AA13" s="17">
        <f t="shared" si="0"/>
        <v>1.00421706840699</v>
      </c>
      <c r="AB13" s="17">
        <f t="shared" si="0"/>
        <v>0.96748630685421699</v>
      </c>
      <c r="AC13" s="17">
        <f t="shared" si="0"/>
        <v>1.0138015040964501</v>
      </c>
      <c r="AD13" s="17">
        <f t="shared" si="0"/>
        <v>1.0981006397733699</v>
      </c>
      <c r="AE13" s="17">
        <f t="shared" si="0"/>
        <v>1.0001073122886202</v>
      </c>
      <c r="AF13" s="17">
        <f t="shared" si="0"/>
        <v>0.99682653828462298</v>
      </c>
      <c r="AG13" s="17">
        <f t="shared" si="0"/>
        <v>1.00484724218093</v>
      </c>
      <c r="AH13" s="17">
        <f t="shared" si="0"/>
        <v>0.96913785174728595</v>
      </c>
      <c r="AI13" s="17">
        <f t="shared" si="0"/>
        <v>0.97989016316523103</v>
      </c>
      <c r="AJ13" s="17">
        <f t="shared" si="0"/>
        <v>0.97251893022353109</v>
      </c>
      <c r="AK13" s="17">
        <f t="shared" si="0"/>
        <v>0.94494978382157391</v>
      </c>
      <c r="AL13" s="17">
        <f t="shared" si="0"/>
        <v>0.96431013829856393</v>
      </c>
      <c r="AM13" s="17">
        <f t="shared" si="0"/>
        <v>0.97573010432768803</v>
      </c>
      <c r="AN13" s="17">
        <f t="shared" si="0"/>
        <v>0.95714633218345102</v>
      </c>
      <c r="AO13" s="17">
        <f t="shared" si="0"/>
        <v>0.96165764602407899</v>
      </c>
      <c r="AP13" s="17">
        <f t="shared" si="0"/>
        <v>0.949876350430787</v>
      </c>
      <c r="AQ13" s="17">
        <f t="shared" si="0"/>
        <v>0.95666085057000705</v>
      </c>
      <c r="AR13" s="17">
        <f t="shared" si="0"/>
        <v>0.947031548308779</v>
      </c>
      <c r="AS13" s="17">
        <f t="shared" si="0"/>
        <v>0.94562366594446812</v>
      </c>
      <c r="AT13" s="17">
        <f t="shared" si="0"/>
        <v>0.94409258002112995</v>
      </c>
      <c r="AU13" s="17">
        <f t="shared" si="0"/>
        <v>0.93911089062929487</v>
      </c>
      <c r="AV13" s="17">
        <f t="shared" si="0"/>
        <v>0.94150365918699896</v>
      </c>
      <c r="AW13" s="17">
        <f t="shared" si="0"/>
        <v>0.94386796427360109</v>
      </c>
      <c r="AX13" s="17">
        <f t="shared" si="0"/>
        <v>0.94653477974561095</v>
      </c>
      <c r="AY13" s="17">
        <f t="shared" si="0"/>
        <v>0.93641124862370106</v>
      </c>
      <c r="AZ13" s="17">
        <f t="shared" si="0"/>
        <v>0.91625494251265605</v>
      </c>
      <c r="BA13" s="17">
        <f t="shared" si="0"/>
        <v>0.40647066196100301</v>
      </c>
      <c r="BB13" s="17">
        <f t="shared" si="0"/>
        <v>0.8696881823543251</v>
      </c>
      <c r="BC13" s="17">
        <f t="shared" si="0"/>
        <v>0.93815409109553405</v>
      </c>
      <c r="BD13" s="17">
        <f t="shared" si="0"/>
        <v>0.94016153121582513</v>
      </c>
      <c r="BE13" s="17">
        <f t="shared" si="0"/>
        <v>2.6402290531472499</v>
      </c>
      <c r="BF13" s="17">
        <f t="shared" si="0"/>
        <v>0.92693337928701403</v>
      </c>
      <c r="BG13" s="17">
        <f t="shared" si="0"/>
        <v>0.92018823185497189</v>
      </c>
      <c r="BH13" s="17">
        <f t="shared" si="0"/>
        <v>0.8962254520629539</v>
      </c>
      <c r="BI13" s="17">
        <f t="shared" si="0"/>
        <v>0.8928001431755771</v>
      </c>
    </row>
    <row r="14" spans="1:64" x14ac:dyDescent="0.25">
      <c r="A14" t="str">
        <f>'[6]ICP-MS Results'!C13</f>
        <v>200 ppb QC</v>
      </c>
      <c r="C14">
        <f>'[6]ICP-MS Results'!E13</f>
        <v>215.92827963414899</v>
      </c>
      <c r="D14">
        <f>'[6]ICP-MS Results'!G13</f>
        <v>216.717843036495</v>
      </c>
      <c r="E14">
        <f>'[6]ICP-MS Results'!J13</f>
        <v>204.79666496956099</v>
      </c>
      <c r="F14">
        <f>'[6]ICP-MS Results'!N13</f>
        <v>204.15098281960201</v>
      </c>
      <c r="G14">
        <f>'[6]ICP-MS Results'!P13</f>
        <v>211.03867411643699</v>
      </c>
      <c r="H14">
        <f>'[6]ICP-MS Results'!Q13</f>
        <v>224.5839564293</v>
      </c>
      <c r="I14">
        <f>'[6]ICP-MS Results'!S13</f>
        <v>213.730562337305</v>
      </c>
      <c r="J14">
        <f>'[6]ICP-MS Results'!AC13</f>
        <v>206.46368523750499</v>
      </c>
      <c r="K14">
        <f>'[6]ICP-MS Results'!AE13</f>
        <v>208.22158768250401</v>
      </c>
      <c r="L14">
        <f>'[6]ICP-MS Results'!AG13</f>
        <v>208.32711941407899</v>
      </c>
      <c r="M14">
        <f>'[6]ICP-MS Results'!AI13</f>
        <v>206.553420128189</v>
      </c>
      <c r="N14">
        <f>'[6]ICP-MS Results'!AK13</f>
        <v>205.68618417592799</v>
      </c>
      <c r="O14">
        <f>'[6]ICP-MS Results'!AN13</f>
        <v>207.134589886469</v>
      </c>
      <c r="P14">
        <f>'[6]ICP-MS Results'!AP13</f>
        <v>206.25752597563499</v>
      </c>
      <c r="Q14">
        <f>'[6]ICP-MS Results'!AR13</f>
        <v>203.42135208704201</v>
      </c>
      <c r="R14">
        <f>'[6]ICP-MS Results'!AT13</f>
        <v>207.47176380477401</v>
      </c>
      <c r="S14">
        <f>'[6]ICP-MS Results'!AV13</f>
        <v>206.39176320227</v>
      </c>
      <c r="T14">
        <f>'[6]ICP-MS Results'!AX13</f>
        <v>200.04488399321701</v>
      </c>
      <c r="U14">
        <f>'[6]ICP-MS Results'!AZ13</f>
        <v>204.98512026728801</v>
      </c>
      <c r="V14">
        <f>'[6]ICP-MS Results'!BB13</f>
        <v>206.08761616365601</v>
      </c>
      <c r="W14">
        <f>'[6]ICP-MS Results'!BF13</f>
        <v>209.090094401632</v>
      </c>
      <c r="X14">
        <f>'[6]ICP-MS Results'!BI13</f>
        <v>208.500745286723</v>
      </c>
      <c r="Y14">
        <f>'[6]ICP-MS Results'!BK13</f>
        <v>206.508329533417</v>
      </c>
      <c r="Z14">
        <f>'[6]ICP-MS Results'!BM13</f>
        <v>207.80706625728101</v>
      </c>
      <c r="AA14">
        <f>'[6]ICP-MS Results'!BO13</f>
        <v>212.16415628491899</v>
      </c>
      <c r="AB14">
        <f>'[6]ICP-MS Results'!BQ13</f>
        <v>194.58952852928601</v>
      </c>
      <c r="AC14">
        <f>'[6]ICP-MS Results'!BS13</f>
        <v>210.097107372088</v>
      </c>
      <c r="AD14">
        <f>'[6]ICP-MS Results'!BU13</f>
        <v>233.66695510209399</v>
      </c>
      <c r="AE14">
        <f>'[6]ICP-MS Results'!BW13</f>
        <v>206.33306337134599</v>
      </c>
      <c r="AF14">
        <f>'[6]ICP-MS Results'!BY13</f>
        <v>207.02918470442401</v>
      </c>
      <c r="AG14">
        <f>'[6]ICP-MS Results'!CA13</f>
        <v>206.70857270174099</v>
      </c>
      <c r="AH14">
        <f>'[6]ICP-MS Results'!CC13</f>
        <v>209.203481674476</v>
      </c>
      <c r="AI14">
        <f>'[6]ICP-MS Results'!CE13</f>
        <v>208.524186876812</v>
      </c>
      <c r="AJ14">
        <f>'[6]ICP-MS Results'!CG13</f>
        <v>208.39299839267801</v>
      </c>
      <c r="AK14">
        <f>'[6]ICP-MS Results'!CI13</f>
        <v>200.03650070124399</v>
      </c>
      <c r="AL14">
        <f>'[6]ICP-MS Results'!CK13</f>
        <v>205.46250625205801</v>
      </c>
      <c r="AM14">
        <f>'[6]ICP-MS Results'!CM13</f>
        <v>205.09674204116999</v>
      </c>
      <c r="AN14">
        <f>'[6]ICP-MS Results'!CO13</f>
        <v>204.59641895218701</v>
      </c>
      <c r="AO14">
        <f>'[6]ICP-MS Results'!CQ13</f>
        <v>206.534210627005</v>
      </c>
      <c r="AP14">
        <f>'[6]ICP-MS Results'!CS13</f>
        <v>206.87873451555001</v>
      </c>
      <c r="AQ14">
        <f>'[6]ICP-MS Results'!CU13</f>
        <v>205.149516547047</v>
      </c>
      <c r="AR14">
        <f>'[6]ICP-MS Results'!CW13</f>
        <v>206.64285414277899</v>
      </c>
      <c r="AS14">
        <f>'[6]ICP-MS Results'!CY13</f>
        <v>204.15090148415899</v>
      </c>
      <c r="AT14">
        <f>'[6]ICP-MS Results'!DA13</f>
        <v>205.31248489896001</v>
      </c>
      <c r="AU14">
        <f>'[6]ICP-MS Results'!DC13</f>
        <v>203.78889810682</v>
      </c>
      <c r="AV14">
        <f>'[6]ICP-MS Results'!DE13</f>
        <v>204.956908963958</v>
      </c>
      <c r="AW14">
        <f>'[6]ICP-MS Results'!DG13</f>
        <v>205.02405373668199</v>
      </c>
      <c r="AX14">
        <f>'[6]ICP-MS Results'!DI13</f>
        <v>206.45963030063899</v>
      </c>
      <c r="AY14">
        <f>'[6]ICP-MS Results'!DK13</f>
        <v>204.021265632889</v>
      </c>
      <c r="AZ14">
        <f>'[6]ICP-MS Results'!DM13</f>
        <v>206.88739074353001</v>
      </c>
      <c r="BA14">
        <f>'[6]ICP-MS Results'!DO13</f>
        <v>188.99202337400001</v>
      </c>
      <c r="BB14">
        <f>'[6]ICP-MS Results'!DQ13</f>
        <v>204.659081537486</v>
      </c>
      <c r="BC14">
        <f>'[6]ICP-MS Results'!DS13</f>
        <v>204.42003740849401</v>
      </c>
      <c r="BD14">
        <f>'[6]ICP-MS Results'!DU13</f>
        <v>205.78933515722699</v>
      </c>
      <c r="BE14">
        <f>'[6]ICP-MS Results'!DW13</f>
        <v>197.90818430273401</v>
      </c>
      <c r="BF14">
        <f>'[6]ICP-MS Results'!DY13</f>
        <v>206.18134427015301</v>
      </c>
      <c r="BG14">
        <f>'[6]ICP-MS Results'!EA13</f>
        <v>206.120337659646</v>
      </c>
      <c r="BH14">
        <f>'[6]ICP-MS Results'!EC13</f>
        <v>203.82261040082</v>
      </c>
      <c r="BI14">
        <f>'[6]ICP-MS Results'!EE13</f>
        <v>203.09362279491901</v>
      </c>
      <c r="BJ14">
        <f>'[6]ICP-MS Results'!EF13</f>
        <v>97.347782344749803</v>
      </c>
      <c r="BK14">
        <f>'[6]ICP-MS Results'!EG13</f>
        <v>97.367426556457502</v>
      </c>
      <c r="BL14">
        <f>'[6]ICP-MS Results'!EH13</f>
        <v>95.985248724347699</v>
      </c>
    </row>
    <row r="15" spans="1:64" x14ac:dyDescent="0.25">
      <c r="A15" s="1" t="s">
        <v>68</v>
      </c>
      <c r="C15" s="17">
        <f>C14/200</f>
        <v>1.0796413981707449</v>
      </c>
      <c r="D15" s="17">
        <f t="shared" ref="D15:BI15" si="1">D14/200</f>
        <v>1.0835892151824751</v>
      </c>
      <c r="E15" s="17">
        <f t="shared" si="1"/>
        <v>1.023983324847805</v>
      </c>
      <c r="F15" s="17">
        <f t="shared" si="1"/>
        <v>1.0207549140980101</v>
      </c>
      <c r="G15" s="17">
        <f t="shared" si="1"/>
        <v>1.055193370582185</v>
      </c>
      <c r="H15" s="17">
        <f t="shared" si="1"/>
        <v>1.1229197821465</v>
      </c>
      <c r="I15" s="17">
        <f t="shared" si="1"/>
        <v>1.068652811686525</v>
      </c>
      <c r="J15" s="17">
        <f t="shared" si="1"/>
        <v>1.0323184261875249</v>
      </c>
      <c r="K15" s="17">
        <f t="shared" si="1"/>
        <v>1.0411079384125201</v>
      </c>
      <c r="L15" s="17">
        <f t="shared" si="1"/>
        <v>1.041635597070395</v>
      </c>
      <c r="M15" s="17">
        <f t="shared" si="1"/>
        <v>1.0327671006409451</v>
      </c>
      <c r="N15" s="17">
        <f t="shared" si="1"/>
        <v>1.0284309208796401</v>
      </c>
      <c r="O15" s="17">
        <f t="shared" si="1"/>
        <v>1.0356729494323451</v>
      </c>
      <c r="P15" s="17">
        <f t="shared" si="1"/>
        <v>1.031287629878175</v>
      </c>
      <c r="Q15" s="17">
        <f t="shared" si="1"/>
        <v>1.01710676043521</v>
      </c>
      <c r="R15" s="17">
        <f t="shared" si="1"/>
        <v>1.0373588190238701</v>
      </c>
      <c r="S15" s="17">
        <f t="shared" si="1"/>
        <v>1.03195881601135</v>
      </c>
      <c r="T15" s="17">
        <f t="shared" si="1"/>
        <v>1.000224419966085</v>
      </c>
      <c r="U15" s="17">
        <f t="shared" si="1"/>
        <v>1.0249256013364401</v>
      </c>
      <c r="V15" s="17">
        <f t="shared" si="1"/>
        <v>1.03043808081828</v>
      </c>
      <c r="W15" s="17">
        <f t="shared" si="1"/>
        <v>1.0454504720081601</v>
      </c>
      <c r="X15" s="17">
        <f t="shared" si="1"/>
        <v>1.042503726433615</v>
      </c>
      <c r="Y15" s="17">
        <f t="shared" si="1"/>
        <v>1.032541647667085</v>
      </c>
      <c r="Z15" s="17">
        <f t="shared" si="1"/>
        <v>1.0390353312864051</v>
      </c>
      <c r="AA15" s="17">
        <f t="shared" si="1"/>
        <v>1.0608207814245949</v>
      </c>
      <c r="AB15" s="17">
        <f t="shared" si="1"/>
        <v>0.97294764264643008</v>
      </c>
      <c r="AC15" s="17">
        <f t="shared" si="1"/>
        <v>1.05048553686044</v>
      </c>
      <c r="AD15" s="17">
        <f t="shared" si="1"/>
        <v>1.16833477551047</v>
      </c>
      <c r="AE15" s="17">
        <f t="shared" si="1"/>
        <v>1.03166531685673</v>
      </c>
      <c r="AF15" s="17">
        <f t="shared" si="1"/>
        <v>1.0351459235221201</v>
      </c>
      <c r="AG15" s="17">
        <f t="shared" si="1"/>
        <v>1.0335428635087049</v>
      </c>
      <c r="AH15" s="17">
        <f t="shared" si="1"/>
        <v>1.0460174083723799</v>
      </c>
      <c r="AI15" s="17">
        <f t="shared" si="1"/>
        <v>1.04262093438406</v>
      </c>
      <c r="AJ15" s="17">
        <f t="shared" si="1"/>
        <v>1.04196499196339</v>
      </c>
      <c r="AK15" s="17">
        <f t="shared" si="1"/>
        <v>1.00018250350622</v>
      </c>
      <c r="AL15" s="17">
        <f t="shared" si="1"/>
        <v>1.02731253126029</v>
      </c>
      <c r="AM15" s="17">
        <f t="shared" si="1"/>
        <v>1.0254837102058501</v>
      </c>
      <c r="AN15" s="17">
        <f t="shared" si="1"/>
        <v>1.0229820947609349</v>
      </c>
      <c r="AO15" s="17">
        <f t="shared" si="1"/>
        <v>1.0326710531350249</v>
      </c>
      <c r="AP15" s="17">
        <f t="shared" si="1"/>
        <v>1.0343936725777501</v>
      </c>
      <c r="AQ15" s="17">
        <f t="shared" si="1"/>
        <v>1.0257475827352349</v>
      </c>
      <c r="AR15" s="17">
        <f t="shared" si="1"/>
        <v>1.0332142707138949</v>
      </c>
      <c r="AS15" s="17">
        <f t="shared" si="1"/>
        <v>1.0207545074207949</v>
      </c>
      <c r="AT15" s="17">
        <f t="shared" si="1"/>
        <v>1.0265624244948</v>
      </c>
      <c r="AU15" s="17">
        <f t="shared" si="1"/>
        <v>1.0189444905341001</v>
      </c>
      <c r="AV15" s="17">
        <f t="shared" si="1"/>
        <v>1.0247845448197901</v>
      </c>
      <c r="AW15" s="17">
        <f t="shared" si="1"/>
        <v>1.02512026868341</v>
      </c>
      <c r="AX15" s="17">
        <f t="shared" si="1"/>
        <v>1.032298151503195</v>
      </c>
      <c r="AY15" s="17">
        <f t="shared" si="1"/>
        <v>1.0201063281644449</v>
      </c>
      <c r="AZ15" s="17">
        <f t="shared" si="1"/>
        <v>1.0344369537176501</v>
      </c>
      <c r="BA15" s="17">
        <f t="shared" si="1"/>
        <v>0.94496011687000003</v>
      </c>
      <c r="BB15" s="17">
        <f t="shared" si="1"/>
        <v>1.0232954076874301</v>
      </c>
      <c r="BC15" s="17">
        <f t="shared" si="1"/>
        <v>1.02210018704247</v>
      </c>
      <c r="BD15" s="17">
        <f t="shared" si="1"/>
        <v>1.028946675786135</v>
      </c>
      <c r="BE15" s="17">
        <f t="shared" si="1"/>
        <v>0.98954092151367012</v>
      </c>
      <c r="BF15" s="17">
        <f t="shared" si="1"/>
        <v>1.030906721350765</v>
      </c>
      <c r="BG15" s="17">
        <f t="shared" si="1"/>
        <v>1.0306016882982301</v>
      </c>
      <c r="BH15" s="17">
        <f t="shared" si="1"/>
        <v>1.0191130520041001</v>
      </c>
      <c r="BI15" s="17">
        <f t="shared" si="1"/>
        <v>1.0154681139745951</v>
      </c>
    </row>
    <row r="16" spans="1:64" x14ac:dyDescent="0.25">
      <c r="A16" t="str">
        <f>'[6]ICP-MS Results'!C14</f>
        <v>Blank</v>
      </c>
      <c r="C16">
        <f>'[6]ICP-MS Results'!E14</f>
        <v>0.90111426277728401</v>
      </c>
      <c r="D16">
        <f>'[6]ICP-MS Results'!G14</f>
        <v>0.16364779762847201</v>
      </c>
      <c r="E16">
        <f>'[6]ICP-MS Results'!J14</f>
        <v>2.3383010795921502</v>
      </c>
      <c r="F16">
        <f>'[6]ICP-MS Results'!N14</f>
        <v>-0.56191750537118601</v>
      </c>
      <c r="G16">
        <f>'[6]ICP-MS Results'!P14</f>
        <v>-0.72323230985505804</v>
      </c>
      <c r="H16">
        <f>'[6]ICP-MS Results'!Q14</f>
        <v>-81.177026773934401</v>
      </c>
      <c r="I16">
        <f>'[6]ICP-MS Results'!S14</f>
        <v>-1.94850350144873</v>
      </c>
      <c r="J16">
        <f>'[6]ICP-MS Results'!AC14</f>
        <v>2.2807754674465299E-2</v>
      </c>
      <c r="K16">
        <f>'[6]ICP-MS Results'!AE14</f>
        <v>8.7051067237633603E-2</v>
      </c>
      <c r="L16">
        <f>'[6]ICP-MS Results'!AG14</f>
        <v>-2.2426486068617298E-2</v>
      </c>
      <c r="M16">
        <f>'[6]ICP-MS Results'!AI14</f>
        <v>-7.0130352938270997E-3</v>
      </c>
      <c r="N16">
        <f>'[6]ICP-MS Results'!AK14</f>
        <v>-1.3447872115365999E-2</v>
      </c>
      <c r="O16">
        <f>'[6]ICP-MS Results'!AN14</f>
        <v>-0.226056293828925</v>
      </c>
      <c r="P16">
        <f>'[6]ICP-MS Results'!AP14</f>
        <v>1.3899592416179701E-2</v>
      </c>
      <c r="Q16">
        <f>'[6]ICP-MS Results'!AR14</f>
        <v>5.6871975010827696E-3</v>
      </c>
      <c r="R16">
        <f>'[6]ICP-MS Results'!AT14</f>
        <v>6.5993267065375297E-2</v>
      </c>
      <c r="S16">
        <f>'[6]ICP-MS Results'!AV14</f>
        <v>7.6549020468036494E-2</v>
      </c>
      <c r="T16">
        <f>'[6]ICP-MS Results'!AX14</f>
        <v>-1.8523737495901001E-3</v>
      </c>
      <c r="U16">
        <f>'[6]ICP-MS Results'!AZ14</f>
        <v>3.3357752504866098E-2</v>
      </c>
      <c r="V16">
        <f>'[6]ICP-MS Results'!BB14</f>
        <v>1.12357060784314E-2</v>
      </c>
      <c r="W16">
        <f>'[6]ICP-MS Results'!BF14</f>
        <v>6.8287719014057197E-2</v>
      </c>
      <c r="X16">
        <f>'[6]ICP-MS Results'!BI14</f>
        <v>0.12337851051401701</v>
      </c>
      <c r="Y16">
        <f>'[6]ICP-MS Results'!BK14</f>
        <v>-8.6577593805426706E-2</v>
      </c>
      <c r="Z16">
        <f>'[6]ICP-MS Results'!BM14</f>
        <v>-2.8718031034514001E-2</v>
      </c>
      <c r="AA16">
        <f>'[6]ICP-MS Results'!BO14</f>
        <v>4.0891210448600501E-2</v>
      </c>
      <c r="AB16">
        <f>'[6]ICP-MS Results'!BQ14</f>
        <v>0.52138447118956099</v>
      </c>
      <c r="AC16">
        <f>'[6]ICP-MS Results'!BS14</f>
        <v>0.46545741592213402</v>
      </c>
      <c r="AD16">
        <f>'[6]ICP-MS Results'!BU14</f>
        <v>6.5158955368921204E-2</v>
      </c>
      <c r="AE16">
        <f>'[6]ICP-MS Results'!BW14</f>
        <v>1.0545528369449201E-2</v>
      </c>
      <c r="AF16">
        <f>'[6]ICP-MS Results'!BY14</f>
        <v>2.13266153160089E-2</v>
      </c>
      <c r="AG16">
        <f>'[6]ICP-MS Results'!CA14</f>
        <v>0.41370384989335102</v>
      </c>
      <c r="AH16">
        <f>'[6]ICP-MS Results'!CC14</f>
        <v>4.52794538565153E-2</v>
      </c>
      <c r="AI16">
        <f>'[6]ICP-MS Results'!CE14</f>
        <v>3.8997160256647102E-2</v>
      </c>
      <c r="AJ16">
        <f>'[6]ICP-MS Results'!CG14</f>
        <v>9.2288911913198393E-2</v>
      </c>
      <c r="AK16">
        <f>'[6]ICP-MS Results'!CI14</f>
        <v>-3.81146269680539E-2</v>
      </c>
      <c r="AL16">
        <f>'[6]ICP-MS Results'!CK14</f>
        <v>1.17461315156892E-2</v>
      </c>
      <c r="AM16">
        <f>'[6]ICP-MS Results'!CM14</f>
        <v>1.2782480312665699E-2</v>
      </c>
      <c r="AN16">
        <f>'[6]ICP-MS Results'!CO14</f>
        <v>1.3807963027478901E-2</v>
      </c>
      <c r="AO16">
        <f>'[6]ICP-MS Results'!CQ14</f>
        <v>1.46990372120272E-3</v>
      </c>
      <c r="AP16">
        <f>'[6]ICP-MS Results'!CS14</f>
        <v>1.8697280651438601E-2</v>
      </c>
      <c r="AQ16">
        <f>'[6]ICP-MS Results'!CU14</f>
        <v>-2.9098285749937498E-3</v>
      </c>
      <c r="AR16">
        <f>'[6]ICP-MS Results'!CW14</f>
        <v>1.6126481937714099E-2</v>
      </c>
      <c r="AS16">
        <f>'[6]ICP-MS Results'!CY14</f>
        <v>9.0337954324441697E-3</v>
      </c>
      <c r="AT16">
        <f>'[6]ICP-MS Results'!DA14</f>
        <v>2.7040281423196602E-3</v>
      </c>
      <c r="AU16">
        <f>'[6]ICP-MS Results'!DC14</f>
        <v>1.14842061123967E-2</v>
      </c>
      <c r="AV16">
        <f>'[6]ICP-MS Results'!DE14</f>
        <v>1.35687113887782E-2</v>
      </c>
      <c r="AW16">
        <f>'[6]ICP-MS Results'!DG14</f>
        <v>9.7235989153844002E-3</v>
      </c>
      <c r="AX16">
        <f>'[6]ICP-MS Results'!DI14</f>
        <v>2.8154139768063698E-3</v>
      </c>
      <c r="AY16">
        <f>'[6]ICP-MS Results'!DK14</f>
        <v>7.5495781569053198E-3</v>
      </c>
      <c r="AZ16">
        <f>'[6]ICP-MS Results'!DM14</f>
        <v>3.60738961778495E-2</v>
      </c>
      <c r="BA16">
        <f>'[6]ICP-MS Results'!DO14</f>
        <v>9.20642254279921E-2</v>
      </c>
      <c r="BB16">
        <f>'[6]ICP-MS Results'!DQ14</f>
        <v>0.71451948336446103</v>
      </c>
      <c r="BC16">
        <f>'[6]ICP-MS Results'!DS14</f>
        <v>8.4316422418234102E-2</v>
      </c>
      <c r="BD16">
        <f>'[6]ICP-MS Results'!DU14</f>
        <v>0.46648283340318197</v>
      </c>
      <c r="BE16">
        <f>'[6]ICP-MS Results'!DW14</f>
        <v>26.924518573613799</v>
      </c>
      <c r="BF16">
        <f>'[6]ICP-MS Results'!DY14</f>
        <v>1.6272160181325999E-3</v>
      </c>
      <c r="BG16">
        <f>'[6]ICP-MS Results'!EA14</f>
        <v>3.4072126465442699E-2</v>
      </c>
      <c r="BH16">
        <f>'[6]ICP-MS Results'!EC14</f>
        <v>2.0827329782125301E-2</v>
      </c>
      <c r="BI16">
        <f>'[6]ICP-MS Results'!EE14</f>
        <v>8.2989397543455096E-3</v>
      </c>
      <c r="BJ16">
        <f>'[6]ICP-MS Results'!EF14</f>
        <v>103.694311183396</v>
      </c>
      <c r="BK16">
        <f>'[6]ICP-MS Results'!EG14</f>
        <v>99.263030978082298</v>
      </c>
      <c r="BL16">
        <f>'[6]ICP-MS Results'!EH14</f>
        <v>100.47708291449</v>
      </c>
    </row>
    <row r="17" spans="1:64" x14ac:dyDescent="0.25">
      <c r="A17" t="str">
        <f>'[6]ICP-MS Results'!C15</f>
        <v>GY2-032-B  10000x</v>
      </c>
      <c r="B17" t="str">
        <f>'[6]ICP-MS Results'!D15</f>
        <v>10000</v>
      </c>
      <c r="C17">
        <f>'[6]ICP-MS Results'!E15</f>
        <v>0.238658972416363</v>
      </c>
      <c r="D17">
        <f>'[6]ICP-MS Results'!G15</f>
        <v>4.6255603859444099E-2</v>
      </c>
      <c r="E17">
        <f>'[6]ICP-MS Results'!J15</f>
        <v>-4.3271011793179204</v>
      </c>
      <c r="F17">
        <f>'[6]ICP-MS Results'!N15</f>
        <v>-21.1572540482676</v>
      </c>
      <c r="G17">
        <f>'[6]ICP-MS Results'!P15</f>
        <v>-1.6140941244035201</v>
      </c>
      <c r="H17">
        <f>'[6]ICP-MS Results'!Q15</f>
        <v>-40.048058521504501</v>
      </c>
      <c r="I17">
        <f>'[6]ICP-MS Results'!S15</f>
        <v>-5.0870306826718998</v>
      </c>
      <c r="J17">
        <f>'[6]ICP-MS Results'!AC15</f>
        <v>-7.8437867098643504E-2</v>
      </c>
      <c r="K17">
        <f>'[6]ICP-MS Results'!AE15</f>
        <v>0.16920567248141699</v>
      </c>
      <c r="L17">
        <f>'[6]ICP-MS Results'!AG15</f>
        <v>-0.25572933979886397</v>
      </c>
      <c r="M17">
        <f>'[6]ICP-MS Results'!AI15</f>
        <v>-0.19917743373150501</v>
      </c>
      <c r="N17">
        <f>'[6]ICP-MS Results'!AK15</f>
        <v>-6.47441445602818E-3</v>
      </c>
      <c r="O17">
        <f>'[6]ICP-MS Results'!AN15</f>
        <v>-4.1126970984286304</v>
      </c>
      <c r="P17">
        <f>'[6]ICP-MS Results'!AP15</f>
        <v>9.6051285449286292E-3</v>
      </c>
      <c r="Q17">
        <f>'[6]ICP-MS Results'!AR15</f>
        <v>0.37252671315455099</v>
      </c>
      <c r="R17">
        <f>'[6]ICP-MS Results'!AT15</f>
        <v>3.0934138245467899E-2</v>
      </c>
      <c r="S17">
        <f>'[6]ICP-MS Results'!AV15</f>
        <v>0.53211454490847598</v>
      </c>
      <c r="T17">
        <f>'[6]ICP-MS Results'!AX15</f>
        <v>1.8935294235424599E-3</v>
      </c>
      <c r="U17">
        <f>'[6]ICP-MS Results'!AZ15</f>
        <v>-7.2031975652111198E-3</v>
      </c>
      <c r="V17">
        <f>'[6]ICP-MS Results'!BB15</f>
        <v>-4.2627661725452001E-2</v>
      </c>
      <c r="W17">
        <f>'[6]ICP-MS Results'!BF15</f>
        <v>-7.9042657632440005E-2</v>
      </c>
      <c r="X17">
        <f>'[6]ICP-MS Results'!BI15</f>
        <v>-3.8261538026302802</v>
      </c>
      <c r="Y17">
        <f>'[6]ICP-MS Results'!BK15</f>
        <v>-11.3655338786693</v>
      </c>
      <c r="Z17">
        <f>'[6]ICP-MS Results'!BM15</f>
        <v>-1.7588825831513</v>
      </c>
      <c r="AA17">
        <f>'[6]ICP-MS Results'!BO15</f>
        <v>-4.34433373085567E-2</v>
      </c>
      <c r="AB17">
        <f>'[6]ICP-MS Results'!BQ15</f>
        <v>0.162951694410232</v>
      </c>
      <c r="AC17">
        <f>'[6]ICP-MS Results'!BS15</f>
        <v>9.5673302455753395E-2</v>
      </c>
      <c r="AD17">
        <f>'[6]ICP-MS Results'!BU15</f>
        <v>-2.49970826424726E-2</v>
      </c>
      <c r="AE17">
        <f>'[6]ICP-MS Results'!BW15</f>
        <v>7.2060463027684505E-4</v>
      </c>
      <c r="AF17">
        <f>'[6]ICP-MS Results'!BY15</f>
        <v>4.3624212272599203E-2</v>
      </c>
      <c r="AG17">
        <f>'[6]ICP-MS Results'!CA15</f>
        <v>4.0542925311570201E-2</v>
      </c>
      <c r="AH17">
        <f>'[6]ICP-MS Results'!CC15</f>
        <v>-0.14333242207130001</v>
      </c>
      <c r="AI17">
        <f>'[6]ICP-MS Results'!CE15</f>
        <v>-5.0415511996109399E-2</v>
      </c>
      <c r="AJ17">
        <f>'[6]ICP-MS Results'!CG15</f>
        <v>0.21390002101963801</v>
      </c>
      <c r="AK17">
        <f>'[6]ICP-MS Results'!CI15</f>
        <v>-0.43961155412311798</v>
      </c>
      <c r="AL17">
        <f>'[6]ICP-MS Results'!CK15</f>
        <v>-8.0010694372997203E-3</v>
      </c>
      <c r="AM17">
        <f>'[6]ICP-MS Results'!CM15</f>
        <v>-0.171460621259512</v>
      </c>
      <c r="AN17">
        <f>'[6]ICP-MS Results'!CO15</f>
        <v>-2.11902739457768E-2</v>
      </c>
      <c r="AO17">
        <f>'[6]ICP-MS Results'!CQ15</f>
        <v>-1.95676303828787E-2</v>
      </c>
      <c r="AP17">
        <f>'[6]ICP-MS Results'!CS15</f>
        <v>3.4178247373099698E-4</v>
      </c>
      <c r="AQ17">
        <f>'[6]ICP-MS Results'!CU15</f>
        <v>-0.174976042292567</v>
      </c>
      <c r="AR17">
        <f>'[6]ICP-MS Results'!CW15</f>
        <v>-5.3355574258107203E-3</v>
      </c>
      <c r="AS17">
        <f>'[6]ICP-MS Results'!CY15</f>
        <v>-2.3953848823267902E-2</v>
      </c>
      <c r="AT17">
        <f>'[6]ICP-MS Results'!DA15</f>
        <v>-2.7380897175302898E-2</v>
      </c>
      <c r="AU17">
        <f>'[6]ICP-MS Results'!DC15</f>
        <v>-1.0263991205574099E-2</v>
      </c>
      <c r="AV17">
        <f>'[6]ICP-MS Results'!DE15</f>
        <v>-1.06520903997995E-2</v>
      </c>
      <c r="AW17">
        <f>'[6]ICP-MS Results'!DG15</f>
        <v>-1.38774751654958E-2</v>
      </c>
      <c r="AX17">
        <f>'[6]ICP-MS Results'!DI15</f>
        <v>-2.2500651777269998E-2</v>
      </c>
      <c r="AY17">
        <f>'[6]ICP-MS Results'!DK15</f>
        <v>-1.63380779094617E-2</v>
      </c>
      <c r="AZ17">
        <f>'[6]ICP-MS Results'!DM15</f>
        <v>-9.5138825396073705E-3</v>
      </c>
      <c r="BA17">
        <f>'[6]ICP-MS Results'!DO15</f>
        <v>1.8784522871957501E-2</v>
      </c>
      <c r="BB17">
        <f>'[6]ICP-MS Results'!DQ15</f>
        <v>-3.3539780982882302E-2</v>
      </c>
      <c r="BC17">
        <f>'[6]ICP-MS Results'!DS15</f>
        <v>1.1300869537216899E-2</v>
      </c>
      <c r="BD17">
        <f>'[6]ICP-MS Results'!DU15</f>
        <v>1.2811745823129199</v>
      </c>
      <c r="BE17">
        <f>'[6]ICP-MS Results'!DW15</f>
        <v>46.211748438548597</v>
      </c>
      <c r="BF17">
        <f>'[6]ICP-MS Results'!DY15</f>
        <v>-0.169314443420505</v>
      </c>
      <c r="BG17">
        <f>'[6]ICP-MS Results'!EA15</f>
        <v>8.0778035507018901E-3</v>
      </c>
      <c r="BH17">
        <f>'[6]ICP-MS Results'!EC15</f>
        <v>-5.1331435640129798E-2</v>
      </c>
      <c r="BI17">
        <f>'[6]ICP-MS Results'!EE15</f>
        <v>-9.6453770139508701E-3</v>
      </c>
      <c r="BJ17">
        <f>'[6]ICP-MS Results'!EF15</f>
        <v>111.644683678053</v>
      </c>
      <c r="BK17">
        <f>'[6]ICP-MS Results'!EG15</f>
        <v>109.474801834798</v>
      </c>
      <c r="BL17">
        <f>'[6]ICP-MS Results'!EH15</f>
        <v>114.351292819959</v>
      </c>
    </row>
    <row r="18" spans="1:64" x14ac:dyDescent="0.25">
      <c r="A18" s="1" t="s">
        <v>72</v>
      </c>
      <c r="C18" s="32" t="str">
        <f>IF(C17&lt;C$124,"ND",C17)</f>
        <v>ND</v>
      </c>
      <c r="D18" s="32" t="str">
        <f t="shared" ref="D18:BI18" si="2">IF(D17&lt;D$124,"ND",D17)</f>
        <v>ND</v>
      </c>
      <c r="E18" s="32" t="str">
        <f t="shared" si="2"/>
        <v>ND</v>
      </c>
      <c r="F18" s="32" t="str">
        <f t="shared" si="2"/>
        <v>ND</v>
      </c>
      <c r="G18" s="32" t="str">
        <f t="shared" si="2"/>
        <v>ND</v>
      </c>
      <c r="H18" s="32" t="str">
        <f t="shared" si="2"/>
        <v>ND</v>
      </c>
      <c r="I18" s="32" t="str">
        <f t="shared" si="2"/>
        <v>ND</v>
      </c>
      <c r="J18" s="32" t="str">
        <f t="shared" si="2"/>
        <v>ND</v>
      </c>
      <c r="K18" s="32">
        <f t="shared" si="2"/>
        <v>0.16920567248141699</v>
      </c>
      <c r="L18" s="32" t="str">
        <f t="shared" si="2"/>
        <v>ND</v>
      </c>
      <c r="M18" s="32" t="str">
        <f t="shared" si="2"/>
        <v>ND</v>
      </c>
      <c r="N18" s="32" t="str">
        <f t="shared" si="2"/>
        <v>ND</v>
      </c>
      <c r="O18" s="32" t="str">
        <f t="shared" si="2"/>
        <v>ND</v>
      </c>
      <c r="P18" s="32" t="str">
        <f t="shared" si="2"/>
        <v>ND</v>
      </c>
      <c r="Q18" s="32">
        <f t="shared" si="2"/>
        <v>0.37252671315455099</v>
      </c>
      <c r="R18" s="32" t="str">
        <f t="shared" si="2"/>
        <v>ND</v>
      </c>
      <c r="S18" s="32">
        <f t="shared" si="2"/>
        <v>0.53211454490847598</v>
      </c>
      <c r="T18" s="32" t="str">
        <f t="shared" si="2"/>
        <v>ND</v>
      </c>
      <c r="U18" s="32" t="str">
        <f t="shared" si="2"/>
        <v>ND</v>
      </c>
      <c r="V18" s="32" t="str">
        <f t="shared" si="2"/>
        <v>ND</v>
      </c>
      <c r="W18" s="32" t="str">
        <f t="shared" si="2"/>
        <v>ND</v>
      </c>
      <c r="X18" s="32" t="str">
        <f t="shared" si="2"/>
        <v>ND</v>
      </c>
      <c r="Y18" s="32" t="str">
        <f t="shared" si="2"/>
        <v>ND</v>
      </c>
      <c r="Z18" s="32" t="str">
        <f t="shared" si="2"/>
        <v>ND</v>
      </c>
      <c r="AA18" s="32" t="str">
        <f t="shared" si="2"/>
        <v>ND</v>
      </c>
      <c r="AB18" s="32">
        <f t="shared" si="2"/>
        <v>0.162951694410232</v>
      </c>
      <c r="AC18" s="32" t="str">
        <f t="shared" si="2"/>
        <v>ND</v>
      </c>
      <c r="AD18" s="32" t="str">
        <f t="shared" si="2"/>
        <v>ND</v>
      </c>
      <c r="AE18" s="32" t="str">
        <f t="shared" si="2"/>
        <v>ND</v>
      </c>
      <c r="AF18" s="32">
        <f t="shared" si="2"/>
        <v>4.3624212272599203E-2</v>
      </c>
      <c r="AG18" s="32" t="str">
        <f t="shared" si="2"/>
        <v>ND</v>
      </c>
      <c r="AH18" s="32" t="str">
        <f t="shared" si="2"/>
        <v>ND</v>
      </c>
      <c r="AI18" s="32" t="str">
        <f t="shared" si="2"/>
        <v>ND</v>
      </c>
      <c r="AJ18" s="32">
        <f t="shared" si="2"/>
        <v>0.21390002101963801</v>
      </c>
      <c r="AK18" s="32" t="str">
        <f t="shared" si="2"/>
        <v>ND</v>
      </c>
      <c r="AL18" s="32" t="str">
        <f t="shared" si="2"/>
        <v>ND</v>
      </c>
      <c r="AM18" s="32" t="str">
        <f t="shared" si="2"/>
        <v>ND</v>
      </c>
      <c r="AN18" s="32" t="str">
        <f t="shared" si="2"/>
        <v>ND</v>
      </c>
      <c r="AO18" s="32" t="str">
        <f t="shared" si="2"/>
        <v>ND</v>
      </c>
      <c r="AP18" s="32" t="str">
        <f t="shared" si="2"/>
        <v>ND</v>
      </c>
      <c r="AQ18" s="32" t="str">
        <f t="shared" si="2"/>
        <v>ND</v>
      </c>
      <c r="AR18" s="32" t="str">
        <f t="shared" si="2"/>
        <v>ND</v>
      </c>
      <c r="AS18" s="32" t="str">
        <f t="shared" si="2"/>
        <v>ND</v>
      </c>
      <c r="AT18" s="32" t="str">
        <f t="shared" si="2"/>
        <v>ND</v>
      </c>
      <c r="AU18" s="32" t="str">
        <f t="shared" si="2"/>
        <v>ND</v>
      </c>
      <c r="AV18" s="32" t="str">
        <f t="shared" si="2"/>
        <v>ND</v>
      </c>
      <c r="AW18" s="32" t="str">
        <f t="shared" si="2"/>
        <v>ND</v>
      </c>
      <c r="AX18" s="32" t="str">
        <f t="shared" si="2"/>
        <v>ND</v>
      </c>
      <c r="AY18" s="32" t="str">
        <f t="shared" si="2"/>
        <v>ND</v>
      </c>
      <c r="AZ18" s="32" t="str">
        <f t="shared" si="2"/>
        <v>ND</v>
      </c>
      <c r="BA18" s="32" t="str">
        <f t="shared" si="2"/>
        <v>ND</v>
      </c>
      <c r="BB18" s="32" t="str">
        <f t="shared" si="2"/>
        <v>ND</v>
      </c>
      <c r="BC18" s="32" t="str">
        <f t="shared" si="2"/>
        <v>ND</v>
      </c>
      <c r="BD18" s="32">
        <f t="shared" si="2"/>
        <v>1.2811745823129199</v>
      </c>
      <c r="BE18" s="32">
        <f t="shared" si="2"/>
        <v>46.211748438548597</v>
      </c>
      <c r="BF18" s="32" t="str">
        <f t="shared" si="2"/>
        <v>ND</v>
      </c>
      <c r="BG18" s="32" t="str">
        <f t="shared" si="2"/>
        <v>ND</v>
      </c>
      <c r="BH18" s="32" t="str">
        <f t="shared" si="2"/>
        <v>ND</v>
      </c>
      <c r="BI18" s="32" t="str">
        <f t="shared" si="2"/>
        <v>ND</v>
      </c>
    </row>
    <row r="19" spans="1:64" x14ac:dyDescent="0.25">
      <c r="A19" s="1" t="s">
        <v>73</v>
      </c>
      <c r="C19" s="19" t="str">
        <f>IF(C18="ND","ND",C18*$B17)</f>
        <v>ND</v>
      </c>
      <c r="D19" s="19" t="str">
        <f t="shared" ref="D19:BI19" si="3">IF(D18="ND","ND",D18*$B17)</f>
        <v>ND</v>
      </c>
      <c r="E19" s="19" t="str">
        <f t="shared" si="3"/>
        <v>ND</v>
      </c>
      <c r="F19" s="19" t="str">
        <f t="shared" si="3"/>
        <v>ND</v>
      </c>
      <c r="G19" s="19" t="str">
        <f t="shared" si="3"/>
        <v>ND</v>
      </c>
      <c r="H19" s="19" t="str">
        <f t="shared" si="3"/>
        <v>ND</v>
      </c>
      <c r="I19" s="19" t="str">
        <f t="shared" si="3"/>
        <v>ND</v>
      </c>
      <c r="J19" s="19" t="str">
        <f t="shared" si="3"/>
        <v>ND</v>
      </c>
      <c r="K19" s="19">
        <f t="shared" si="3"/>
        <v>1692.0567248141699</v>
      </c>
      <c r="L19" s="19" t="str">
        <f t="shared" si="3"/>
        <v>ND</v>
      </c>
      <c r="M19" s="19" t="str">
        <f t="shared" si="3"/>
        <v>ND</v>
      </c>
      <c r="N19" s="19" t="str">
        <f t="shared" si="3"/>
        <v>ND</v>
      </c>
      <c r="O19" s="19" t="str">
        <f t="shared" si="3"/>
        <v>ND</v>
      </c>
      <c r="P19" s="19" t="str">
        <f t="shared" si="3"/>
        <v>ND</v>
      </c>
      <c r="Q19" s="19">
        <f t="shared" si="3"/>
        <v>3725.26713154551</v>
      </c>
      <c r="R19" s="19" t="str">
        <f t="shared" si="3"/>
        <v>ND</v>
      </c>
      <c r="S19" s="19">
        <f t="shared" si="3"/>
        <v>5321.14544908476</v>
      </c>
      <c r="T19" s="19" t="str">
        <f t="shared" si="3"/>
        <v>ND</v>
      </c>
      <c r="U19" s="19" t="str">
        <f t="shared" si="3"/>
        <v>ND</v>
      </c>
      <c r="V19" s="19" t="str">
        <f t="shared" si="3"/>
        <v>ND</v>
      </c>
      <c r="W19" s="19" t="str">
        <f t="shared" si="3"/>
        <v>ND</v>
      </c>
      <c r="X19" s="19" t="str">
        <f t="shared" si="3"/>
        <v>ND</v>
      </c>
      <c r="Y19" s="19" t="str">
        <f t="shared" si="3"/>
        <v>ND</v>
      </c>
      <c r="Z19" s="19" t="str">
        <f t="shared" si="3"/>
        <v>ND</v>
      </c>
      <c r="AA19" s="19" t="str">
        <f t="shared" si="3"/>
        <v>ND</v>
      </c>
      <c r="AB19" s="19">
        <f t="shared" si="3"/>
        <v>1629.5169441023199</v>
      </c>
      <c r="AC19" s="19" t="str">
        <f t="shared" si="3"/>
        <v>ND</v>
      </c>
      <c r="AD19" s="19" t="str">
        <f t="shared" si="3"/>
        <v>ND</v>
      </c>
      <c r="AE19" s="19" t="str">
        <f t="shared" si="3"/>
        <v>ND</v>
      </c>
      <c r="AF19" s="19">
        <f t="shared" si="3"/>
        <v>436.24212272599203</v>
      </c>
      <c r="AG19" s="19" t="str">
        <f t="shared" si="3"/>
        <v>ND</v>
      </c>
      <c r="AH19" s="19" t="str">
        <f t="shared" si="3"/>
        <v>ND</v>
      </c>
      <c r="AI19" s="19" t="str">
        <f t="shared" si="3"/>
        <v>ND</v>
      </c>
      <c r="AJ19" s="19">
        <f t="shared" si="3"/>
        <v>2139.0002101963801</v>
      </c>
      <c r="AK19" s="19" t="str">
        <f t="shared" si="3"/>
        <v>ND</v>
      </c>
      <c r="AL19" s="19" t="str">
        <f t="shared" si="3"/>
        <v>ND</v>
      </c>
      <c r="AM19" s="19" t="str">
        <f t="shared" si="3"/>
        <v>ND</v>
      </c>
      <c r="AN19" s="19" t="str">
        <f t="shared" si="3"/>
        <v>ND</v>
      </c>
      <c r="AO19" s="19" t="str">
        <f t="shared" si="3"/>
        <v>ND</v>
      </c>
      <c r="AP19" s="19" t="str">
        <f t="shared" si="3"/>
        <v>ND</v>
      </c>
      <c r="AQ19" s="19" t="str">
        <f t="shared" si="3"/>
        <v>ND</v>
      </c>
      <c r="AR19" s="19" t="str">
        <f t="shared" si="3"/>
        <v>ND</v>
      </c>
      <c r="AS19" s="19" t="str">
        <f t="shared" si="3"/>
        <v>ND</v>
      </c>
      <c r="AT19" s="19" t="str">
        <f t="shared" si="3"/>
        <v>ND</v>
      </c>
      <c r="AU19" s="19" t="str">
        <f t="shared" si="3"/>
        <v>ND</v>
      </c>
      <c r="AV19" s="19" t="str">
        <f t="shared" si="3"/>
        <v>ND</v>
      </c>
      <c r="AW19" s="19" t="str">
        <f t="shared" si="3"/>
        <v>ND</v>
      </c>
      <c r="AX19" s="19" t="str">
        <f t="shared" si="3"/>
        <v>ND</v>
      </c>
      <c r="AY19" s="19" t="str">
        <f t="shared" si="3"/>
        <v>ND</v>
      </c>
      <c r="AZ19" s="19" t="str">
        <f t="shared" si="3"/>
        <v>ND</v>
      </c>
      <c r="BA19" s="19" t="str">
        <f t="shared" si="3"/>
        <v>ND</v>
      </c>
      <c r="BB19" s="19" t="str">
        <f t="shared" si="3"/>
        <v>ND</v>
      </c>
      <c r="BC19" s="19" t="str">
        <f t="shared" si="3"/>
        <v>ND</v>
      </c>
      <c r="BD19" s="19">
        <f t="shared" si="3"/>
        <v>12811.745823129198</v>
      </c>
      <c r="BE19" s="19">
        <f t="shared" si="3"/>
        <v>462117.48438548599</v>
      </c>
      <c r="BF19" s="19" t="str">
        <f t="shared" si="3"/>
        <v>ND</v>
      </c>
      <c r="BG19" s="19" t="str">
        <f t="shared" si="3"/>
        <v>ND</v>
      </c>
      <c r="BH19" s="19" t="str">
        <f t="shared" si="3"/>
        <v>ND</v>
      </c>
      <c r="BI19" s="19" t="str">
        <f t="shared" si="3"/>
        <v>ND</v>
      </c>
    </row>
    <row r="21" spans="1:64" x14ac:dyDescent="0.25">
      <c r="A21" t="str">
        <f>'[6]ICP-MS Results'!C16</f>
        <v>GY2-032-B  1000x</v>
      </c>
      <c r="B21" t="str">
        <f>'[6]ICP-MS Results'!D16</f>
        <v>1000</v>
      </c>
      <c r="C21">
        <f>'[6]ICP-MS Results'!E16</f>
        <v>-0.15230085486762099</v>
      </c>
      <c r="D21">
        <f>'[6]ICP-MS Results'!G16</f>
        <v>5.6284777156371001E-2</v>
      </c>
      <c r="E21">
        <f>'[6]ICP-MS Results'!J16</f>
        <v>-6.2957926130678397</v>
      </c>
      <c r="F21">
        <f>'[6]ICP-MS Results'!N16</f>
        <v>-23.362687588565599</v>
      </c>
      <c r="G21">
        <f>'[6]ICP-MS Results'!P16</f>
        <v>-1.1280058392121799</v>
      </c>
      <c r="H21">
        <f>'[6]ICP-MS Results'!Q16</f>
        <v>51.104125339798301</v>
      </c>
      <c r="I21">
        <f>'[6]ICP-MS Results'!S16</f>
        <v>-6.2182610529560298</v>
      </c>
      <c r="J21">
        <f>'[6]ICP-MS Results'!AC16</f>
        <v>-7.9886702166154094E-2</v>
      </c>
      <c r="K21">
        <f>'[6]ICP-MS Results'!AE16</f>
        <v>-2.6645221524023701E-3</v>
      </c>
      <c r="L21">
        <f>'[6]ICP-MS Results'!AG16</f>
        <v>-0.266349039347268</v>
      </c>
      <c r="M21">
        <f>'[6]ICP-MS Results'!AI16</f>
        <v>-0.201924526820143</v>
      </c>
      <c r="N21">
        <f>'[6]ICP-MS Results'!AK16</f>
        <v>-4.2946222043507003E-2</v>
      </c>
      <c r="O21">
        <f>'[6]ICP-MS Results'!AN16</f>
        <v>-5.0434754540270701</v>
      </c>
      <c r="P21">
        <f>'[6]ICP-MS Results'!AP16</f>
        <v>5.6011689527271499E-3</v>
      </c>
      <c r="Q21">
        <f>'[6]ICP-MS Results'!AR16</f>
        <v>0.313590221149394</v>
      </c>
      <c r="R21">
        <f>'[6]ICP-MS Results'!AT16</f>
        <v>3.0346274151840002E-4</v>
      </c>
      <c r="S21">
        <f>'[6]ICP-MS Results'!AV16</f>
        <v>0.43031690742371898</v>
      </c>
      <c r="T21">
        <f>'[6]ICP-MS Results'!AX16</f>
        <v>-1.7212348104522501E-2</v>
      </c>
      <c r="U21">
        <f>'[6]ICP-MS Results'!AZ16</f>
        <v>-2.2628947658688298E-2</v>
      </c>
      <c r="V21">
        <f>'[6]ICP-MS Results'!BB16</f>
        <v>-6.8870136371591201E-2</v>
      </c>
      <c r="W21">
        <f>'[6]ICP-MS Results'!BF16</f>
        <v>5.6303338146071601E-2</v>
      </c>
      <c r="X21">
        <f>'[6]ICP-MS Results'!BI16</f>
        <v>-3.9775309277265398</v>
      </c>
      <c r="Y21">
        <f>'[6]ICP-MS Results'!BK16</f>
        <v>-11.5437337847068</v>
      </c>
      <c r="Z21">
        <f>'[6]ICP-MS Results'!BM16</f>
        <v>-1.80578849647635</v>
      </c>
      <c r="AA21">
        <f>'[6]ICP-MS Results'!BO16</f>
        <v>-4.3405826185453501E-2</v>
      </c>
      <c r="AB21">
        <f>'[6]ICP-MS Results'!BQ16</f>
        <v>5.8547400957727501E-2</v>
      </c>
      <c r="AC21">
        <f>'[6]ICP-MS Results'!BS16</f>
        <v>4.2332671639191403E-2</v>
      </c>
      <c r="AD21">
        <f>'[6]ICP-MS Results'!BU16</f>
        <v>-2.6503170242027502E-2</v>
      </c>
      <c r="AE21">
        <f>'[6]ICP-MS Results'!BW16</f>
        <v>4.2476976066889204E-3</v>
      </c>
      <c r="AF21">
        <f>'[6]ICP-MS Results'!BY16</f>
        <v>1.75326207649289E-2</v>
      </c>
      <c r="AG21">
        <f>'[6]ICP-MS Results'!CA16</f>
        <v>-1.30669688071747E-2</v>
      </c>
      <c r="AH21">
        <f>'[6]ICP-MS Results'!CC16</f>
        <v>-0.14679329318477599</v>
      </c>
      <c r="AI21">
        <f>'[6]ICP-MS Results'!CE16</f>
        <v>-8.5630772072429195E-2</v>
      </c>
      <c r="AJ21">
        <f>'[6]ICP-MS Results'!CG16</f>
        <v>9.5901459233145595E-2</v>
      </c>
      <c r="AK21">
        <f>'[6]ICP-MS Results'!CI16</f>
        <v>-0.47705510429029602</v>
      </c>
      <c r="AL21">
        <f>'[6]ICP-MS Results'!CK16</f>
        <v>-2.0457753166945699E-2</v>
      </c>
      <c r="AM21">
        <f>'[6]ICP-MS Results'!CM16</f>
        <v>-0.17275839022834699</v>
      </c>
      <c r="AN21">
        <f>'[6]ICP-MS Results'!CO16</f>
        <v>-1.7820500326287601E-2</v>
      </c>
      <c r="AO21">
        <f>'[6]ICP-MS Results'!CQ16</f>
        <v>-2.4789122238727101E-2</v>
      </c>
      <c r="AP21">
        <f>'[6]ICP-MS Results'!CS16</f>
        <v>-3.62495909726807E-3</v>
      </c>
      <c r="AQ21">
        <f>'[6]ICP-MS Results'!CU16</f>
        <v>-0.17955822461905899</v>
      </c>
      <c r="AR21">
        <f>'[6]ICP-MS Results'!CW16</f>
        <v>-8.1007886544355798E-3</v>
      </c>
      <c r="AS21">
        <f>'[6]ICP-MS Results'!CY16</f>
        <v>-2.4551145176872801E-2</v>
      </c>
      <c r="AT21">
        <f>'[6]ICP-MS Results'!DA16</f>
        <v>-2.5186468513776698E-2</v>
      </c>
      <c r="AU21">
        <f>'[6]ICP-MS Results'!DC16</f>
        <v>-1.07028800664069E-2</v>
      </c>
      <c r="AV21">
        <f>'[6]ICP-MS Results'!DE16</f>
        <v>-1.10566342574111E-2</v>
      </c>
      <c r="AW21">
        <f>'[6]ICP-MS Results'!DG16</f>
        <v>-1.34704705292073E-2</v>
      </c>
      <c r="AX21">
        <f>'[6]ICP-MS Results'!DI16</f>
        <v>-2.2007591891062699E-2</v>
      </c>
      <c r="AY21">
        <f>'[6]ICP-MS Results'!DK16</f>
        <v>-1.8160331347024099E-2</v>
      </c>
      <c r="AZ21">
        <f>'[6]ICP-MS Results'!DM16</f>
        <v>-9.8320730772504493E-3</v>
      </c>
      <c r="BA21">
        <f>'[6]ICP-MS Results'!DO16</f>
        <v>-6.0379955182228899E-3</v>
      </c>
      <c r="BB21">
        <f>'[6]ICP-MS Results'!DQ16</f>
        <v>-0.12803740760798499</v>
      </c>
      <c r="BC21">
        <f>'[6]ICP-MS Results'!DS16</f>
        <v>1.07405677390393E-3</v>
      </c>
      <c r="BD21">
        <f>'[6]ICP-MS Results'!DU16</f>
        <v>0.62157151904055297</v>
      </c>
      <c r="BE21">
        <f>'[6]ICP-MS Results'!DW16</f>
        <v>4.13093017631377</v>
      </c>
      <c r="BF21">
        <f>'[6]ICP-MS Results'!DY16</f>
        <v>-0.16463210699080899</v>
      </c>
      <c r="BG21">
        <f>'[6]ICP-MS Results'!EA16</f>
        <v>5.2668030872421497E-3</v>
      </c>
      <c r="BH21">
        <f>'[6]ICP-MS Results'!EC16</f>
        <v>-5.2868716052725903E-2</v>
      </c>
      <c r="BI21">
        <f>'[6]ICP-MS Results'!EE16</f>
        <v>-9.8738683202071499E-3</v>
      </c>
      <c r="BJ21">
        <f>'[6]ICP-MS Results'!EF16</f>
        <v>114.104533305232</v>
      </c>
      <c r="BK21">
        <f>'[6]ICP-MS Results'!EG16</f>
        <v>107.263989482966</v>
      </c>
      <c r="BL21">
        <f>'[6]ICP-MS Results'!EH16</f>
        <v>107.420711789355</v>
      </c>
    </row>
    <row r="22" spans="1:64" s="1" customFormat="1" x14ac:dyDescent="0.25">
      <c r="A22" s="1" t="s">
        <v>72</v>
      </c>
      <c r="C22" s="32" t="str">
        <f>IF(C21&lt;C$124,"ND",C21)</f>
        <v>ND</v>
      </c>
      <c r="D22" s="32">
        <f t="shared" ref="D22:BI22" si="4">IF(D21&lt;D$124,"ND",D21)</f>
        <v>5.6284777156371001E-2</v>
      </c>
      <c r="E22" s="32" t="str">
        <f t="shared" si="4"/>
        <v>ND</v>
      </c>
      <c r="F22" s="32" t="str">
        <f t="shared" si="4"/>
        <v>ND</v>
      </c>
      <c r="G22" s="32" t="str">
        <f t="shared" si="4"/>
        <v>ND</v>
      </c>
      <c r="H22" s="32">
        <f t="shared" si="4"/>
        <v>51.104125339798301</v>
      </c>
      <c r="I22" s="32" t="str">
        <f t="shared" si="4"/>
        <v>ND</v>
      </c>
      <c r="J22" s="32" t="str">
        <f t="shared" si="4"/>
        <v>ND</v>
      </c>
      <c r="K22" s="32" t="str">
        <f t="shared" si="4"/>
        <v>ND</v>
      </c>
      <c r="L22" s="32" t="str">
        <f t="shared" si="4"/>
        <v>ND</v>
      </c>
      <c r="M22" s="32" t="str">
        <f t="shared" si="4"/>
        <v>ND</v>
      </c>
      <c r="N22" s="32" t="str">
        <f t="shared" si="4"/>
        <v>ND</v>
      </c>
      <c r="O22" s="32" t="str">
        <f t="shared" si="4"/>
        <v>ND</v>
      </c>
      <c r="P22" s="32" t="str">
        <f t="shared" si="4"/>
        <v>ND</v>
      </c>
      <c r="Q22" s="32">
        <f t="shared" si="4"/>
        <v>0.313590221149394</v>
      </c>
      <c r="R22" s="32" t="str">
        <f t="shared" si="4"/>
        <v>ND</v>
      </c>
      <c r="S22" s="32">
        <f t="shared" si="4"/>
        <v>0.43031690742371898</v>
      </c>
      <c r="T22" s="32" t="str">
        <f t="shared" si="4"/>
        <v>ND</v>
      </c>
      <c r="U22" s="32" t="str">
        <f t="shared" si="4"/>
        <v>ND</v>
      </c>
      <c r="V22" s="32" t="str">
        <f t="shared" si="4"/>
        <v>ND</v>
      </c>
      <c r="W22" s="32" t="str">
        <f t="shared" si="4"/>
        <v>ND</v>
      </c>
      <c r="X22" s="32" t="str">
        <f t="shared" si="4"/>
        <v>ND</v>
      </c>
      <c r="Y22" s="32" t="str">
        <f t="shared" si="4"/>
        <v>ND</v>
      </c>
      <c r="Z22" s="32" t="str">
        <f t="shared" si="4"/>
        <v>ND</v>
      </c>
      <c r="AA22" s="32" t="str">
        <f t="shared" si="4"/>
        <v>ND</v>
      </c>
      <c r="AB22" s="32">
        <f t="shared" si="4"/>
        <v>5.8547400957727501E-2</v>
      </c>
      <c r="AC22" s="32" t="str">
        <f t="shared" si="4"/>
        <v>ND</v>
      </c>
      <c r="AD22" s="32" t="str">
        <f t="shared" si="4"/>
        <v>ND</v>
      </c>
      <c r="AE22" s="32" t="str">
        <f t="shared" si="4"/>
        <v>ND</v>
      </c>
      <c r="AF22" s="32" t="str">
        <f t="shared" si="4"/>
        <v>ND</v>
      </c>
      <c r="AG22" s="32" t="str">
        <f t="shared" si="4"/>
        <v>ND</v>
      </c>
      <c r="AH22" s="32" t="str">
        <f t="shared" si="4"/>
        <v>ND</v>
      </c>
      <c r="AI22" s="32" t="str">
        <f t="shared" si="4"/>
        <v>ND</v>
      </c>
      <c r="AJ22" s="32" t="str">
        <f t="shared" si="4"/>
        <v>ND</v>
      </c>
      <c r="AK22" s="32" t="str">
        <f t="shared" si="4"/>
        <v>ND</v>
      </c>
      <c r="AL22" s="32" t="str">
        <f t="shared" si="4"/>
        <v>ND</v>
      </c>
      <c r="AM22" s="32" t="str">
        <f t="shared" si="4"/>
        <v>ND</v>
      </c>
      <c r="AN22" s="32" t="str">
        <f t="shared" si="4"/>
        <v>ND</v>
      </c>
      <c r="AO22" s="32" t="str">
        <f t="shared" si="4"/>
        <v>ND</v>
      </c>
      <c r="AP22" s="32" t="str">
        <f t="shared" si="4"/>
        <v>ND</v>
      </c>
      <c r="AQ22" s="32" t="str">
        <f t="shared" si="4"/>
        <v>ND</v>
      </c>
      <c r="AR22" s="32" t="str">
        <f t="shared" si="4"/>
        <v>ND</v>
      </c>
      <c r="AS22" s="32" t="str">
        <f t="shared" si="4"/>
        <v>ND</v>
      </c>
      <c r="AT22" s="32" t="str">
        <f t="shared" si="4"/>
        <v>ND</v>
      </c>
      <c r="AU22" s="32" t="str">
        <f t="shared" si="4"/>
        <v>ND</v>
      </c>
      <c r="AV22" s="32" t="str">
        <f t="shared" si="4"/>
        <v>ND</v>
      </c>
      <c r="AW22" s="32" t="str">
        <f t="shared" si="4"/>
        <v>ND</v>
      </c>
      <c r="AX22" s="32" t="str">
        <f t="shared" si="4"/>
        <v>ND</v>
      </c>
      <c r="AY22" s="32" t="str">
        <f t="shared" si="4"/>
        <v>ND</v>
      </c>
      <c r="AZ22" s="32" t="str">
        <f t="shared" si="4"/>
        <v>ND</v>
      </c>
      <c r="BA22" s="32" t="str">
        <f t="shared" si="4"/>
        <v>ND</v>
      </c>
      <c r="BB22" s="32" t="str">
        <f t="shared" si="4"/>
        <v>ND</v>
      </c>
      <c r="BC22" s="32" t="str">
        <f t="shared" si="4"/>
        <v>ND</v>
      </c>
      <c r="BD22" s="32">
        <f t="shared" si="4"/>
        <v>0.62157151904055297</v>
      </c>
      <c r="BE22" s="32">
        <f t="shared" si="4"/>
        <v>4.13093017631377</v>
      </c>
      <c r="BF22" s="32" t="str">
        <f t="shared" si="4"/>
        <v>ND</v>
      </c>
      <c r="BG22" s="32" t="str">
        <f t="shared" si="4"/>
        <v>ND</v>
      </c>
      <c r="BH22" s="32" t="str">
        <f t="shared" si="4"/>
        <v>ND</v>
      </c>
      <c r="BI22" s="32" t="str">
        <f t="shared" si="4"/>
        <v>ND</v>
      </c>
    </row>
    <row r="23" spans="1:64" s="1" customFormat="1" x14ac:dyDescent="0.25">
      <c r="A23" s="1" t="s">
        <v>73</v>
      </c>
      <c r="C23" s="19" t="str">
        <f>IF(C22="ND","ND",C22*$B21)</f>
        <v>ND</v>
      </c>
      <c r="D23" s="19">
        <f t="shared" ref="D23:BI23" si="5">IF(D22="ND","ND",D22*$B21)</f>
        <v>56.284777156371</v>
      </c>
      <c r="E23" s="19" t="str">
        <f t="shared" si="5"/>
        <v>ND</v>
      </c>
      <c r="F23" s="19" t="str">
        <f t="shared" si="5"/>
        <v>ND</v>
      </c>
      <c r="G23" s="19" t="str">
        <f t="shared" si="5"/>
        <v>ND</v>
      </c>
      <c r="H23" s="19">
        <f t="shared" si="5"/>
        <v>51104.125339798302</v>
      </c>
      <c r="I23" s="19" t="str">
        <f t="shared" si="5"/>
        <v>ND</v>
      </c>
      <c r="J23" s="19" t="str">
        <f t="shared" si="5"/>
        <v>ND</v>
      </c>
      <c r="K23" s="19" t="str">
        <f t="shared" si="5"/>
        <v>ND</v>
      </c>
      <c r="L23" s="19" t="str">
        <f t="shared" si="5"/>
        <v>ND</v>
      </c>
      <c r="M23" s="19" t="str">
        <f t="shared" si="5"/>
        <v>ND</v>
      </c>
      <c r="N23" s="19" t="str">
        <f t="shared" si="5"/>
        <v>ND</v>
      </c>
      <c r="O23" s="19" t="str">
        <f t="shared" si="5"/>
        <v>ND</v>
      </c>
      <c r="P23" s="19" t="str">
        <f t="shared" si="5"/>
        <v>ND</v>
      </c>
      <c r="Q23" s="19">
        <f t="shared" si="5"/>
        <v>313.59022114939398</v>
      </c>
      <c r="R23" s="19" t="str">
        <f t="shared" si="5"/>
        <v>ND</v>
      </c>
      <c r="S23" s="19">
        <f t="shared" si="5"/>
        <v>430.31690742371899</v>
      </c>
      <c r="T23" s="19" t="str">
        <f t="shared" si="5"/>
        <v>ND</v>
      </c>
      <c r="U23" s="19" t="str">
        <f t="shared" si="5"/>
        <v>ND</v>
      </c>
      <c r="V23" s="19" t="str">
        <f t="shared" si="5"/>
        <v>ND</v>
      </c>
      <c r="W23" s="19" t="str">
        <f t="shared" si="5"/>
        <v>ND</v>
      </c>
      <c r="X23" s="19" t="str">
        <f t="shared" si="5"/>
        <v>ND</v>
      </c>
      <c r="Y23" s="19" t="str">
        <f t="shared" si="5"/>
        <v>ND</v>
      </c>
      <c r="Z23" s="19" t="str">
        <f t="shared" si="5"/>
        <v>ND</v>
      </c>
      <c r="AA23" s="19" t="str">
        <f t="shared" si="5"/>
        <v>ND</v>
      </c>
      <c r="AB23" s="19">
        <f t="shared" si="5"/>
        <v>58.547400957727504</v>
      </c>
      <c r="AC23" s="19" t="str">
        <f t="shared" si="5"/>
        <v>ND</v>
      </c>
      <c r="AD23" s="19" t="str">
        <f t="shared" si="5"/>
        <v>ND</v>
      </c>
      <c r="AE23" s="19" t="str">
        <f t="shared" si="5"/>
        <v>ND</v>
      </c>
      <c r="AF23" s="19" t="str">
        <f t="shared" si="5"/>
        <v>ND</v>
      </c>
      <c r="AG23" s="19" t="str">
        <f t="shared" si="5"/>
        <v>ND</v>
      </c>
      <c r="AH23" s="19" t="str">
        <f t="shared" si="5"/>
        <v>ND</v>
      </c>
      <c r="AI23" s="19" t="str">
        <f t="shared" si="5"/>
        <v>ND</v>
      </c>
      <c r="AJ23" s="19" t="str">
        <f t="shared" si="5"/>
        <v>ND</v>
      </c>
      <c r="AK23" s="19" t="str">
        <f t="shared" si="5"/>
        <v>ND</v>
      </c>
      <c r="AL23" s="19" t="str">
        <f t="shared" si="5"/>
        <v>ND</v>
      </c>
      <c r="AM23" s="19" t="str">
        <f t="shared" si="5"/>
        <v>ND</v>
      </c>
      <c r="AN23" s="19" t="str">
        <f t="shared" si="5"/>
        <v>ND</v>
      </c>
      <c r="AO23" s="19" t="str">
        <f t="shared" si="5"/>
        <v>ND</v>
      </c>
      <c r="AP23" s="19" t="str">
        <f t="shared" si="5"/>
        <v>ND</v>
      </c>
      <c r="AQ23" s="19" t="str">
        <f t="shared" si="5"/>
        <v>ND</v>
      </c>
      <c r="AR23" s="19" t="str">
        <f t="shared" si="5"/>
        <v>ND</v>
      </c>
      <c r="AS23" s="19" t="str">
        <f t="shared" si="5"/>
        <v>ND</v>
      </c>
      <c r="AT23" s="19" t="str">
        <f t="shared" si="5"/>
        <v>ND</v>
      </c>
      <c r="AU23" s="19" t="str">
        <f t="shared" si="5"/>
        <v>ND</v>
      </c>
      <c r="AV23" s="19" t="str">
        <f t="shared" si="5"/>
        <v>ND</v>
      </c>
      <c r="AW23" s="19" t="str">
        <f t="shared" si="5"/>
        <v>ND</v>
      </c>
      <c r="AX23" s="19" t="str">
        <f t="shared" si="5"/>
        <v>ND</v>
      </c>
      <c r="AY23" s="19" t="str">
        <f t="shared" si="5"/>
        <v>ND</v>
      </c>
      <c r="AZ23" s="19" t="str">
        <f t="shared" si="5"/>
        <v>ND</v>
      </c>
      <c r="BA23" s="19" t="str">
        <f t="shared" si="5"/>
        <v>ND</v>
      </c>
      <c r="BB23" s="19" t="str">
        <f t="shared" si="5"/>
        <v>ND</v>
      </c>
      <c r="BC23" s="19" t="str">
        <f t="shared" si="5"/>
        <v>ND</v>
      </c>
      <c r="BD23" s="19">
        <f t="shared" si="5"/>
        <v>621.57151904055297</v>
      </c>
      <c r="BE23" s="19">
        <f t="shared" si="5"/>
        <v>4130.9301763137701</v>
      </c>
      <c r="BF23" s="19" t="str">
        <f t="shared" si="5"/>
        <v>ND</v>
      </c>
      <c r="BG23" s="19" t="str">
        <f t="shared" si="5"/>
        <v>ND</v>
      </c>
      <c r="BH23" s="19" t="str">
        <f t="shared" si="5"/>
        <v>ND</v>
      </c>
      <c r="BI23" s="19" t="str">
        <f t="shared" si="5"/>
        <v>ND</v>
      </c>
    </row>
    <row r="25" spans="1:64" x14ac:dyDescent="0.25">
      <c r="A25" t="str">
        <f>'[6]ICP-MS Results'!C17</f>
        <v>GY2-032-B-dup  1000x</v>
      </c>
      <c r="B25" t="str">
        <f>'[6]ICP-MS Results'!D17</f>
        <v>1000</v>
      </c>
      <c r="C25">
        <f>'[6]ICP-MS Results'!E17</f>
        <v>-0.155244072855522</v>
      </c>
      <c r="D25">
        <f>'[6]ICP-MS Results'!G17</f>
        <v>3.8477417788302798E-2</v>
      </c>
      <c r="E25">
        <f>'[6]ICP-MS Results'!J17</f>
        <v>-4.3501719063820303</v>
      </c>
      <c r="F25">
        <f>'[6]ICP-MS Results'!N17</f>
        <v>-23.667777235557999</v>
      </c>
      <c r="G25">
        <f>'[6]ICP-MS Results'!P17</f>
        <v>-2.2903761743606701</v>
      </c>
      <c r="H25">
        <f>'[6]ICP-MS Results'!Q17</f>
        <v>54.395263853477999</v>
      </c>
      <c r="I25">
        <f>'[6]ICP-MS Results'!S17</f>
        <v>-5.5682346455746403</v>
      </c>
      <c r="J25">
        <f>'[6]ICP-MS Results'!AC17</f>
        <v>-7.4706764489663097E-2</v>
      </c>
      <c r="K25">
        <f>'[6]ICP-MS Results'!AE17</f>
        <v>5.5617136592131397E-2</v>
      </c>
      <c r="L25">
        <f>'[6]ICP-MS Results'!AG17</f>
        <v>-0.26360870103877199</v>
      </c>
      <c r="M25">
        <f>'[6]ICP-MS Results'!AI17</f>
        <v>-0.20599422221295699</v>
      </c>
      <c r="N25">
        <f>'[6]ICP-MS Results'!AK17</f>
        <v>-3.7998488066069501E-2</v>
      </c>
      <c r="O25">
        <f>'[6]ICP-MS Results'!AN17</f>
        <v>-5.2840732691388297</v>
      </c>
      <c r="P25">
        <f>'[6]ICP-MS Results'!AP17</f>
        <v>6.60287562006758E-3</v>
      </c>
      <c r="Q25">
        <f>'[6]ICP-MS Results'!AR17</f>
        <v>0.301277056679915</v>
      </c>
      <c r="R25">
        <f>'[6]ICP-MS Results'!AT17</f>
        <v>-5.7772056370638501E-3</v>
      </c>
      <c r="S25">
        <f>'[6]ICP-MS Results'!AV17</f>
        <v>0.28492973747117201</v>
      </c>
      <c r="T25">
        <f>'[6]ICP-MS Results'!AX17</f>
        <v>-8.0925109782310108E-3</v>
      </c>
      <c r="U25">
        <f>'[6]ICP-MS Results'!AZ17</f>
        <v>-2.8933146412460201E-2</v>
      </c>
      <c r="V25">
        <f>'[6]ICP-MS Results'!BB17</f>
        <v>-6.4574624187152999E-2</v>
      </c>
      <c r="W25">
        <f>'[6]ICP-MS Results'!BF17</f>
        <v>7.9907447642252702E-2</v>
      </c>
      <c r="X25">
        <f>'[6]ICP-MS Results'!BI17</f>
        <v>-4.0153877009144399</v>
      </c>
      <c r="Y25">
        <f>'[6]ICP-MS Results'!BK17</f>
        <v>-11.6401023578343</v>
      </c>
      <c r="Z25">
        <f>'[6]ICP-MS Results'!BM17</f>
        <v>-1.58776545972636</v>
      </c>
      <c r="AA25">
        <f>'[6]ICP-MS Results'!BO17</f>
        <v>-4.5092212442327799E-2</v>
      </c>
      <c r="AB25">
        <f>'[6]ICP-MS Results'!BQ17</f>
        <v>4.4211234115529303E-2</v>
      </c>
      <c r="AC25">
        <f>'[6]ICP-MS Results'!BS17</f>
        <v>9.3241557743939402E-3</v>
      </c>
      <c r="AD25">
        <f>'[6]ICP-MS Results'!BU17</f>
        <v>-3.0269147819422301E-2</v>
      </c>
      <c r="AE25">
        <f>'[6]ICP-MS Results'!BW17</f>
        <v>1.9064680946321499E-3</v>
      </c>
      <c r="AF25">
        <f>'[6]ICP-MS Results'!BY17</f>
        <v>2.9234591284015999E-2</v>
      </c>
      <c r="AG25">
        <f>'[6]ICP-MS Results'!CA17</f>
        <v>-1.45846730258777E-2</v>
      </c>
      <c r="AH25">
        <f>'[6]ICP-MS Results'!CC17</f>
        <v>-0.157224393708885</v>
      </c>
      <c r="AI25">
        <f>'[6]ICP-MS Results'!CE17</f>
        <v>-0.105914036252897</v>
      </c>
      <c r="AJ25">
        <f>'[6]ICP-MS Results'!CG17</f>
        <v>4.9263364249491501E-2</v>
      </c>
      <c r="AK25">
        <f>'[6]ICP-MS Results'!CI17</f>
        <v>-0.49496566777685103</v>
      </c>
      <c r="AL25">
        <f>'[6]ICP-MS Results'!CK17</f>
        <v>-1.9590569692786001E-2</v>
      </c>
      <c r="AM25">
        <f>'[6]ICP-MS Results'!CM17</f>
        <v>-0.17165458587080801</v>
      </c>
      <c r="AN25">
        <f>'[6]ICP-MS Results'!CO17</f>
        <v>-2.0537599722285999E-2</v>
      </c>
      <c r="AO25">
        <f>'[6]ICP-MS Results'!CQ17</f>
        <v>-2.2445907720087602E-2</v>
      </c>
      <c r="AP25">
        <f>'[6]ICP-MS Results'!CS17</f>
        <v>-9.8897616283108705E-5</v>
      </c>
      <c r="AQ25">
        <f>'[6]ICP-MS Results'!CU17</f>
        <v>-0.16226873526086599</v>
      </c>
      <c r="AR25">
        <f>'[6]ICP-MS Results'!CW17</f>
        <v>-6.5256525020839402E-3</v>
      </c>
      <c r="AS25">
        <f>'[6]ICP-MS Results'!CY17</f>
        <v>-2.4448561726701599E-2</v>
      </c>
      <c r="AT25">
        <f>'[6]ICP-MS Results'!DA17</f>
        <v>-2.9652089524629801E-2</v>
      </c>
      <c r="AU25">
        <f>'[6]ICP-MS Results'!DC17</f>
        <v>-1.0384519758051399E-2</v>
      </c>
      <c r="AV25">
        <f>'[6]ICP-MS Results'!DE17</f>
        <v>-1.27288060610262E-2</v>
      </c>
      <c r="AW25">
        <f>'[6]ICP-MS Results'!DG17</f>
        <v>-1.5017911197617599E-2</v>
      </c>
      <c r="AX25">
        <f>'[6]ICP-MS Results'!DI17</f>
        <v>-2.2825095972282002E-2</v>
      </c>
      <c r="AY25">
        <f>'[6]ICP-MS Results'!DK17</f>
        <v>-1.72342822297347E-2</v>
      </c>
      <c r="AZ25">
        <f>'[6]ICP-MS Results'!DM17</f>
        <v>-1.17670372157067E-2</v>
      </c>
      <c r="BA25">
        <f>'[6]ICP-MS Results'!DO17</f>
        <v>-6.3430808800883599E-3</v>
      </c>
      <c r="BB25">
        <f>'[6]ICP-MS Results'!DQ17</f>
        <v>-0.17462452886180599</v>
      </c>
      <c r="BC25">
        <f>'[6]ICP-MS Results'!DS17</f>
        <v>1.7085323503303199E-3</v>
      </c>
      <c r="BD25">
        <f>'[6]ICP-MS Results'!DU17</f>
        <v>0.87530533398612698</v>
      </c>
      <c r="BE25">
        <f>'[6]ICP-MS Results'!DW17</f>
        <v>4.0238652828675603</v>
      </c>
      <c r="BF25">
        <f>'[6]ICP-MS Results'!DY17</f>
        <v>-0.16951877115290601</v>
      </c>
      <c r="BG25">
        <f>'[6]ICP-MS Results'!EA17</f>
        <v>5.6750027375306402E-4</v>
      </c>
      <c r="BH25">
        <f>'[6]ICP-MS Results'!EC17</f>
        <v>-5.1808858821476997E-2</v>
      </c>
      <c r="BI25">
        <f>'[6]ICP-MS Results'!EE17</f>
        <v>-1.0722818183010199E-2</v>
      </c>
      <c r="BJ25">
        <f>'[6]ICP-MS Results'!EF17</f>
        <v>108.829923092244</v>
      </c>
      <c r="BK25">
        <f>'[6]ICP-MS Results'!EG17</f>
        <v>112.21203416141699</v>
      </c>
      <c r="BL25">
        <f>'[6]ICP-MS Results'!EH17</f>
        <v>110.78044235667301</v>
      </c>
    </row>
    <row r="26" spans="1:64" s="1" customFormat="1" x14ac:dyDescent="0.25">
      <c r="A26" s="1" t="s">
        <v>72</v>
      </c>
      <c r="C26" s="32" t="str">
        <f>IF(C25&lt;C$124,"ND",C25)</f>
        <v>ND</v>
      </c>
      <c r="D26" s="32" t="str">
        <f t="shared" ref="D26:BI26" si="6">IF(D25&lt;D$124,"ND",D25)</f>
        <v>ND</v>
      </c>
      <c r="E26" s="32" t="str">
        <f t="shared" si="6"/>
        <v>ND</v>
      </c>
      <c r="F26" s="32" t="str">
        <f t="shared" si="6"/>
        <v>ND</v>
      </c>
      <c r="G26" s="32" t="str">
        <f t="shared" si="6"/>
        <v>ND</v>
      </c>
      <c r="H26" s="32">
        <f t="shared" si="6"/>
        <v>54.395263853477999</v>
      </c>
      <c r="I26" s="32" t="str">
        <f t="shared" si="6"/>
        <v>ND</v>
      </c>
      <c r="J26" s="32" t="str">
        <f t="shared" si="6"/>
        <v>ND</v>
      </c>
      <c r="K26" s="32" t="str">
        <f t="shared" si="6"/>
        <v>ND</v>
      </c>
      <c r="L26" s="32" t="str">
        <f t="shared" si="6"/>
        <v>ND</v>
      </c>
      <c r="M26" s="32" t="str">
        <f t="shared" si="6"/>
        <v>ND</v>
      </c>
      <c r="N26" s="32" t="str">
        <f t="shared" si="6"/>
        <v>ND</v>
      </c>
      <c r="O26" s="32" t="str">
        <f t="shared" si="6"/>
        <v>ND</v>
      </c>
      <c r="P26" s="32" t="str">
        <f t="shared" si="6"/>
        <v>ND</v>
      </c>
      <c r="Q26" s="32">
        <f t="shared" si="6"/>
        <v>0.301277056679915</v>
      </c>
      <c r="R26" s="32" t="str">
        <f t="shared" si="6"/>
        <v>ND</v>
      </c>
      <c r="S26" s="32" t="str">
        <f t="shared" si="6"/>
        <v>ND</v>
      </c>
      <c r="T26" s="32" t="str">
        <f t="shared" si="6"/>
        <v>ND</v>
      </c>
      <c r="U26" s="32" t="str">
        <f t="shared" si="6"/>
        <v>ND</v>
      </c>
      <c r="V26" s="32" t="str">
        <f t="shared" si="6"/>
        <v>ND</v>
      </c>
      <c r="W26" s="32" t="str">
        <f t="shared" si="6"/>
        <v>ND</v>
      </c>
      <c r="X26" s="32" t="str">
        <f t="shared" si="6"/>
        <v>ND</v>
      </c>
      <c r="Y26" s="32" t="str">
        <f t="shared" si="6"/>
        <v>ND</v>
      </c>
      <c r="Z26" s="32" t="str">
        <f t="shared" si="6"/>
        <v>ND</v>
      </c>
      <c r="AA26" s="32" t="str">
        <f t="shared" si="6"/>
        <v>ND</v>
      </c>
      <c r="AB26" s="32" t="str">
        <f t="shared" si="6"/>
        <v>ND</v>
      </c>
      <c r="AC26" s="32" t="str">
        <f t="shared" si="6"/>
        <v>ND</v>
      </c>
      <c r="AD26" s="32" t="str">
        <f t="shared" si="6"/>
        <v>ND</v>
      </c>
      <c r="AE26" s="32" t="str">
        <f t="shared" si="6"/>
        <v>ND</v>
      </c>
      <c r="AF26" s="32">
        <f t="shared" si="6"/>
        <v>2.9234591284015999E-2</v>
      </c>
      <c r="AG26" s="32" t="str">
        <f t="shared" si="6"/>
        <v>ND</v>
      </c>
      <c r="AH26" s="32" t="str">
        <f t="shared" si="6"/>
        <v>ND</v>
      </c>
      <c r="AI26" s="32" t="str">
        <f t="shared" si="6"/>
        <v>ND</v>
      </c>
      <c r="AJ26" s="32" t="str">
        <f t="shared" si="6"/>
        <v>ND</v>
      </c>
      <c r="AK26" s="32" t="str">
        <f t="shared" si="6"/>
        <v>ND</v>
      </c>
      <c r="AL26" s="32" t="str">
        <f t="shared" si="6"/>
        <v>ND</v>
      </c>
      <c r="AM26" s="32" t="str">
        <f t="shared" si="6"/>
        <v>ND</v>
      </c>
      <c r="AN26" s="32" t="str">
        <f t="shared" si="6"/>
        <v>ND</v>
      </c>
      <c r="AO26" s="32" t="str">
        <f t="shared" si="6"/>
        <v>ND</v>
      </c>
      <c r="AP26" s="32" t="str">
        <f t="shared" si="6"/>
        <v>ND</v>
      </c>
      <c r="AQ26" s="32" t="str">
        <f t="shared" si="6"/>
        <v>ND</v>
      </c>
      <c r="AR26" s="32" t="str">
        <f t="shared" si="6"/>
        <v>ND</v>
      </c>
      <c r="AS26" s="32" t="str">
        <f t="shared" si="6"/>
        <v>ND</v>
      </c>
      <c r="AT26" s="32" t="str">
        <f t="shared" si="6"/>
        <v>ND</v>
      </c>
      <c r="AU26" s="32" t="str">
        <f t="shared" si="6"/>
        <v>ND</v>
      </c>
      <c r="AV26" s="32" t="str">
        <f t="shared" si="6"/>
        <v>ND</v>
      </c>
      <c r="AW26" s="32" t="str">
        <f t="shared" si="6"/>
        <v>ND</v>
      </c>
      <c r="AX26" s="32" t="str">
        <f t="shared" si="6"/>
        <v>ND</v>
      </c>
      <c r="AY26" s="32" t="str">
        <f t="shared" si="6"/>
        <v>ND</v>
      </c>
      <c r="AZ26" s="32" t="str">
        <f t="shared" si="6"/>
        <v>ND</v>
      </c>
      <c r="BA26" s="32" t="str">
        <f t="shared" si="6"/>
        <v>ND</v>
      </c>
      <c r="BB26" s="32" t="str">
        <f t="shared" si="6"/>
        <v>ND</v>
      </c>
      <c r="BC26" s="32" t="str">
        <f t="shared" si="6"/>
        <v>ND</v>
      </c>
      <c r="BD26" s="32">
        <f t="shared" si="6"/>
        <v>0.87530533398612698</v>
      </c>
      <c r="BE26" s="32">
        <f t="shared" si="6"/>
        <v>4.0238652828675603</v>
      </c>
      <c r="BF26" s="32" t="str">
        <f t="shared" si="6"/>
        <v>ND</v>
      </c>
      <c r="BG26" s="32" t="str">
        <f t="shared" si="6"/>
        <v>ND</v>
      </c>
      <c r="BH26" s="32" t="str">
        <f t="shared" si="6"/>
        <v>ND</v>
      </c>
      <c r="BI26" s="32" t="str">
        <f t="shared" si="6"/>
        <v>ND</v>
      </c>
    </row>
    <row r="27" spans="1:64" s="1" customFormat="1" x14ac:dyDescent="0.25">
      <c r="A27" s="1" t="s">
        <v>73</v>
      </c>
      <c r="C27" s="19" t="str">
        <f>IF(C26="ND","ND",C26*$B25)</f>
        <v>ND</v>
      </c>
      <c r="D27" s="19" t="str">
        <f t="shared" ref="D27:BI27" si="7">IF(D26="ND","ND",D26*$B25)</f>
        <v>ND</v>
      </c>
      <c r="E27" s="19" t="str">
        <f t="shared" si="7"/>
        <v>ND</v>
      </c>
      <c r="F27" s="19" t="str">
        <f t="shared" si="7"/>
        <v>ND</v>
      </c>
      <c r="G27" s="19" t="str">
        <f t="shared" si="7"/>
        <v>ND</v>
      </c>
      <c r="H27" s="19">
        <f t="shared" si="7"/>
        <v>54395.263853477998</v>
      </c>
      <c r="I27" s="19" t="str">
        <f t="shared" si="7"/>
        <v>ND</v>
      </c>
      <c r="J27" s="19" t="str">
        <f t="shared" si="7"/>
        <v>ND</v>
      </c>
      <c r="K27" s="19" t="str">
        <f t="shared" si="7"/>
        <v>ND</v>
      </c>
      <c r="L27" s="19" t="str">
        <f t="shared" si="7"/>
        <v>ND</v>
      </c>
      <c r="M27" s="19" t="str">
        <f t="shared" si="7"/>
        <v>ND</v>
      </c>
      <c r="N27" s="19" t="str">
        <f t="shared" si="7"/>
        <v>ND</v>
      </c>
      <c r="O27" s="19" t="str">
        <f t="shared" si="7"/>
        <v>ND</v>
      </c>
      <c r="P27" s="19" t="str">
        <f t="shared" si="7"/>
        <v>ND</v>
      </c>
      <c r="Q27" s="19">
        <f t="shared" si="7"/>
        <v>301.27705667991501</v>
      </c>
      <c r="R27" s="19" t="str">
        <f t="shared" si="7"/>
        <v>ND</v>
      </c>
      <c r="S27" s="19" t="str">
        <f t="shared" si="7"/>
        <v>ND</v>
      </c>
      <c r="T27" s="19" t="str">
        <f t="shared" si="7"/>
        <v>ND</v>
      </c>
      <c r="U27" s="19" t="str">
        <f t="shared" si="7"/>
        <v>ND</v>
      </c>
      <c r="V27" s="19" t="str">
        <f t="shared" si="7"/>
        <v>ND</v>
      </c>
      <c r="W27" s="19" t="str">
        <f t="shared" si="7"/>
        <v>ND</v>
      </c>
      <c r="X27" s="19" t="str">
        <f t="shared" si="7"/>
        <v>ND</v>
      </c>
      <c r="Y27" s="19" t="str">
        <f t="shared" si="7"/>
        <v>ND</v>
      </c>
      <c r="Z27" s="19" t="str">
        <f t="shared" si="7"/>
        <v>ND</v>
      </c>
      <c r="AA27" s="19" t="str">
        <f t="shared" si="7"/>
        <v>ND</v>
      </c>
      <c r="AB27" s="19" t="str">
        <f t="shared" si="7"/>
        <v>ND</v>
      </c>
      <c r="AC27" s="19" t="str">
        <f t="shared" si="7"/>
        <v>ND</v>
      </c>
      <c r="AD27" s="19" t="str">
        <f t="shared" si="7"/>
        <v>ND</v>
      </c>
      <c r="AE27" s="19" t="str">
        <f t="shared" si="7"/>
        <v>ND</v>
      </c>
      <c r="AF27" s="19">
        <f t="shared" si="7"/>
        <v>29.234591284015998</v>
      </c>
      <c r="AG27" s="19" t="str">
        <f t="shared" si="7"/>
        <v>ND</v>
      </c>
      <c r="AH27" s="19" t="str">
        <f t="shared" si="7"/>
        <v>ND</v>
      </c>
      <c r="AI27" s="19" t="str">
        <f t="shared" si="7"/>
        <v>ND</v>
      </c>
      <c r="AJ27" s="19" t="str">
        <f t="shared" si="7"/>
        <v>ND</v>
      </c>
      <c r="AK27" s="19" t="str">
        <f t="shared" si="7"/>
        <v>ND</v>
      </c>
      <c r="AL27" s="19" t="str">
        <f t="shared" si="7"/>
        <v>ND</v>
      </c>
      <c r="AM27" s="19" t="str">
        <f t="shared" si="7"/>
        <v>ND</v>
      </c>
      <c r="AN27" s="19" t="str">
        <f t="shared" si="7"/>
        <v>ND</v>
      </c>
      <c r="AO27" s="19" t="str">
        <f t="shared" si="7"/>
        <v>ND</v>
      </c>
      <c r="AP27" s="19" t="str">
        <f t="shared" si="7"/>
        <v>ND</v>
      </c>
      <c r="AQ27" s="19" t="str">
        <f t="shared" si="7"/>
        <v>ND</v>
      </c>
      <c r="AR27" s="19" t="str">
        <f t="shared" si="7"/>
        <v>ND</v>
      </c>
      <c r="AS27" s="19" t="str">
        <f t="shared" si="7"/>
        <v>ND</v>
      </c>
      <c r="AT27" s="19" t="str">
        <f t="shared" si="7"/>
        <v>ND</v>
      </c>
      <c r="AU27" s="19" t="str">
        <f t="shared" si="7"/>
        <v>ND</v>
      </c>
      <c r="AV27" s="19" t="str">
        <f t="shared" si="7"/>
        <v>ND</v>
      </c>
      <c r="AW27" s="19" t="str">
        <f t="shared" si="7"/>
        <v>ND</v>
      </c>
      <c r="AX27" s="19" t="str">
        <f t="shared" si="7"/>
        <v>ND</v>
      </c>
      <c r="AY27" s="19" t="str">
        <f t="shared" si="7"/>
        <v>ND</v>
      </c>
      <c r="AZ27" s="19" t="str">
        <f t="shared" si="7"/>
        <v>ND</v>
      </c>
      <c r="BA27" s="19" t="str">
        <f t="shared" si="7"/>
        <v>ND</v>
      </c>
      <c r="BB27" s="19" t="str">
        <f t="shared" si="7"/>
        <v>ND</v>
      </c>
      <c r="BC27" s="19" t="str">
        <f t="shared" si="7"/>
        <v>ND</v>
      </c>
      <c r="BD27" s="19">
        <f t="shared" si="7"/>
        <v>875.30533398612693</v>
      </c>
      <c r="BE27" s="19">
        <f t="shared" si="7"/>
        <v>4023.8652828675604</v>
      </c>
      <c r="BF27" s="19" t="str">
        <f t="shared" si="7"/>
        <v>ND</v>
      </c>
      <c r="BG27" s="19" t="str">
        <f t="shared" si="7"/>
        <v>ND</v>
      </c>
      <c r="BH27" s="19" t="str">
        <f t="shared" si="7"/>
        <v>ND</v>
      </c>
      <c r="BI27" s="19" t="str">
        <f t="shared" si="7"/>
        <v>ND</v>
      </c>
    </row>
    <row r="29" spans="1:64" x14ac:dyDescent="0.25">
      <c r="A29" t="str">
        <f>'[6]ICP-MS Results'!C18</f>
        <v>GY2-032-B  100x</v>
      </c>
      <c r="B29" t="str">
        <f>'[6]ICP-MS Results'!D18</f>
        <v>100</v>
      </c>
      <c r="C29">
        <f>'[6]ICP-MS Results'!E18</f>
        <v>-0.26387489025331601</v>
      </c>
      <c r="D29">
        <f>'[6]ICP-MS Results'!G18</f>
        <v>8.2273018632365302E-3</v>
      </c>
      <c r="E29">
        <f>'[6]ICP-MS Results'!J18</f>
        <v>-7.3218301056733397</v>
      </c>
      <c r="F29">
        <f>'[6]ICP-MS Results'!N18</f>
        <v>-26.3341628811636</v>
      </c>
      <c r="G29">
        <f>'[6]ICP-MS Results'!P18</f>
        <v>-3.1863684420955898</v>
      </c>
      <c r="H29">
        <f>'[6]ICP-MS Results'!Q18</f>
        <v>59.611652098184003</v>
      </c>
      <c r="I29">
        <f>'[6]ICP-MS Results'!S18</f>
        <v>-11.244096892781499</v>
      </c>
      <c r="J29">
        <f>'[6]ICP-MS Results'!AC18</f>
        <v>-8.4709803169291997E-2</v>
      </c>
      <c r="K29">
        <f>'[6]ICP-MS Results'!AE18</f>
        <v>-4.4205786309064597E-2</v>
      </c>
      <c r="L29">
        <f>'[6]ICP-MS Results'!AG18</f>
        <v>-0.29977487849529699</v>
      </c>
      <c r="M29">
        <f>'[6]ICP-MS Results'!AI18</f>
        <v>-0.249652766526337</v>
      </c>
      <c r="N29">
        <f>'[6]ICP-MS Results'!AK18</f>
        <v>-0.112184395854873</v>
      </c>
      <c r="O29">
        <f>'[6]ICP-MS Results'!AN18</f>
        <v>-6.3396484993033502</v>
      </c>
      <c r="P29">
        <f>'[6]ICP-MS Results'!AP18</f>
        <v>-1.7700529129048601E-2</v>
      </c>
      <c r="Q29">
        <f>'[6]ICP-MS Results'!AR18</f>
        <v>-0.16719791125267999</v>
      </c>
      <c r="R29">
        <f>'[6]ICP-MS Results'!AT18</f>
        <v>-0.182248765668729</v>
      </c>
      <c r="S29">
        <f>'[6]ICP-MS Results'!AV18</f>
        <v>-0.69138021585526999</v>
      </c>
      <c r="T29">
        <f>'[6]ICP-MS Results'!AX18</f>
        <v>-1.7201320571903801E-2</v>
      </c>
      <c r="U29">
        <f>'[6]ICP-MS Results'!AZ18</f>
        <v>-3.6792421783349301E-2</v>
      </c>
      <c r="V29">
        <f>'[6]ICP-MS Results'!BB18</f>
        <v>-0.10060084330156099</v>
      </c>
      <c r="W29">
        <f>'[6]ICP-MS Results'!BF18</f>
        <v>-8.3540702405339506E-2</v>
      </c>
      <c r="X29">
        <f>'[6]ICP-MS Results'!BI18</f>
        <v>-4.1898427917732803</v>
      </c>
      <c r="Y29">
        <f>'[6]ICP-MS Results'!BK18</f>
        <v>-12.085312551258699</v>
      </c>
      <c r="Z29">
        <f>'[6]ICP-MS Results'!BM18</f>
        <v>-2.0360141645313501</v>
      </c>
      <c r="AA29">
        <f>'[6]ICP-MS Results'!BO18</f>
        <v>-5.1698619690602098E-2</v>
      </c>
      <c r="AB29">
        <f>'[6]ICP-MS Results'!BQ18</f>
        <v>-8.5408995598370202E-2</v>
      </c>
      <c r="AC29">
        <f>'[6]ICP-MS Results'!BS18</f>
        <v>-9.0714369112730106E-2</v>
      </c>
      <c r="AD29">
        <f>'[6]ICP-MS Results'!BU18</f>
        <v>-1.8274177430596599E-2</v>
      </c>
      <c r="AE29">
        <f>'[6]ICP-MS Results'!BW18</f>
        <v>-1.77429501840377E-3</v>
      </c>
      <c r="AF29">
        <f>'[6]ICP-MS Results'!BY18</f>
        <v>-3.8050762267014099E-3</v>
      </c>
      <c r="AG29">
        <f>'[6]ICP-MS Results'!CA18</f>
        <v>-7.9174851889576306E-2</v>
      </c>
      <c r="AH29">
        <f>'[6]ICP-MS Results'!CC18</f>
        <v>-0.18090610895142001</v>
      </c>
      <c r="AI29">
        <f>'[6]ICP-MS Results'!CE18</f>
        <v>-9.9871792408848095E-2</v>
      </c>
      <c r="AJ29">
        <f>'[6]ICP-MS Results'!CG18</f>
        <v>-5.7397643786950402E-3</v>
      </c>
      <c r="AK29">
        <f>'[6]ICP-MS Results'!CI18</f>
        <v>-0.53282901747156497</v>
      </c>
      <c r="AL29">
        <f>'[6]ICP-MS Results'!CK18</f>
        <v>-2.70092930056905E-2</v>
      </c>
      <c r="AM29">
        <f>'[6]ICP-MS Results'!CM18</f>
        <v>-0.17781284204641101</v>
      </c>
      <c r="AN29">
        <f>'[6]ICP-MS Results'!CO18</f>
        <v>-2.1035852411926501E-2</v>
      </c>
      <c r="AO29">
        <f>'[6]ICP-MS Results'!CQ18</f>
        <v>-2.55982002610005E-2</v>
      </c>
      <c r="AP29">
        <f>'[6]ICP-MS Results'!CS18</f>
        <v>-8.2496933266469705E-3</v>
      </c>
      <c r="AQ29">
        <f>'[6]ICP-MS Results'!CU18</f>
        <v>-0.19496559056921101</v>
      </c>
      <c r="AR29">
        <f>'[6]ICP-MS Results'!CW18</f>
        <v>-4.4060767057180102E-3</v>
      </c>
      <c r="AS29">
        <f>'[6]ICP-MS Results'!CY18</f>
        <v>-2.43941526504639E-2</v>
      </c>
      <c r="AT29">
        <f>'[6]ICP-MS Results'!DA18</f>
        <v>-2.4861162626067398E-2</v>
      </c>
      <c r="AU29">
        <f>'[6]ICP-MS Results'!DC18</f>
        <v>-9.7601385611174301E-3</v>
      </c>
      <c r="AV29">
        <f>'[6]ICP-MS Results'!DE18</f>
        <v>-8.3154017537456996E-3</v>
      </c>
      <c r="AW29">
        <f>'[6]ICP-MS Results'!DG18</f>
        <v>-1.1321511493532299E-2</v>
      </c>
      <c r="AX29">
        <f>'[6]ICP-MS Results'!DI18</f>
        <v>-2.00160231789706E-2</v>
      </c>
      <c r="AY29">
        <f>'[6]ICP-MS Results'!DK18</f>
        <v>-1.6523264919574499E-2</v>
      </c>
      <c r="AZ29">
        <f>'[6]ICP-MS Results'!DM18</f>
        <v>-1.30611441890551E-2</v>
      </c>
      <c r="BA29">
        <f>'[6]ICP-MS Results'!DO18</f>
        <v>-1.19985756495047E-3</v>
      </c>
      <c r="BB29">
        <f>'[6]ICP-MS Results'!DQ18</f>
        <v>-0.38515796003977198</v>
      </c>
      <c r="BC29">
        <f>'[6]ICP-MS Results'!DS18</f>
        <v>-4.0183240698267401E-3</v>
      </c>
      <c r="BD29">
        <f>'[6]ICP-MS Results'!DU18</f>
        <v>1.74376732083577E-2</v>
      </c>
      <c r="BE29">
        <f>'[6]ICP-MS Results'!DW18</f>
        <v>-0.82167969464970203</v>
      </c>
      <c r="BF29">
        <f>'[6]ICP-MS Results'!DY18</f>
        <v>-0.18884922133543799</v>
      </c>
      <c r="BG29">
        <f>'[6]ICP-MS Results'!EA18</f>
        <v>1.1011037616145899E-3</v>
      </c>
      <c r="BH29">
        <f>'[6]ICP-MS Results'!EC18</f>
        <v>-5.5577746221935197E-2</v>
      </c>
      <c r="BI29">
        <f>'[6]ICP-MS Results'!EE18</f>
        <v>-9.0004567825175893E-3</v>
      </c>
      <c r="BJ29">
        <f>'[6]ICP-MS Results'!EF18</f>
        <v>246.80078712007199</v>
      </c>
      <c r="BK29">
        <f>'[6]ICP-MS Results'!EG18</f>
        <v>427.33197513570099</v>
      </c>
      <c r="BL29">
        <f>'[6]ICP-MS Results'!EH18</f>
        <v>379.55141300958002</v>
      </c>
    </row>
    <row r="30" spans="1:64" s="1" customFormat="1" x14ac:dyDescent="0.25">
      <c r="A30" s="1" t="s">
        <v>72</v>
      </c>
      <c r="C30" s="32" t="str">
        <f>IF(C29&lt;C$124,"ND",C29)</f>
        <v>ND</v>
      </c>
      <c r="D30" s="32" t="str">
        <f t="shared" ref="D30:BI30" si="8">IF(D29&lt;D$124,"ND",D29)</f>
        <v>ND</v>
      </c>
      <c r="E30" s="32" t="str">
        <f t="shared" si="8"/>
        <v>ND</v>
      </c>
      <c r="F30" s="32" t="str">
        <f t="shared" si="8"/>
        <v>ND</v>
      </c>
      <c r="G30" s="32" t="str">
        <f t="shared" si="8"/>
        <v>ND</v>
      </c>
      <c r="H30" s="32">
        <f t="shared" si="8"/>
        <v>59.611652098184003</v>
      </c>
      <c r="I30" s="32" t="str">
        <f t="shared" si="8"/>
        <v>ND</v>
      </c>
      <c r="J30" s="32" t="str">
        <f t="shared" si="8"/>
        <v>ND</v>
      </c>
      <c r="K30" s="32" t="str">
        <f t="shared" si="8"/>
        <v>ND</v>
      </c>
      <c r="L30" s="32" t="str">
        <f t="shared" si="8"/>
        <v>ND</v>
      </c>
      <c r="M30" s="32" t="str">
        <f t="shared" si="8"/>
        <v>ND</v>
      </c>
      <c r="N30" s="32" t="str">
        <f t="shared" si="8"/>
        <v>ND</v>
      </c>
      <c r="O30" s="32" t="str">
        <f t="shared" si="8"/>
        <v>ND</v>
      </c>
      <c r="P30" s="32" t="str">
        <f t="shared" si="8"/>
        <v>ND</v>
      </c>
      <c r="Q30" s="32" t="str">
        <f t="shared" si="8"/>
        <v>ND</v>
      </c>
      <c r="R30" s="32" t="str">
        <f t="shared" si="8"/>
        <v>ND</v>
      </c>
      <c r="S30" s="32" t="str">
        <f t="shared" si="8"/>
        <v>ND</v>
      </c>
      <c r="T30" s="32" t="str">
        <f t="shared" si="8"/>
        <v>ND</v>
      </c>
      <c r="U30" s="32" t="str">
        <f t="shared" si="8"/>
        <v>ND</v>
      </c>
      <c r="V30" s="32" t="str">
        <f t="shared" si="8"/>
        <v>ND</v>
      </c>
      <c r="W30" s="32" t="str">
        <f t="shared" si="8"/>
        <v>ND</v>
      </c>
      <c r="X30" s="32" t="str">
        <f t="shared" si="8"/>
        <v>ND</v>
      </c>
      <c r="Y30" s="32" t="str">
        <f t="shared" si="8"/>
        <v>ND</v>
      </c>
      <c r="Z30" s="32" t="str">
        <f t="shared" si="8"/>
        <v>ND</v>
      </c>
      <c r="AA30" s="32" t="str">
        <f t="shared" si="8"/>
        <v>ND</v>
      </c>
      <c r="AB30" s="32" t="str">
        <f t="shared" si="8"/>
        <v>ND</v>
      </c>
      <c r="AC30" s="32" t="str">
        <f t="shared" si="8"/>
        <v>ND</v>
      </c>
      <c r="AD30" s="32" t="str">
        <f t="shared" si="8"/>
        <v>ND</v>
      </c>
      <c r="AE30" s="32" t="str">
        <f t="shared" si="8"/>
        <v>ND</v>
      </c>
      <c r="AF30" s="32" t="str">
        <f t="shared" si="8"/>
        <v>ND</v>
      </c>
      <c r="AG30" s="32" t="str">
        <f t="shared" si="8"/>
        <v>ND</v>
      </c>
      <c r="AH30" s="32" t="str">
        <f t="shared" si="8"/>
        <v>ND</v>
      </c>
      <c r="AI30" s="32" t="str">
        <f t="shared" si="8"/>
        <v>ND</v>
      </c>
      <c r="AJ30" s="32" t="str">
        <f t="shared" si="8"/>
        <v>ND</v>
      </c>
      <c r="AK30" s="32" t="str">
        <f t="shared" si="8"/>
        <v>ND</v>
      </c>
      <c r="AL30" s="32" t="str">
        <f t="shared" si="8"/>
        <v>ND</v>
      </c>
      <c r="AM30" s="32" t="str">
        <f t="shared" si="8"/>
        <v>ND</v>
      </c>
      <c r="AN30" s="32" t="str">
        <f t="shared" si="8"/>
        <v>ND</v>
      </c>
      <c r="AO30" s="32" t="str">
        <f t="shared" si="8"/>
        <v>ND</v>
      </c>
      <c r="AP30" s="32" t="str">
        <f t="shared" si="8"/>
        <v>ND</v>
      </c>
      <c r="AQ30" s="32" t="str">
        <f t="shared" si="8"/>
        <v>ND</v>
      </c>
      <c r="AR30" s="32" t="str">
        <f t="shared" si="8"/>
        <v>ND</v>
      </c>
      <c r="AS30" s="32" t="str">
        <f t="shared" si="8"/>
        <v>ND</v>
      </c>
      <c r="AT30" s="32" t="str">
        <f t="shared" si="8"/>
        <v>ND</v>
      </c>
      <c r="AU30" s="32" t="str">
        <f t="shared" si="8"/>
        <v>ND</v>
      </c>
      <c r="AV30" s="32" t="str">
        <f t="shared" si="8"/>
        <v>ND</v>
      </c>
      <c r="AW30" s="32" t="str">
        <f t="shared" si="8"/>
        <v>ND</v>
      </c>
      <c r="AX30" s="32" t="str">
        <f t="shared" si="8"/>
        <v>ND</v>
      </c>
      <c r="AY30" s="32" t="str">
        <f t="shared" si="8"/>
        <v>ND</v>
      </c>
      <c r="AZ30" s="32" t="str">
        <f t="shared" si="8"/>
        <v>ND</v>
      </c>
      <c r="BA30" s="32" t="str">
        <f t="shared" si="8"/>
        <v>ND</v>
      </c>
      <c r="BB30" s="32" t="str">
        <f t="shared" si="8"/>
        <v>ND</v>
      </c>
      <c r="BC30" s="32" t="str">
        <f t="shared" si="8"/>
        <v>ND</v>
      </c>
      <c r="BD30" s="32" t="str">
        <f t="shared" si="8"/>
        <v>ND</v>
      </c>
      <c r="BE30" s="32" t="str">
        <f t="shared" si="8"/>
        <v>ND</v>
      </c>
      <c r="BF30" s="32" t="str">
        <f t="shared" si="8"/>
        <v>ND</v>
      </c>
      <c r="BG30" s="32" t="str">
        <f t="shared" si="8"/>
        <v>ND</v>
      </c>
      <c r="BH30" s="32" t="str">
        <f t="shared" si="8"/>
        <v>ND</v>
      </c>
      <c r="BI30" s="32" t="str">
        <f t="shared" si="8"/>
        <v>ND</v>
      </c>
    </row>
    <row r="31" spans="1:64" s="1" customFormat="1" x14ac:dyDescent="0.25">
      <c r="A31" s="1" t="s">
        <v>73</v>
      </c>
      <c r="C31" s="19" t="str">
        <f>IF(C30="ND","ND",C30*$B29)</f>
        <v>ND</v>
      </c>
      <c r="D31" s="19" t="str">
        <f t="shared" ref="D31:BI31" si="9">IF(D30="ND","ND",D30*$B29)</f>
        <v>ND</v>
      </c>
      <c r="E31" s="19" t="str">
        <f t="shared" si="9"/>
        <v>ND</v>
      </c>
      <c r="F31" s="19" t="str">
        <f t="shared" si="9"/>
        <v>ND</v>
      </c>
      <c r="G31" s="19" t="str">
        <f t="shared" si="9"/>
        <v>ND</v>
      </c>
      <c r="H31" s="19">
        <f t="shared" si="9"/>
        <v>5961.1652098184004</v>
      </c>
      <c r="I31" s="19" t="str">
        <f t="shared" si="9"/>
        <v>ND</v>
      </c>
      <c r="J31" s="19" t="str">
        <f t="shared" si="9"/>
        <v>ND</v>
      </c>
      <c r="K31" s="19" t="str">
        <f t="shared" si="9"/>
        <v>ND</v>
      </c>
      <c r="L31" s="19" t="str">
        <f t="shared" si="9"/>
        <v>ND</v>
      </c>
      <c r="M31" s="19" t="str">
        <f t="shared" si="9"/>
        <v>ND</v>
      </c>
      <c r="N31" s="19" t="str">
        <f t="shared" si="9"/>
        <v>ND</v>
      </c>
      <c r="O31" s="19" t="str">
        <f t="shared" si="9"/>
        <v>ND</v>
      </c>
      <c r="P31" s="19" t="str">
        <f t="shared" si="9"/>
        <v>ND</v>
      </c>
      <c r="Q31" s="19" t="str">
        <f t="shared" si="9"/>
        <v>ND</v>
      </c>
      <c r="R31" s="19" t="str">
        <f t="shared" si="9"/>
        <v>ND</v>
      </c>
      <c r="S31" s="19" t="str">
        <f t="shared" si="9"/>
        <v>ND</v>
      </c>
      <c r="T31" s="19" t="str">
        <f t="shared" si="9"/>
        <v>ND</v>
      </c>
      <c r="U31" s="19" t="str">
        <f t="shared" si="9"/>
        <v>ND</v>
      </c>
      <c r="V31" s="19" t="str">
        <f t="shared" si="9"/>
        <v>ND</v>
      </c>
      <c r="W31" s="19" t="str">
        <f t="shared" si="9"/>
        <v>ND</v>
      </c>
      <c r="X31" s="19" t="str">
        <f t="shared" si="9"/>
        <v>ND</v>
      </c>
      <c r="Y31" s="19" t="str">
        <f t="shared" si="9"/>
        <v>ND</v>
      </c>
      <c r="Z31" s="19" t="str">
        <f t="shared" si="9"/>
        <v>ND</v>
      </c>
      <c r="AA31" s="19" t="str">
        <f t="shared" si="9"/>
        <v>ND</v>
      </c>
      <c r="AB31" s="19" t="str">
        <f t="shared" si="9"/>
        <v>ND</v>
      </c>
      <c r="AC31" s="19" t="str">
        <f t="shared" si="9"/>
        <v>ND</v>
      </c>
      <c r="AD31" s="19" t="str">
        <f t="shared" si="9"/>
        <v>ND</v>
      </c>
      <c r="AE31" s="19" t="str">
        <f t="shared" si="9"/>
        <v>ND</v>
      </c>
      <c r="AF31" s="19" t="str">
        <f t="shared" si="9"/>
        <v>ND</v>
      </c>
      <c r="AG31" s="19" t="str">
        <f t="shared" si="9"/>
        <v>ND</v>
      </c>
      <c r="AH31" s="19" t="str">
        <f t="shared" si="9"/>
        <v>ND</v>
      </c>
      <c r="AI31" s="19" t="str">
        <f t="shared" si="9"/>
        <v>ND</v>
      </c>
      <c r="AJ31" s="19" t="str">
        <f t="shared" si="9"/>
        <v>ND</v>
      </c>
      <c r="AK31" s="19" t="str">
        <f t="shared" si="9"/>
        <v>ND</v>
      </c>
      <c r="AL31" s="19" t="str">
        <f t="shared" si="9"/>
        <v>ND</v>
      </c>
      <c r="AM31" s="19" t="str">
        <f t="shared" si="9"/>
        <v>ND</v>
      </c>
      <c r="AN31" s="19" t="str">
        <f t="shared" si="9"/>
        <v>ND</v>
      </c>
      <c r="AO31" s="19" t="str">
        <f t="shared" si="9"/>
        <v>ND</v>
      </c>
      <c r="AP31" s="19" t="str">
        <f t="shared" si="9"/>
        <v>ND</v>
      </c>
      <c r="AQ31" s="19" t="str">
        <f t="shared" si="9"/>
        <v>ND</v>
      </c>
      <c r="AR31" s="19" t="str">
        <f t="shared" si="9"/>
        <v>ND</v>
      </c>
      <c r="AS31" s="19" t="str">
        <f t="shared" si="9"/>
        <v>ND</v>
      </c>
      <c r="AT31" s="19" t="str">
        <f t="shared" si="9"/>
        <v>ND</v>
      </c>
      <c r="AU31" s="19" t="str">
        <f t="shared" si="9"/>
        <v>ND</v>
      </c>
      <c r="AV31" s="19" t="str">
        <f t="shared" si="9"/>
        <v>ND</v>
      </c>
      <c r="AW31" s="19" t="str">
        <f t="shared" si="9"/>
        <v>ND</v>
      </c>
      <c r="AX31" s="19" t="str">
        <f t="shared" si="9"/>
        <v>ND</v>
      </c>
      <c r="AY31" s="19" t="str">
        <f t="shared" si="9"/>
        <v>ND</v>
      </c>
      <c r="AZ31" s="19" t="str">
        <f t="shared" si="9"/>
        <v>ND</v>
      </c>
      <c r="BA31" s="19" t="str">
        <f t="shared" si="9"/>
        <v>ND</v>
      </c>
      <c r="BB31" s="19" t="str">
        <f t="shared" si="9"/>
        <v>ND</v>
      </c>
      <c r="BC31" s="19" t="str">
        <f t="shared" si="9"/>
        <v>ND</v>
      </c>
      <c r="BD31" s="19" t="str">
        <f t="shared" si="9"/>
        <v>ND</v>
      </c>
      <c r="BE31" s="19" t="str">
        <f t="shared" si="9"/>
        <v>ND</v>
      </c>
      <c r="BF31" s="19" t="str">
        <f t="shared" si="9"/>
        <v>ND</v>
      </c>
      <c r="BG31" s="19" t="str">
        <f t="shared" si="9"/>
        <v>ND</v>
      </c>
      <c r="BH31" s="19" t="str">
        <f t="shared" si="9"/>
        <v>ND</v>
      </c>
      <c r="BI31" s="19" t="str">
        <f t="shared" si="9"/>
        <v>ND</v>
      </c>
    </row>
    <row r="33" spans="1:64" x14ac:dyDescent="0.25">
      <c r="A33" t="str">
        <f>'[6]ICP-MS Results'!C19</f>
        <v>GY2-032-B  10x</v>
      </c>
      <c r="B33" t="str">
        <f>'[6]ICP-MS Results'!D19</f>
        <v>10</v>
      </c>
      <c r="C33">
        <f>'[6]ICP-MS Results'!E19</f>
        <v>-0.18897579268001699</v>
      </c>
      <c r="D33">
        <f>'[6]ICP-MS Results'!G19</f>
        <v>2.5008713171761301E-2</v>
      </c>
      <c r="E33">
        <f>'[6]ICP-MS Results'!J19</f>
        <v>-4.5268855181592302</v>
      </c>
      <c r="F33">
        <f>'[6]ICP-MS Results'!N19</f>
        <v>-21.116857194490599</v>
      </c>
      <c r="G33">
        <f>'[6]ICP-MS Results'!P19</f>
        <v>-1.16568547742256</v>
      </c>
      <c r="H33">
        <f>'[6]ICP-MS Results'!Q19</f>
        <v>574.25430342419202</v>
      </c>
      <c r="I33">
        <f>'[6]ICP-MS Results'!S19</f>
        <v>-7.8441335312540597</v>
      </c>
      <c r="J33">
        <f>'[6]ICP-MS Results'!AC19</f>
        <v>-1.56540817087613E-2</v>
      </c>
      <c r="K33">
        <f>'[6]ICP-MS Results'!AE19</f>
        <v>0.17145615328626601</v>
      </c>
      <c r="L33">
        <f>'[6]ICP-MS Results'!AG19</f>
        <v>-0.25715598661752898</v>
      </c>
      <c r="M33">
        <f>'[6]ICP-MS Results'!AI19</f>
        <v>-0.187255522949415</v>
      </c>
      <c r="N33">
        <f>'[6]ICP-MS Results'!AK19</f>
        <v>4.9010291617718499E-2</v>
      </c>
      <c r="O33">
        <f>'[6]ICP-MS Results'!AN19</f>
        <v>-4.3501270063261002</v>
      </c>
      <c r="P33">
        <f>'[6]ICP-MS Results'!AP19</f>
        <v>9.3362617028380501E-3</v>
      </c>
      <c r="Q33">
        <f>'[6]ICP-MS Results'!AR19</f>
        <v>0.30202620269296399</v>
      </c>
      <c r="R33">
        <f>'[6]ICP-MS Results'!AT19</f>
        <v>1.46614953458323E-2</v>
      </c>
      <c r="S33">
        <f>'[6]ICP-MS Results'!AV19</f>
        <v>0.76504162398082098</v>
      </c>
      <c r="T33">
        <f>'[6]ICP-MS Results'!AX19</f>
        <v>-1.2075389859504701E-2</v>
      </c>
      <c r="U33">
        <f>'[6]ICP-MS Results'!AZ19</f>
        <v>-1.36171362050288E-2</v>
      </c>
      <c r="V33">
        <f>'[6]ICP-MS Results'!BB19</f>
        <v>-6.9265497828422701E-2</v>
      </c>
      <c r="W33">
        <f>'[6]ICP-MS Results'!BF19</f>
        <v>6.4443333437081002E-2</v>
      </c>
      <c r="X33">
        <f>'[6]ICP-MS Results'!BI19</f>
        <v>-3.9695968521370499</v>
      </c>
      <c r="Y33">
        <f>'[6]ICP-MS Results'!BK19</f>
        <v>-11.374933196085101</v>
      </c>
      <c r="Z33">
        <f>'[6]ICP-MS Results'!BM19</f>
        <v>-1.65045659346607</v>
      </c>
      <c r="AA33">
        <f>'[6]ICP-MS Results'!BO19</f>
        <v>-4.44431308278814E-2</v>
      </c>
      <c r="AB33">
        <f>'[6]ICP-MS Results'!BQ19</f>
        <v>1.40601857964765E-2</v>
      </c>
      <c r="AC33">
        <f>'[6]ICP-MS Results'!BS19</f>
        <v>-1.26787531536331E-2</v>
      </c>
      <c r="AD33">
        <f>'[6]ICP-MS Results'!BU19</f>
        <v>-3.2999700146576501E-2</v>
      </c>
      <c r="AE33">
        <f>'[6]ICP-MS Results'!BW19</f>
        <v>-1.23694465686875E-3</v>
      </c>
      <c r="AF33">
        <f>'[6]ICP-MS Results'!BY19</f>
        <v>4.8967686068715497E-3</v>
      </c>
      <c r="AG33">
        <f>'[6]ICP-MS Results'!CA19</f>
        <v>-2.3847055009925001E-2</v>
      </c>
      <c r="AH33">
        <f>'[6]ICP-MS Results'!CC19</f>
        <v>-0.15608728072202199</v>
      </c>
      <c r="AI33">
        <f>'[6]ICP-MS Results'!CE19</f>
        <v>-8.4930504752189398E-2</v>
      </c>
      <c r="AJ33">
        <f>'[6]ICP-MS Results'!CG19</f>
        <v>2.4534141821749799E-2</v>
      </c>
      <c r="AK33">
        <f>'[6]ICP-MS Results'!CI19</f>
        <v>-0.458978397566839</v>
      </c>
      <c r="AL33">
        <f>'[6]ICP-MS Results'!CK19</f>
        <v>-1.4974220028889601E-2</v>
      </c>
      <c r="AM33">
        <f>'[6]ICP-MS Results'!CM19</f>
        <v>-0.137170857571802</v>
      </c>
      <c r="AN33">
        <f>'[6]ICP-MS Results'!CO19</f>
        <v>-6.6008261523810398E-3</v>
      </c>
      <c r="AO33">
        <f>'[6]ICP-MS Results'!CQ19</f>
        <v>-5.4000479020473004E-3</v>
      </c>
      <c r="AP33">
        <f>'[6]ICP-MS Results'!CS19</f>
        <v>4.4984670375605301E-3</v>
      </c>
      <c r="AQ33">
        <f>'[6]ICP-MS Results'!CU19</f>
        <v>-0.14680073418888501</v>
      </c>
      <c r="AR33">
        <f>'[6]ICP-MS Results'!CW19</f>
        <v>-3.1460821010647301E-3</v>
      </c>
      <c r="AS33">
        <f>'[6]ICP-MS Results'!CY19</f>
        <v>-1.29846019742003E-2</v>
      </c>
      <c r="AT33">
        <f>'[6]ICP-MS Results'!DA19</f>
        <v>-1.56048070525012E-2</v>
      </c>
      <c r="AU33">
        <f>'[6]ICP-MS Results'!DC19</f>
        <v>-5.9836533526563002E-3</v>
      </c>
      <c r="AV33">
        <f>'[6]ICP-MS Results'!DE19</f>
        <v>-4.1973297254936396E-3</v>
      </c>
      <c r="AW33">
        <f>'[6]ICP-MS Results'!DG19</f>
        <v>-7.2724554528010204E-3</v>
      </c>
      <c r="AX33">
        <f>'[6]ICP-MS Results'!DI19</f>
        <v>-1.4883158178549899E-2</v>
      </c>
      <c r="AY33">
        <f>'[6]ICP-MS Results'!DK19</f>
        <v>-1.1572947900772099E-2</v>
      </c>
      <c r="AZ33">
        <f>'[6]ICP-MS Results'!DM19</f>
        <v>-1.01563220102665E-2</v>
      </c>
      <c r="BA33">
        <f>'[6]ICP-MS Results'!DO19</f>
        <v>-6.1451759888060701E-3</v>
      </c>
      <c r="BB33">
        <f>'[6]ICP-MS Results'!DQ19</f>
        <v>-0.23214922591019399</v>
      </c>
      <c r="BC33">
        <f>'[6]ICP-MS Results'!DS19</f>
        <v>-1.2780581696991799E-3</v>
      </c>
      <c r="BD33">
        <f>'[6]ICP-MS Results'!DU19</f>
        <v>0.71495398410008304</v>
      </c>
      <c r="BE33">
        <f>'[6]ICP-MS Results'!DW19</f>
        <v>1.3743720016641701</v>
      </c>
      <c r="BF33">
        <f>'[6]ICP-MS Results'!DY19</f>
        <v>-0.163356651337738</v>
      </c>
      <c r="BG33">
        <f>'[6]ICP-MS Results'!EA19</f>
        <v>4.8237776941168398E-4</v>
      </c>
      <c r="BH33">
        <f>'[6]ICP-MS Results'!EC19</f>
        <v>0.115105904319668</v>
      </c>
      <c r="BI33">
        <f>'[6]ICP-MS Results'!EE19</f>
        <v>4.4435663355106299E-2</v>
      </c>
      <c r="BJ33">
        <f>'[6]ICP-MS Results'!EF19</f>
        <v>111.845384217093</v>
      </c>
      <c r="BK33">
        <f>'[6]ICP-MS Results'!EG19</f>
        <v>100.42176109171101</v>
      </c>
      <c r="BL33">
        <f>'[6]ICP-MS Results'!EH19</f>
        <v>103.00318072408</v>
      </c>
    </row>
    <row r="34" spans="1:64" s="1" customFormat="1" x14ac:dyDescent="0.25">
      <c r="A34" s="1" t="s">
        <v>72</v>
      </c>
      <c r="C34" s="32" t="str">
        <f>IF(C33&lt;C$124,"ND",C33)</f>
        <v>ND</v>
      </c>
      <c r="D34" s="32" t="str">
        <f t="shared" ref="D34:BI34" si="10">IF(D33&lt;D$124,"ND",D33)</f>
        <v>ND</v>
      </c>
      <c r="E34" s="32" t="str">
        <f t="shared" si="10"/>
        <v>ND</v>
      </c>
      <c r="F34" s="32" t="str">
        <f t="shared" si="10"/>
        <v>ND</v>
      </c>
      <c r="G34" s="32" t="str">
        <f t="shared" si="10"/>
        <v>ND</v>
      </c>
      <c r="H34" s="32">
        <f t="shared" si="10"/>
        <v>574.25430342419202</v>
      </c>
      <c r="I34" s="32" t="str">
        <f t="shared" si="10"/>
        <v>ND</v>
      </c>
      <c r="J34" s="32" t="str">
        <f t="shared" si="10"/>
        <v>ND</v>
      </c>
      <c r="K34" s="32">
        <f t="shared" si="10"/>
        <v>0.17145615328626601</v>
      </c>
      <c r="L34" s="32" t="str">
        <f t="shared" si="10"/>
        <v>ND</v>
      </c>
      <c r="M34" s="32" t="str">
        <f t="shared" si="10"/>
        <v>ND</v>
      </c>
      <c r="N34" s="32" t="str">
        <f t="shared" si="10"/>
        <v>ND</v>
      </c>
      <c r="O34" s="32" t="str">
        <f t="shared" si="10"/>
        <v>ND</v>
      </c>
      <c r="P34" s="32" t="str">
        <f t="shared" si="10"/>
        <v>ND</v>
      </c>
      <c r="Q34" s="32">
        <f t="shared" si="10"/>
        <v>0.30202620269296399</v>
      </c>
      <c r="R34" s="32" t="str">
        <f t="shared" si="10"/>
        <v>ND</v>
      </c>
      <c r="S34" s="32">
        <f t="shared" si="10"/>
        <v>0.76504162398082098</v>
      </c>
      <c r="T34" s="32" t="str">
        <f t="shared" si="10"/>
        <v>ND</v>
      </c>
      <c r="U34" s="32" t="str">
        <f t="shared" si="10"/>
        <v>ND</v>
      </c>
      <c r="V34" s="32" t="str">
        <f t="shared" si="10"/>
        <v>ND</v>
      </c>
      <c r="W34" s="32" t="str">
        <f t="shared" si="10"/>
        <v>ND</v>
      </c>
      <c r="X34" s="32" t="str">
        <f t="shared" si="10"/>
        <v>ND</v>
      </c>
      <c r="Y34" s="32" t="str">
        <f t="shared" si="10"/>
        <v>ND</v>
      </c>
      <c r="Z34" s="32" t="str">
        <f t="shared" si="10"/>
        <v>ND</v>
      </c>
      <c r="AA34" s="32" t="str">
        <f t="shared" si="10"/>
        <v>ND</v>
      </c>
      <c r="AB34" s="32" t="str">
        <f t="shared" si="10"/>
        <v>ND</v>
      </c>
      <c r="AC34" s="32" t="str">
        <f t="shared" si="10"/>
        <v>ND</v>
      </c>
      <c r="AD34" s="32" t="str">
        <f t="shared" si="10"/>
        <v>ND</v>
      </c>
      <c r="AE34" s="32" t="str">
        <f t="shared" si="10"/>
        <v>ND</v>
      </c>
      <c r="AF34" s="32" t="str">
        <f t="shared" si="10"/>
        <v>ND</v>
      </c>
      <c r="AG34" s="32" t="str">
        <f t="shared" si="10"/>
        <v>ND</v>
      </c>
      <c r="AH34" s="32" t="str">
        <f t="shared" si="10"/>
        <v>ND</v>
      </c>
      <c r="AI34" s="32" t="str">
        <f t="shared" si="10"/>
        <v>ND</v>
      </c>
      <c r="AJ34" s="32" t="str">
        <f t="shared" si="10"/>
        <v>ND</v>
      </c>
      <c r="AK34" s="32" t="str">
        <f t="shared" si="10"/>
        <v>ND</v>
      </c>
      <c r="AL34" s="32" t="str">
        <f t="shared" si="10"/>
        <v>ND</v>
      </c>
      <c r="AM34" s="32" t="str">
        <f t="shared" si="10"/>
        <v>ND</v>
      </c>
      <c r="AN34" s="32" t="str">
        <f t="shared" si="10"/>
        <v>ND</v>
      </c>
      <c r="AO34" s="32" t="str">
        <f t="shared" si="10"/>
        <v>ND</v>
      </c>
      <c r="AP34" s="32" t="str">
        <f t="shared" si="10"/>
        <v>ND</v>
      </c>
      <c r="AQ34" s="32" t="str">
        <f t="shared" si="10"/>
        <v>ND</v>
      </c>
      <c r="AR34" s="32" t="str">
        <f t="shared" si="10"/>
        <v>ND</v>
      </c>
      <c r="AS34" s="32" t="str">
        <f t="shared" si="10"/>
        <v>ND</v>
      </c>
      <c r="AT34" s="32" t="str">
        <f t="shared" si="10"/>
        <v>ND</v>
      </c>
      <c r="AU34" s="32" t="str">
        <f t="shared" si="10"/>
        <v>ND</v>
      </c>
      <c r="AV34" s="32" t="str">
        <f t="shared" si="10"/>
        <v>ND</v>
      </c>
      <c r="AW34" s="32" t="str">
        <f t="shared" si="10"/>
        <v>ND</v>
      </c>
      <c r="AX34" s="32" t="str">
        <f t="shared" si="10"/>
        <v>ND</v>
      </c>
      <c r="AY34" s="32" t="str">
        <f t="shared" si="10"/>
        <v>ND</v>
      </c>
      <c r="AZ34" s="32" t="str">
        <f t="shared" si="10"/>
        <v>ND</v>
      </c>
      <c r="BA34" s="32" t="str">
        <f t="shared" si="10"/>
        <v>ND</v>
      </c>
      <c r="BB34" s="32" t="str">
        <f t="shared" si="10"/>
        <v>ND</v>
      </c>
      <c r="BC34" s="32" t="str">
        <f t="shared" si="10"/>
        <v>ND</v>
      </c>
      <c r="BD34" s="32">
        <f t="shared" si="10"/>
        <v>0.71495398410008304</v>
      </c>
      <c r="BE34" s="32">
        <f t="shared" si="10"/>
        <v>1.3743720016641701</v>
      </c>
      <c r="BF34" s="32" t="str">
        <f t="shared" si="10"/>
        <v>ND</v>
      </c>
      <c r="BG34" s="32" t="str">
        <f t="shared" si="10"/>
        <v>ND</v>
      </c>
      <c r="BH34" s="32">
        <f t="shared" si="10"/>
        <v>0.115105904319668</v>
      </c>
      <c r="BI34" s="32">
        <f t="shared" si="10"/>
        <v>4.4435663355106299E-2</v>
      </c>
    </row>
    <row r="35" spans="1:64" s="1" customFormat="1" x14ac:dyDescent="0.25">
      <c r="A35" s="1" t="s">
        <v>73</v>
      </c>
      <c r="C35" s="19" t="str">
        <f>IF(C34="ND","ND",C34*$B33)</f>
        <v>ND</v>
      </c>
      <c r="D35" s="19" t="str">
        <f t="shared" ref="D35:BI35" si="11">IF(D34="ND","ND",D34*$B33)</f>
        <v>ND</v>
      </c>
      <c r="E35" s="19" t="str">
        <f t="shared" si="11"/>
        <v>ND</v>
      </c>
      <c r="F35" s="19" t="str">
        <f t="shared" si="11"/>
        <v>ND</v>
      </c>
      <c r="G35" s="19" t="str">
        <f t="shared" si="11"/>
        <v>ND</v>
      </c>
      <c r="H35" s="19">
        <f t="shared" si="11"/>
        <v>5742.5430342419204</v>
      </c>
      <c r="I35" s="19" t="str">
        <f t="shared" si="11"/>
        <v>ND</v>
      </c>
      <c r="J35" s="19" t="str">
        <f t="shared" si="11"/>
        <v>ND</v>
      </c>
      <c r="K35" s="19">
        <f t="shared" si="11"/>
        <v>1.71456153286266</v>
      </c>
      <c r="L35" s="19" t="str">
        <f t="shared" si="11"/>
        <v>ND</v>
      </c>
      <c r="M35" s="19" t="str">
        <f t="shared" si="11"/>
        <v>ND</v>
      </c>
      <c r="N35" s="19" t="str">
        <f t="shared" si="11"/>
        <v>ND</v>
      </c>
      <c r="O35" s="19" t="str">
        <f t="shared" si="11"/>
        <v>ND</v>
      </c>
      <c r="P35" s="19" t="str">
        <f t="shared" si="11"/>
        <v>ND</v>
      </c>
      <c r="Q35" s="19">
        <f t="shared" si="11"/>
        <v>3.0202620269296396</v>
      </c>
      <c r="R35" s="19" t="str">
        <f t="shared" si="11"/>
        <v>ND</v>
      </c>
      <c r="S35" s="19">
        <f t="shared" si="11"/>
        <v>7.6504162398082096</v>
      </c>
      <c r="T35" s="19" t="str">
        <f t="shared" si="11"/>
        <v>ND</v>
      </c>
      <c r="U35" s="19" t="str">
        <f t="shared" si="11"/>
        <v>ND</v>
      </c>
      <c r="V35" s="19" t="str">
        <f t="shared" si="11"/>
        <v>ND</v>
      </c>
      <c r="W35" s="19" t="str">
        <f t="shared" si="11"/>
        <v>ND</v>
      </c>
      <c r="X35" s="19" t="str">
        <f t="shared" si="11"/>
        <v>ND</v>
      </c>
      <c r="Y35" s="19" t="str">
        <f t="shared" si="11"/>
        <v>ND</v>
      </c>
      <c r="Z35" s="19" t="str">
        <f t="shared" si="11"/>
        <v>ND</v>
      </c>
      <c r="AA35" s="19" t="str">
        <f t="shared" si="11"/>
        <v>ND</v>
      </c>
      <c r="AB35" s="19" t="str">
        <f t="shared" si="11"/>
        <v>ND</v>
      </c>
      <c r="AC35" s="19" t="str">
        <f t="shared" si="11"/>
        <v>ND</v>
      </c>
      <c r="AD35" s="19" t="str">
        <f t="shared" si="11"/>
        <v>ND</v>
      </c>
      <c r="AE35" s="19" t="str">
        <f t="shared" si="11"/>
        <v>ND</v>
      </c>
      <c r="AF35" s="19" t="str">
        <f t="shared" si="11"/>
        <v>ND</v>
      </c>
      <c r="AG35" s="19" t="str">
        <f t="shared" si="11"/>
        <v>ND</v>
      </c>
      <c r="AH35" s="19" t="str">
        <f t="shared" si="11"/>
        <v>ND</v>
      </c>
      <c r="AI35" s="19" t="str">
        <f t="shared" si="11"/>
        <v>ND</v>
      </c>
      <c r="AJ35" s="19" t="str">
        <f t="shared" si="11"/>
        <v>ND</v>
      </c>
      <c r="AK35" s="19" t="str">
        <f t="shared" si="11"/>
        <v>ND</v>
      </c>
      <c r="AL35" s="19" t="str">
        <f t="shared" si="11"/>
        <v>ND</v>
      </c>
      <c r="AM35" s="19" t="str">
        <f t="shared" si="11"/>
        <v>ND</v>
      </c>
      <c r="AN35" s="19" t="str">
        <f t="shared" si="11"/>
        <v>ND</v>
      </c>
      <c r="AO35" s="19" t="str">
        <f t="shared" si="11"/>
        <v>ND</v>
      </c>
      <c r="AP35" s="19" t="str">
        <f t="shared" si="11"/>
        <v>ND</v>
      </c>
      <c r="AQ35" s="19" t="str">
        <f t="shared" si="11"/>
        <v>ND</v>
      </c>
      <c r="AR35" s="19" t="str">
        <f t="shared" si="11"/>
        <v>ND</v>
      </c>
      <c r="AS35" s="19" t="str">
        <f t="shared" si="11"/>
        <v>ND</v>
      </c>
      <c r="AT35" s="19" t="str">
        <f t="shared" si="11"/>
        <v>ND</v>
      </c>
      <c r="AU35" s="19" t="str">
        <f t="shared" si="11"/>
        <v>ND</v>
      </c>
      <c r="AV35" s="19" t="str">
        <f t="shared" si="11"/>
        <v>ND</v>
      </c>
      <c r="AW35" s="19" t="str">
        <f t="shared" si="11"/>
        <v>ND</v>
      </c>
      <c r="AX35" s="19" t="str">
        <f t="shared" si="11"/>
        <v>ND</v>
      </c>
      <c r="AY35" s="19" t="str">
        <f t="shared" si="11"/>
        <v>ND</v>
      </c>
      <c r="AZ35" s="19" t="str">
        <f t="shared" si="11"/>
        <v>ND</v>
      </c>
      <c r="BA35" s="19" t="str">
        <f t="shared" si="11"/>
        <v>ND</v>
      </c>
      <c r="BB35" s="19" t="str">
        <f t="shared" si="11"/>
        <v>ND</v>
      </c>
      <c r="BC35" s="19" t="str">
        <f t="shared" si="11"/>
        <v>ND</v>
      </c>
      <c r="BD35" s="19">
        <f t="shared" si="11"/>
        <v>7.1495398410008306</v>
      </c>
      <c r="BE35" s="19">
        <f t="shared" si="11"/>
        <v>13.743720016641701</v>
      </c>
      <c r="BF35" s="19" t="str">
        <f t="shared" si="11"/>
        <v>ND</v>
      </c>
      <c r="BG35" s="19" t="str">
        <f t="shared" si="11"/>
        <v>ND</v>
      </c>
      <c r="BH35" s="19">
        <f t="shared" si="11"/>
        <v>1.1510590431966801</v>
      </c>
      <c r="BI35" s="19">
        <f t="shared" si="11"/>
        <v>0.44435663355106297</v>
      </c>
    </row>
    <row r="36" spans="1:64" s="1" customFormat="1" x14ac:dyDescent="0.2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:64" s="1" customFormat="1" x14ac:dyDescent="0.25">
      <c r="A37" s="26" t="s">
        <v>62</v>
      </c>
      <c r="C37" s="19" t="str">
        <f>C35</f>
        <v>ND</v>
      </c>
      <c r="D37" s="19" t="str">
        <f t="shared" ref="D37:BI37" si="12">D35</f>
        <v>ND</v>
      </c>
      <c r="E37" s="19" t="str">
        <f t="shared" si="12"/>
        <v>ND</v>
      </c>
      <c r="F37" s="19" t="str">
        <f t="shared" si="12"/>
        <v>ND</v>
      </c>
      <c r="G37" s="19" t="str">
        <f t="shared" si="12"/>
        <v>ND</v>
      </c>
      <c r="H37" s="19">
        <f t="shared" si="12"/>
        <v>5742.5430342419204</v>
      </c>
      <c r="I37" s="19" t="str">
        <f t="shared" si="12"/>
        <v>ND</v>
      </c>
      <c r="J37" s="19" t="str">
        <f t="shared" si="12"/>
        <v>ND</v>
      </c>
      <c r="K37" s="19">
        <f t="shared" si="12"/>
        <v>1.71456153286266</v>
      </c>
      <c r="L37" s="19" t="str">
        <f t="shared" si="12"/>
        <v>ND</v>
      </c>
      <c r="M37" s="19" t="str">
        <f t="shared" si="12"/>
        <v>ND</v>
      </c>
      <c r="N37" s="19" t="str">
        <f t="shared" si="12"/>
        <v>ND</v>
      </c>
      <c r="O37" s="19" t="str">
        <f t="shared" si="12"/>
        <v>ND</v>
      </c>
      <c r="P37" s="19" t="str">
        <f t="shared" si="12"/>
        <v>ND</v>
      </c>
      <c r="Q37" s="19">
        <f t="shared" si="12"/>
        <v>3.0202620269296396</v>
      </c>
      <c r="R37" s="19" t="str">
        <f t="shared" si="12"/>
        <v>ND</v>
      </c>
      <c r="S37" s="19">
        <f t="shared" si="12"/>
        <v>7.6504162398082096</v>
      </c>
      <c r="T37" s="19" t="str">
        <f t="shared" si="12"/>
        <v>ND</v>
      </c>
      <c r="U37" s="19" t="str">
        <f t="shared" si="12"/>
        <v>ND</v>
      </c>
      <c r="V37" s="19" t="str">
        <f t="shared" si="12"/>
        <v>ND</v>
      </c>
      <c r="W37" s="19" t="str">
        <f t="shared" si="12"/>
        <v>ND</v>
      </c>
      <c r="X37" s="19" t="str">
        <f t="shared" si="12"/>
        <v>ND</v>
      </c>
      <c r="Y37" s="19" t="str">
        <f t="shared" si="12"/>
        <v>ND</v>
      </c>
      <c r="Z37" s="19" t="str">
        <f t="shared" si="12"/>
        <v>ND</v>
      </c>
      <c r="AA37" s="19" t="str">
        <f t="shared" si="12"/>
        <v>ND</v>
      </c>
      <c r="AB37" s="19" t="str">
        <f t="shared" si="12"/>
        <v>ND</v>
      </c>
      <c r="AC37" s="19" t="str">
        <f t="shared" si="12"/>
        <v>ND</v>
      </c>
      <c r="AD37" s="19" t="str">
        <f t="shared" si="12"/>
        <v>ND</v>
      </c>
      <c r="AE37" s="19" t="str">
        <f t="shared" si="12"/>
        <v>ND</v>
      </c>
      <c r="AF37" s="19" t="str">
        <f t="shared" si="12"/>
        <v>ND</v>
      </c>
      <c r="AG37" s="19" t="str">
        <f t="shared" si="12"/>
        <v>ND</v>
      </c>
      <c r="AH37" s="19" t="str">
        <f t="shared" si="12"/>
        <v>ND</v>
      </c>
      <c r="AI37" s="19" t="str">
        <f t="shared" si="12"/>
        <v>ND</v>
      </c>
      <c r="AJ37" s="19" t="str">
        <f t="shared" si="12"/>
        <v>ND</v>
      </c>
      <c r="AK37" s="19" t="str">
        <f t="shared" si="12"/>
        <v>ND</v>
      </c>
      <c r="AL37" s="19" t="str">
        <f t="shared" si="12"/>
        <v>ND</v>
      </c>
      <c r="AM37" s="19" t="str">
        <f t="shared" si="12"/>
        <v>ND</v>
      </c>
      <c r="AN37" s="19" t="str">
        <f t="shared" si="12"/>
        <v>ND</v>
      </c>
      <c r="AO37" s="19" t="str">
        <f t="shared" si="12"/>
        <v>ND</v>
      </c>
      <c r="AP37" s="19" t="str">
        <f t="shared" si="12"/>
        <v>ND</v>
      </c>
      <c r="AQ37" s="19" t="str">
        <f t="shared" si="12"/>
        <v>ND</v>
      </c>
      <c r="AR37" s="19" t="str">
        <f t="shared" si="12"/>
        <v>ND</v>
      </c>
      <c r="AS37" s="19" t="str">
        <f t="shared" si="12"/>
        <v>ND</v>
      </c>
      <c r="AT37" s="19" t="str">
        <f t="shared" si="12"/>
        <v>ND</v>
      </c>
      <c r="AU37" s="19" t="str">
        <f t="shared" si="12"/>
        <v>ND</v>
      </c>
      <c r="AV37" s="19" t="str">
        <f t="shared" si="12"/>
        <v>ND</v>
      </c>
      <c r="AW37" s="19" t="str">
        <f t="shared" si="12"/>
        <v>ND</v>
      </c>
      <c r="AX37" s="19" t="str">
        <f t="shared" si="12"/>
        <v>ND</v>
      </c>
      <c r="AY37" s="19" t="str">
        <f t="shared" si="12"/>
        <v>ND</v>
      </c>
      <c r="AZ37" s="19" t="str">
        <f t="shared" si="12"/>
        <v>ND</v>
      </c>
      <c r="BA37" s="19" t="str">
        <f t="shared" si="12"/>
        <v>ND</v>
      </c>
      <c r="BB37" s="19" t="str">
        <f t="shared" si="12"/>
        <v>ND</v>
      </c>
      <c r="BC37" s="19" t="str">
        <f t="shared" si="12"/>
        <v>ND</v>
      </c>
      <c r="BD37" s="19">
        <f t="shared" si="12"/>
        <v>7.1495398410008306</v>
      </c>
      <c r="BE37" s="19">
        <f t="shared" si="12"/>
        <v>13.743720016641701</v>
      </c>
      <c r="BF37" s="19" t="str">
        <f t="shared" si="12"/>
        <v>ND</v>
      </c>
      <c r="BG37" s="19" t="str">
        <f t="shared" si="12"/>
        <v>ND</v>
      </c>
      <c r="BH37" s="19">
        <f t="shared" si="12"/>
        <v>1.1510590431966801</v>
      </c>
      <c r="BI37" s="19">
        <f t="shared" si="12"/>
        <v>0.44435663355106297</v>
      </c>
    </row>
    <row r="39" spans="1:64" x14ac:dyDescent="0.25">
      <c r="A39" t="str">
        <f>'[6]ICP-MS Results'!C20</f>
        <v>Rinse</v>
      </c>
      <c r="C39">
        <f>'[6]ICP-MS Results'!E20</f>
        <v>-0.20017589579612799</v>
      </c>
      <c r="D39">
        <f>'[6]ICP-MS Results'!G20</f>
        <v>2.1604559094458201E-2</v>
      </c>
      <c r="E39">
        <f>'[6]ICP-MS Results'!J20</f>
        <v>-1.7354744527164401</v>
      </c>
      <c r="F39">
        <f>'[6]ICP-MS Results'!N20</f>
        <v>-11.814625265172999</v>
      </c>
      <c r="G39">
        <f>'[6]ICP-MS Results'!P20</f>
        <v>-2.3729344536944801</v>
      </c>
      <c r="H39">
        <f>'[6]ICP-MS Results'!Q20</f>
        <v>-330.99676237702602</v>
      </c>
      <c r="I39">
        <f>'[6]ICP-MS Results'!S20</f>
        <v>-4.9137348868962096</v>
      </c>
      <c r="J39">
        <f>'[6]ICP-MS Results'!AC20</f>
        <v>-5.8654064564510902E-2</v>
      </c>
      <c r="K39">
        <f>'[6]ICP-MS Results'!AE20</f>
        <v>-2.11642710759984E-2</v>
      </c>
      <c r="L39">
        <f>'[6]ICP-MS Results'!AG20</f>
        <v>-7.7714136911240503E-2</v>
      </c>
      <c r="M39">
        <f>'[6]ICP-MS Results'!AI20</f>
        <v>-0.17170709380843699</v>
      </c>
      <c r="N39">
        <f>'[6]ICP-MS Results'!AK20</f>
        <v>-7.70137205601025E-2</v>
      </c>
      <c r="O39">
        <f>'[6]ICP-MS Results'!AN20</f>
        <v>-4.9757108251851703</v>
      </c>
      <c r="P39">
        <f>'[6]ICP-MS Results'!AP20</f>
        <v>8.9921161483625597E-3</v>
      </c>
      <c r="Q39">
        <f>'[6]ICP-MS Results'!AR20</f>
        <v>-9.7213067874455804E-4</v>
      </c>
      <c r="R39">
        <f>'[6]ICP-MS Results'!AT20</f>
        <v>2.9117972047218499E-2</v>
      </c>
      <c r="S39">
        <f>'[6]ICP-MS Results'!AV20</f>
        <v>-0.15402117298785101</v>
      </c>
      <c r="T39">
        <f>'[6]ICP-MS Results'!AX20</f>
        <v>-9.6692194690294504E-3</v>
      </c>
      <c r="U39">
        <f>'[6]ICP-MS Results'!AZ20</f>
        <v>1.1072057863918801E-2</v>
      </c>
      <c r="V39">
        <f>'[6]ICP-MS Results'!BB20</f>
        <v>-4.9693964347198603E-2</v>
      </c>
      <c r="W39">
        <f>'[6]ICP-MS Results'!BF20</f>
        <v>-6.7380264412884694E-2</v>
      </c>
      <c r="X39">
        <f>'[6]ICP-MS Results'!BI20</f>
        <v>-0.67035383619656796</v>
      </c>
      <c r="Y39">
        <f>'[6]ICP-MS Results'!BK20</f>
        <v>-1.6560681245675499</v>
      </c>
      <c r="Z39">
        <f>'[6]ICP-MS Results'!BM20</f>
        <v>-1.62674195186099</v>
      </c>
      <c r="AA39">
        <f>'[6]ICP-MS Results'!BO20</f>
        <v>-1.6444971977136499E-2</v>
      </c>
      <c r="AB39">
        <f>'[6]ICP-MS Results'!BQ20</f>
        <v>3.3544921572771003E-2</v>
      </c>
      <c r="AC39">
        <f>'[6]ICP-MS Results'!BS20</f>
        <v>7.4002519998333698E-3</v>
      </c>
      <c r="AD39">
        <f>'[6]ICP-MS Results'!BU20</f>
        <v>4.0864542319371401E-2</v>
      </c>
      <c r="AE39">
        <f>'[6]ICP-MS Results'!BW20</f>
        <v>1.13777011059054E-2</v>
      </c>
      <c r="AF39">
        <f>'[6]ICP-MS Results'!BY20</f>
        <v>2.43042607659631E-2</v>
      </c>
      <c r="AG39">
        <f>'[6]ICP-MS Results'!CA20</f>
        <v>0.17671126988657501</v>
      </c>
      <c r="AH39">
        <f>'[6]ICP-MS Results'!CC20</f>
        <v>-4.23978331448455E-2</v>
      </c>
      <c r="AI39">
        <f>'[6]ICP-MS Results'!CE20</f>
        <v>-0.105914036252897</v>
      </c>
      <c r="AJ39">
        <f>'[6]ICP-MS Results'!CG20</f>
        <v>-5.2833116817805103E-3</v>
      </c>
      <c r="AK39">
        <f>'[6]ICP-MS Results'!CI20</f>
        <v>-0.21806739908440601</v>
      </c>
      <c r="AL39">
        <f>'[6]ICP-MS Results'!CK20</f>
        <v>2.84708402191498E-2</v>
      </c>
      <c r="AM39">
        <f>'[6]ICP-MS Results'!CM20</f>
        <v>-0.121685993836932</v>
      </c>
      <c r="AN39">
        <f>'[6]ICP-MS Results'!CO20</f>
        <v>2.9561426771687101E-2</v>
      </c>
      <c r="AO39">
        <f>'[6]ICP-MS Results'!CQ20</f>
        <v>2.8149599847196099E-2</v>
      </c>
      <c r="AP39">
        <f>'[6]ICP-MS Results'!CS20</f>
        <v>4.9744819411246801E-3</v>
      </c>
      <c r="AQ39">
        <f>'[6]ICP-MS Results'!CU20</f>
        <v>-7.1682977921335905E-2</v>
      </c>
      <c r="AR39">
        <f>'[6]ICP-MS Results'!CW20</f>
        <v>9.9962209412260798E-3</v>
      </c>
      <c r="AS39">
        <f>'[6]ICP-MS Results'!CY20</f>
        <v>1.9215264295950701E-2</v>
      </c>
      <c r="AT39">
        <f>'[6]ICP-MS Results'!DA20</f>
        <v>1.4824476292289401E-2</v>
      </c>
      <c r="AU39">
        <f>'[6]ICP-MS Results'!DC20</f>
        <v>5.00281831222712E-3</v>
      </c>
      <c r="AV39">
        <f>'[6]ICP-MS Results'!DE20</f>
        <v>6.14053193369279E-3</v>
      </c>
      <c r="AW39">
        <f>'[6]ICP-MS Results'!DG20</f>
        <v>1.9845529313384002E-3</v>
      </c>
      <c r="AX39">
        <f>'[6]ICP-MS Results'!DI20</f>
        <v>-6.4925577929089897E-3</v>
      </c>
      <c r="AY39">
        <f>'[6]ICP-MS Results'!DK20</f>
        <v>-1.69701462092609E-3</v>
      </c>
      <c r="AZ39">
        <f>'[6]ICP-MS Results'!DM20</f>
        <v>-4.5984715754753902E-4</v>
      </c>
      <c r="BA39">
        <f>'[6]ICP-MS Results'!DO20</f>
        <v>7.7333738972999002E-3</v>
      </c>
      <c r="BB39">
        <f>'[6]ICP-MS Results'!DQ20</f>
        <v>4.6633320861727903E-2</v>
      </c>
      <c r="BC39">
        <f>'[6]ICP-MS Results'!DS20</f>
        <v>1.6890032011776399E-2</v>
      </c>
      <c r="BD39">
        <f>'[6]ICP-MS Results'!DU20</f>
        <v>0.14407030437262799</v>
      </c>
      <c r="BE39">
        <f>'[6]ICP-MS Results'!DW20</f>
        <v>-0.30152071180603301</v>
      </c>
      <c r="BF39">
        <f>'[6]ICP-MS Results'!DY20</f>
        <v>-1.1580504048701101E-2</v>
      </c>
      <c r="BG39">
        <f>'[6]ICP-MS Results'!EA20</f>
        <v>7.1840958781815697E-3</v>
      </c>
      <c r="BH39">
        <f>'[6]ICP-MS Results'!EC20</f>
        <v>-3.2114164496307399E-2</v>
      </c>
      <c r="BI39">
        <f>'[6]ICP-MS Results'!EE20</f>
        <v>-1.25943883958139E-4</v>
      </c>
      <c r="BJ39">
        <f>'[6]ICP-MS Results'!EF20</f>
        <v>107.598990550417</v>
      </c>
      <c r="BK39">
        <f>'[6]ICP-MS Results'!EG20</f>
        <v>85.682570081198193</v>
      </c>
      <c r="BL39">
        <f>'[6]ICP-MS Results'!EH20</f>
        <v>94.792980540421894</v>
      </c>
    </row>
    <row r="40" spans="1:64" x14ac:dyDescent="0.25">
      <c r="A40" t="str">
        <f>'[6]ICP-MS Results'!C21</f>
        <v>Rinse</v>
      </c>
      <c r="C40">
        <f>'[6]ICP-MS Results'!E21</f>
        <v>-6.55221765838533E-2</v>
      </c>
      <c r="D40">
        <f>'[6]ICP-MS Results'!G21</f>
        <v>3.5175885399299799E-2</v>
      </c>
      <c r="E40">
        <f>'[6]ICP-MS Results'!J21</f>
        <v>-1.9605824401113801</v>
      </c>
      <c r="F40">
        <f>'[6]ICP-MS Results'!N21</f>
        <v>-0.66750182279944204</v>
      </c>
      <c r="G40">
        <f>'[6]ICP-MS Results'!P21</f>
        <v>0.14751961376058501</v>
      </c>
      <c r="H40">
        <f>'[6]ICP-MS Results'!Q21</f>
        <v>-54.5437823697822</v>
      </c>
      <c r="I40">
        <f>'[6]ICP-MS Results'!S21</f>
        <v>-0.76283059011736498</v>
      </c>
      <c r="J40">
        <f>'[6]ICP-MS Results'!AC21</f>
        <v>1.3107245060201E-2</v>
      </c>
      <c r="K40">
        <f>'[6]ICP-MS Results'!AE21</f>
        <v>7.7670195279020402E-4</v>
      </c>
      <c r="L40">
        <f>'[6]ICP-MS Results'!AG21</f>
        <v>-3.8609138382941999E-2</v>
      </c>
      <c r="M40">
        <f>'[6]ICP-MS Results'!AI21</f>
        <v>6.2845974242118003E-4</v>
      </c>
      <c r="N40">
        <f>'[6]ICP-MS Results'!AK21</f>
        <v>-1.3222671051364199E-2</v>
      </c>
      <c r="O40">
        <f>'[6]ICP-MS Results'!AN21</f>
        <v>-0.231563202656561</v>
      </c>
      <c r="P40">
        <f>'[6]ICP-MS Results'!AP21</f>
        <v>5.7609339815722102E-4</v>
      </c>
      <c r="Q40">
        <f>'[6]ICP-MS Results'!AR21</f>
        <v>-3.16800316257215E-2</v>
      </c>
      <c r="R40">
        <f>'[6]ICP-MS Results'!AT21</f>
        <v>-1.6230768168070801E-3</v>
      </c>
      <c r="S40">
        <f>'[6]ICP-MS Results'!AV21</f>
        <v>-2.0704321832766898E-2</v>
      </c>
      <c r="T40">
        <f>'[6]ICP-MS Results'!AX21</f>
        <v>3.0341266522210502E-4</v>
      </c>
      <c r="U40">
        <f>'[6]ICP-MS Results'!AZ21</f>
        <v>5.8995050242301303E-4</v>
      </c>
      <c r="V40">
        <f>'[6]ICP-MS Results'!BB21</f>
        <v>-4.9379401703398502E-2</v>
      </c>
      <c r="W40">
        <f>'[6]ICP-MS Results'!BF21</f>
        <v>7.2792554165162504E-2</v>
      </c>
      <c r="X40">
        <f>'[6]ICP-MS Results'!BI21</f>
        <v>-4.1084291823779699E-2</v>
      </c>
      <c r="Y40">
        <f>'[6]ICP-MS Results'!BK21</f>
        <v>-0.27543830846075901</v>
      </c>
      <c r="Z40">
        <f>'[6]ICP-MS Results'!BM21</f>
        <v>-2.09799400724986E-2</v>
      </c>
      <c r="AA40">
        <f>'[6]ICP-MS Results'!BO21</f>
        <v>-4.5228017930516E-3</v>
      </c>
      <c r="AB40">
        <f>'[6]ICP-MS Results'!BQ21</f>
        <v>2.1146024917368299E-2</v>
      </c>
      <c r="AC40">
        <f>'[6]ICP-MS Results'!BS21</f>
        <v>1.7459398480976E-2</v>
      </c>
      <c r="AD40">
        <f>'[6]ICP-MS Results'!BU21</f>
        <v>6.4710509724366597E-3</v>
      </c>
      <c r="AE40">
        <f>'[6]ICP-MS Results'!BW21</f>
        <v>2.43839525222959E-3</v>
      </c>
      <c r="AF40">
        <f>'[6]ICP-MS Results'!BY21</f>
        <v>9.85049366076177E-3</v>
      </c>
      <c r="AG40">
        <f>'[6]ICP-MS Results'!CA21</f>
        <v>0.110559524381364</v>
      </c>
      <c r="AH40">
        <f>'[6]ICP-MS Results'!CC21</f>
        <v>-1.9135948973555E-2</v>
      </c>
      <c r="AI40">
        <f>'[6]ICP-MS Results'!CE21</f>
        <v>-4.1776187807287202E-2</v>
      </c>
      <c r="AJ40">
        <f>'[6]ICP-MS Results'!CG21</f>
        <v>-3.85658029920065E-3</v>
      </c>
      <c r="AK40">
        <f>'[6]ICP-MS Results'!CI21</f>
        <v>-6.0913279480935096E-3</v>
      </c>
      <c r="AL40">
        <f>'[6]ICP-MS Results'!CK21</f>
        <v>7.3298063116772599E-4</v>
      </c>
      <c r="AM40">
        <f>'[6]ICP-MS Results'!CM21</f>
        <v>5.9498672224202805E-4</v>
      </c>
      <c r="AN40">
        <f>'[6]ICP-MS Results'!CO21</f>
        <v>-8.8785065833620102E-4</v>
      </c>
      <c r="AO40">
        <f>'[6]ICP-MS Results'!CQ21</f>
        <v>-1.0119916587064501E-2</v>
      </c>
      <c r="AP40">
        <f>'[6]ICP-MS Results'!CS21</f>
        <v>5.3354358751145402E-3</v>
      </c>
      <c r="AQ40">
        <f>'[6]ICP-MS Results'!CU21</f>
        <v>-1.6860348140125901E-3</v>
      </c>
      <c r="AR40">
        <f>'[6]ICP-MS Results'!CW21</f>
        <v>2.0268954626643399E-3</v>
      </c>
      <c r="AS40">
        <f>'[6]ICP-MS Results'!CY21</f>
        <v>-1.6879033243536201E-3</v>
      </c>
      <c r="AT40">
        <f>'[6]ICP-MS Results'!DA21</f>
        <v>-1.20303613229263E-3</v>
      </c>
      <c r="AU40">
        <f>'[6]ICP-MS Results'!DC21</f>
        <v>6.9946437870602196E-4</v>
      </c>
      <c r="AV40">
        <f>'[6]ICP-MS Results'!DE21</f>
        <v>2.12920231266053E-3</v>
      </c>
      <c r="AW40">
        <f>'[6]ICP-MS Results'!DG21</f>
        <v>-7.7077574427735201E-4</v>
      </c>
      <c r="AX40">
        <f>'[6]ICP-MS Results'!DI21</f>
        <v>-1.1443234776418801E-3</v>
      </c>
      <c r="AY40">
        <f>'[6]ICP-MS Results'!DK21</f>
        <v>3.7337361542073601E-3</v>
      </c>
      <c r="AZ40">
        <f>'[6]ICP-MS Results'!DM21</f>
        <v>-3.4960950882462001E-3</v>
      </c>
      <c r="BA40">
        <f>'[6]ICP-MS Results'!DO21</f>
        <v>9.7694810339129203E-5</v>
      </c>
      <c r="BB40">
        <f>'[6]ICP-MS Results'!DQ21</f>
        <v>7.2739592621650195E-2</v>
      </c>
      <c r="BC40">
        <f>'[6]ICP-MS Results'!DS21</f>
        <v>1.8156048283536901E-3</v>
      </c>
      <c r="BD40">
        <f>'[6]ICP-MS Results'!DU21</f>
        <v>3.43696645161766E-3</v>
      </c>
      <c r="BE40">
        <f>'[6]ICP-MS Results'!DW21</f>
        <v>-0.300681746944512</v>
      </c>
      <c r="BF40">
        <f>'[6]ICP-MS Results'!DY21</f>
        <v>6.5574283500042705E-4</v>
      </c>
      <c r="BG40">
        <f>'[6]ICP-MS Results'!EA21</f>
        <v>6.6131321777541995E-4</v>
      </c>
      <c r="BH40">
        <f>'[6]ICP-MS Results'!EC21</f>
        <v>-1.25658904360218E-3</v>
      </c>
      <c r="BI40">
        <f>'[6]ICP-MS Results'!EE21</f>
        <v>1.3656892889808601E-3</v>
      </c>
      <c r="BJ40">
        <f>'[6]ICP-MS Results'!EF21</f>
        <v>94.695279082260797</v>
      </c>
      <c r="BK40">
        <f>'[6]ICP-MS Results'!EG21</f>
        <v>102.31660780196501</v>
      </c>
      <c r="BL40">
        <f>'[6]ICP-MS Results'!EH21</f>
        <v>98.410291820412994</v>
      </c>
    </row>
    <row r="41" spans="1:64" x14ac:dyDescent="0.25">
      <c r="A41" t="str">
        <f>'[6]ICP-MS Results'!C22</f>
        <v>GY2-032-D  10000x</v>
      </c>
      <c r="B41" t="str">
        <f>'[6]ICP-MS Results'!D22</f>
        <v>10000</v>
      </c>
      <c r="C41">
        <f>'[6]ICP-MS Results'!E22</f>
        <v>-0.223636184300328</v>
      </c>
      <c r="D41">
        <f>'[6]ICP-MS Results'!G22</f>
        <v>7.0051612593208202E-3</v>
      </c>
      <c r="E41">
        <f>'[6]ICP-MS Results'!J22</f>
        <v>-6.6656884530647398</v>
      </c>
      <c r="F41">
        <f>'[6]ICP-MS Results'!N22</f>
        <v>-24.884947395067201</v>
      </c>
      <c r="G41">
        <f>'[6]ICP-MS Results'!P22</f>
        <v>-2.3531844108064099</v>
      </c>
      <c r="H41">
        <f>'[6]ICP-MS Results'!Q22</f>
        <v>-20.345475506412999</v>
      </c>
      <c r="I41">
        <f>'[6]ICP-MS Results'!S22</f>
        <v>-6.0580271649035797</v>
      </c>
      <c r="J41">
        <f>'[6]ICP-MS Results'!AC22</f>
        <v>0.141616025764286</v>
      </c>
      <c r="K41">
        <f>'[6]ICP-MS Results'!AE22</f>
        <v>5.3433242769427201E-2</v>
      </c>
      <c r="L41">
        <f>'[6]ICP-MS Results'!AG22</f>
        <v>-0.26410683126064399</v>
      </c>
      <c r="M41">
        <f>'[6]ICP-MS Results'!AI22</f>
        <v>-0.199456648954486</v>
      </c>
      <c r="N41">
        <f>'[6]ICP-MS Results'!AK22</f>
        <v>-7.8321075323338304E-2</v>
      </c>
      <c r="O41">
        <f>'[6]ICP-MS Results'!AN22</f>
        <v>-5.3988158357908702</v>
      </c>
      <c r="P41">
        <f>'[6]ICP-MS Results'!AP22</f>
        <v>8.6748434246184392E-3</v>
      </c>
      <c r="Q41">
        <f>'[6]ICP-MS Results'!AR22</f>
        <v>-7.2564350092865798E-2</v>
      </c>
      <c r="R41">
        <f>'[6]ICP-MS Results'!AT22</f>
        <v>-0.110954849426976</v>
      </c>
      <c r="S41">
        <f>'[6]ICP-MS Results'!AV22</f>
        <v>-2.3825243401434399E-2</v>
      </c>
      <c r="T41">
        <f>'[6]ICP-MS Results'!AX22</f>
        <v>1.54438465535879E-2</v>
      </c>
      <c r="U41">
        <f>'[6]ICP-MS Results'!AZ22</f>
        <v>-6.9241008675167597E-3</v>
      </c>
      <c r="V41">
        <f>'[6]ICP-MS Results'!BB22</f>
        <v>-6.3077722867869404E-2</v>
      </c>
      <c r="W41">
        <f>'[6]ICP-MS Results'!BF22</f>
        <v>0.28934961091121297</v>
      </c>
      <c r="X41">
        <f>'[6]ICP-MS Results'!BI22</f>
        <v>-4.0869046364050803</v>
      </c>
      <c r="Y41">
        <f>'[6]ICP-MS Results'!BK22</f>
        <v>-11.802117796967201</v>
      </c>
      <c r="Z41">
        <f>'[6]ICP-MS Results'!BM22</f>
        <v>-1.2462636102190701</v>
      </c>
      <c r="AA41">
        <f>'[6]ICP-MS Results'!BO22</f>
        <v>-4.7793743851984399E-2</v>
      </c>
      <c r="AB41">
        <f>'[6]ICP-MS Results'!BQ22</f>
        <v>-3.9333713307306499E-2</v>
      </c>
      <c r="AC41">
        <f>'[6]ICP-MS Results'!BS22</f>
        <v>-6.0939298426288202E-2</v>
      </c>
      <c r="AD41">
        <f>'[6]ICP-MS Results'!BU22</f>
        <v>-3.3613271536571898E-2</v>
      </c>
      <c r="AE41">
        <f>'[6]ICP-MS Results'!BW22</f>
        <v>-2.8636060634872301E-4</v>
      </c>
      <c r="AF41">
        <f>'[6]ICP-MS Results'!BY22</f>
        <v>2.4894466195882902E-3</v>
      </c>
      <c r="AG41">
        <f>'[6]ICP-MS Results'!CA22</f>
        <v>-4.51285711654675E-2</v>
      </c>
      <c r="AH41">
        <f>'[6]ICP-MS Results'!CC22</f>
        <v>-0.16922120019026199</v>
      </c>
      <c r="AI41">
        <f>'[6]ICP-MS Results'!CE22</f>
        <v>-0.105914036252897</v>
      </c>
      <c r="AJ41">
        <f>'[6]ICP-MS Results'!CG22</f>
        <v>2.2248001280111399E-2</v>
      </c>
      <c r="AK41">
        <f>'[6]ICP-MS Results'!CI22</f>
        <v>-0.50699394102682305</v>
      </c>
      <c r="AL41">
        <f>'[6]ICP-MS Results'!CK22</f>
        <v>0.60914370071820101</v>
      </c>
      <c r="AM41">
        <f>'[6]ICP-MS Results'!CM22</f>
        <v>0.49753172064863599</v>
      </c>
      <c r="AN41">
        <f>'[6]ICP-MS Results'!CO22</f>
        <v>0.63364598443244202</v>
      </c>
      <c r="AO41">
        <f>'[6]ICP-MS Results'!CQ22</f>
        <v>0.60597877439791303</v>
      </c>
      <c r="AP41">
        <f>'[6]ICP-MS Results'!CS22</f>
        <v>0.57389307110905197</v>
      </c>
      <c r="AQ41">
        <f>'[6]ICP-MS Results'!CU22</f>
        <v>0.392868745902128</v>
      </c>
      <c r="AR41">
        <f>'[6]ICP-MS Results'!CW22</f>
        <v>0.59370261729689</v>
      </c>
      <c r="AS41">
        <f>'[6]ICP-MS Results'!CY22</f>
        <v>0.53809761935561595</v>
      </c>
      <c r="AT41">
        <f>'[6]ICP-MS Results'!DA22</f>
        <v>0.53119472716858196</v>
      </c>
      <c r="AU41">
        <f>'[6]ICP-MS Results'!DC22</f>
        <v>0.548428861766037</v>
      </c>
      <c r="AV41">
        <f>'[6]ICP-MS Results'!DE22</f>
        <v>0.55920484685788796</v>
      </c>
      <c r="AW41">
        <f>'[6]ICP-MS Results'!DG22</f>
        <v>0.51428194213202705</v>
      </c>
      <c r="AX41">
        <f>'[6]ICP-MS Results'!DI22</f>
        <v>0.51724621829709205</v>
      </c>
      <c r="AY41">
        <f>'[6]ICP-MS Results'!DK22</f>
        <v>0.51359843427588403</v>
      </c>
      <c r="AZ41">
        <f>'[6]ICP-MS Results'!DM22</f>
        <v>-1.2361007185027501E-2</v>
      </c>
      <c r="BA41">
        <f>'[6]ICP-MS Results'!DO22</f>
        <v>-8.6900944751041008E-3</v>
      </c>
      <c r="BB41">
        <f>'[6]ICP-MS Results'!DQ22</f>
        <v>-0.27643265693115099</v>
      </c>
      <c r="BC41">
        <f>'[6]ICP-MS Results'!DS22</f>
        <v>-2.0034318250521299E-3</v>
      </c>
      <c r="BD41">
        <f>'[6]ICP-MS Results'!DU22</f>
        <v>2.8317925126091202E-3</v>
      </c>
      <c r="BE41">
        <f>'[6]ICP-MS Results'!DW22</f>
        <v>1.7897433059610499</v>
      </c>
      <c r="BF41">
        <f>'[6]ICP-MS Results'!DY22</f>
        <v>-0.179198442799237</v>
      </c>
      <c r="BG41">
        <f>'[6]ICP-MS Results'!EA22</f>
        <v>-3.62196837144838E-3</v>
      </c>
      <c r="BH41">
        <f>'[6]ICP-MS Results'!EC22</f>
        <v>0.105691675482598</v>
      </c>
      <c r="BI41">
        <f>'[6]ICP-MS Results'!EE22</f>
        <v>0.358285178369597</v>
      </c>
      <c r="BJ41">
        <f>'[6]ICP-MS Results'!EF22</f>
        <v>115.470565131028</v>
      </c>
      <c r="BK41">
        <f>'[6]ICP-MS Results'!EG22</f>
        <v>113.370669561124</v>
      </c>
      <c r="BL41">
        <f>'[6]ICP-MS Results'!EH22</f>
        <v>113.544442243245</v>
      </c>
    </row>
    <row r="42" spans="1:64" s="1" customFormat="1" x14ac:dyDescent="0.25">
      <c r="A42" s="1" t="s">
        <v>72</v>
      </c>
      <c r="C42" s="32" t="str">
        <f>IF(C41&lt;C$124,"ND",C41)</f>
        <v>ND</v>
      </c>
      <c r="D42" s="32" t="str">
        <f t="shared" ref="D42:BI42" si="13">IF(D41&lt;D$124,"ND",D41)</f>
        <v>ND</v>
      </c>
      <c r="E42" s="32" t="str">
        <f t="shared" si="13"/>
        <v>ND</v>
      </c>
      <c r="F42" s="32" t="str">
        <f t="shared" si="13"/>
        <v>ND</v>
      </c>
      <c r="G42" s="32" t="str">
        <f t="shared" si="13"/>
        <v>ND</v>
      </c>
      <c r="H42" s="32" t="str">
        <f t="shared" si="13"/>
        <v>ND</v>
      </c>
      <c r="I42" s="32" t="str">
        <f t="shared" si="13"/>
        <v>ND</v>
      </c>
      <c r="J42" s="32">
        <f t="shared" si="13"/>
        <v>0.141616025764286</v>
      </c>
      <c r="K42" s="32" t="str">
        <f t="shared" si="13"/>
        <v>ND</v>
      </c>
      <c r="L42" s="32" t="str">
        <f t="shared" si="13"/>
        <v>ND</v>
      </c>
      <c r="M42" s="32" t="str">
        <f t="shared" si="13"/>
        <v>ND</v>
      </c>
      <c r="N42" s="32" t="str">
        <f t="shared" si="13"/>
        <v>ND</v>
      </c>
      <c r="O42" s="32" t="str">
        <f t="shared" si="13"/>
        <v>ND</v>
      </c>
      <c r="P42" s="32" t="str">
        <f t="shared" si="13"/>
        <v>ND</v>
      </c>
      <c r="Q42" s="32" t="str">
        <f t="shared" si="13"/>
        <v>ND</v>
      </c>
      <c r="R42" s="32" t="str">
        <f t="shared" si="13"/>
        <v>ND</v>
      </c>
      <c r="S42" s="32" t="str">
        <f t="shared" si="13"/>
        <v>ND</v>
      </c>
      <c r="T42" s="32" t="str">
        <f t="shared" si="13"/>
        <v>ND</v>
      </c>
      <c r="U42" s="32" t="str">
        <f t="shared" si="13"/>
        <v>ND</v>
      </c>
      <c r="V42" s="32" t="str">
        <f t="shared" si="13"/>
        <v>ND</v>
      </c>
      <c r="W42" s="32">
        <f t="shared" si="13"/>
        <v>0.28934961091121297</v>
      </c>
      <c r="X42" s="32" t="str">
        <f t="shared" si="13"/>
        <v>ND</v>
      </c>
      <c r="Y42" s="32" t="str">
        <f t="shared" si="13"/>
        <v>ND</v>
      </c>
      <c r="Z42" s="32" t="str">
        <f t="shared" si="13"/>
        <v>ND</v>
      </c>
      <c r="AA42" s="32" t="str">
        <f t="shared" si="13"/>
        <v>ND</v>
      </c>
      <c r="AB42" s="32" t="str">
        <f t="shared" si="13"/>
        <v>ND</v>
      </c>
      <c r="AC42" s="32" t="str">
        <f t="shared" si="13"/>
        <v>ND</v>
      </c>
      <c r="AD42" s="32" t="str">
        <f t="shared" si="13"/>
        <v>ND</v>
      </c>
      <c r="AE42" s="32" t="str">
        <f t="shared" si="13"/>
        <v>ND</v>
      </c>
      <c r="AF42" s="32" t="str">
        <f t="shared" si="13"/>
        <v>ND</v>
      </c>
      <c r="AG42" s="32" t="str">
        <f t="shared" si="13"/>
        <v>ND</v>
      </c>
      <c r="AH42" s="32" t="str">
        <f t="shared" si="13"/>
        <v>ND</v>
      </c>
      <c r="AI42" s="32" t="str">
        <f t="shared" si="13"/>
        <v>ND</v>
      </c>
      <c r="AJ42" s="32" t="str">
        <f t="shared" si="13"/>
        <v>ND</v>
      </c>
      <c r="AK42" s="32" t="str">
        <f t="shared" si="13"/>
        <v>ND</v>
      </c>
      <c r="AL42" s="32">
        <f t="shared" si="13"/>
        <v>0.60914370071820101</v>
      </c>
      <c r="AM42" s="32">
        <f t="shared" si="13"/>
        <v>0.49753172064863599</v>
      </c>
      <c r="AN42" s="32">
        <f t="shared" si="13"/>
        <v>0.63364598443244202</v>
      </c>
      <c r="AO42" s="32">
        <f t="shared" si="13"/>
        <v>0.60597877439791303</v>
      </c>
      <c r="AP42" s="32">
        <f t="shared" si="13"/>
        <v>0.57389307110905197</v>
      </c>
      <c r="AQ42" s="32">
        <f t="shared" si="13"/>
        <v>0.392868745902128</v>
      </c>
      <c r="AR42" s="32">
        <f t="shared" si="13"/>
        <v>0.59370261729689</v>
      </c>
      <c r="AS42" s="32">
        <f t="shared" si="13"/>
        <v>0.53809761935561595</v>
      </c>
      <c r="AT42" s="32">
        <f t="shared" si="13"/>
        <v>0.53119472716858196</v>
      </c>
      <c r="AU42" s="32">
        <f t="shared" si="13"/>
        <v>0.548428861766037</v>
      </c>
      <c r="AV42" s="32">
        <f t="shared" si="13"/>
        <v>0.55920484685788796</v>
      </c>
      <c r="AW42" s="32">
        <f t="shared" si="13"/>
        <v>0.51428194213202705</v>
      </c>
      <c r="AX42" s="32">
        <f t="shared" si="13"/>
        <v>0.51724621829709205</v>
      </c>
      <c r="AY42" s="32">
        <f t="shared" si="13"/>
        <v>0.51359843427588403</v>
      </c>
      <c r="AZ42" s="32" t="str">
        <f t="shared" si="13"/>
        <v>ND</v>
      </c>
      <c r="BA42" s="32" t="str">
        <f t="shared" si="13"/>
        <v>ND</v>
      </c>
      <c r="BB42" s="32" t="str">
        <f t="shared" si="13"/>
        <v>ND</v>
      </c>
      <c r="BC42" s="32" t="str">
        <f t="shared" si="13"/>
        <v>ND</v>
      </c>
      <c r="BD42" s="32" t="str">
        <f t="shared" si="13"/>
        <v>ND</v>
      </c>
      <c r="BE42" s="32">
        <f t="shared" si="13"/>
        <v>1.7897433059610499</v>
      </c>
      <c r="BF42" s="32" t="str">
        <f t="shared" si="13"/>
        <v>ND</v>
      </c>
      <c r="BG42" s="32" t="str">
        <f t="shared" si="13"/>
        <v>ND</v>
      </c>
      <c r="BH42" s="32">
        <f t="shared" si="13"/>
        <v>0.105691675482598</v>
      </c>
      <c r="BI42" s="32">
        <f t="shared" si="13"/>
        <v>0.358285178369597</v>
      </c>
    </row>
    <row r="43" spans="1:64" s="1" customFormat="1" x14ac:dyDescent="0.25">
      <c r="A43" s="1" t="s">
        <v>73</v>
      </c>
      <c r="C43" s="19" t="str">
        <f>IF(C42="ND","ND",C42*$B41)</f>
        <v>ND</v>
      </c>
      <c r="D43" s="19" t="str">
        <f t="shared" ref="D43:BI43" si="14">IF(D42="ND","ND",D42*$B41)</f>
        <v>ND</v>
      </c>
      <c r="E43" s="19" t="str">
        <f t="shared" si="14"/>
        <v>ND</v>
      </c>
      <c r="F43" s="19" t="str">
        <f t="shared" si="14"/>
        <v>ND</v>
      </c>
      <c r="G43" s="19" t="str">
        <f t="shared" si="14"/>
        <v>ND</v>
      </c>
      <c r="H43" s="19" t="str">
        <f t="shared" si="14"/>
        <v>ND</v>
      </c>
      <c r="I43" s="19" t="str">
        <f t="shared" si="14"/>
        <v>ND</v>
      </c>
      <c r="J43" s="19">
        <f t="shared" si="14"/>
        <v>1416.16025764286</v>
      </c>
      <c r="K43" s="19" t="str">
        <f t="shared" si="14"/>
        <v>ND</v>
      </c>
      <c r="L43" s="19" t="str">
        <f t="shared" si="14"/>
        <v>ND</v>
      </c>
      <c r="M43" s="19" t="str">
        <f t="shared" si="14"/>
        <v>ND</v>
      </c>
      <c r="N43" s="19" t="str">
        <f t="shared" si="14"/>
        <v>ND</v>
      </c>
      <c r="O43" s="19" t="str">
        <f t="shared" si="14"/>
        <v>ND</v>
      </c>
      <c r="P43" s="19" t="str">
        <f t="shared" si="14"/>
        <v>ND</v>
      </c>
      <c r="Q43" s="19" t="str">
        <f t="shared" si="14"/>
        <v>ND</v>
      </c>
      <c r="R43" s="19" t="str">
        <f t="shared" si="14"/>
        <v>ND</v>
      </c>
      <c r="S43" s="19" t="str">
        <f t="shared" si="14"/>
        <v>ND</v>
      </c>
      <c r="T43" s="19" t="str">
        <f t="shared" si="14"/>
        <v>ND</v>
      </c>
      <c r="U43" s="19" t="str">
        <f t="shared" si="14"/>
        <v>ND</v>
      </c>
      <c r="V43" s="19" t="str">
        <f t="shared" si="14"/>
        <v>ND</v>
      </c>
      <c r="W43" s="19">
        <f t="shared" si="14"/>
        <v>2893.4961091121299</v>
      </c>
      <c r="X43" s="19" t="str">
        <f t="shared" si="14"/>
        <v>ND</v>
      </c>
      <c r="Y43" s="19" t="str">
        <f t="shared" si="14"/>
        <v>ND</v>
      </c>
      <c r="Z43" s="19" t="str">
        <f t="shared" si="14"/>
        <v>ND</v>
      </c>
      <c r="AA43" s="19" t="str">
        <f t="shared" si="14"/>
        <v>ND</v>
      </c>
      <c r="AB43" s="19" t="str">
        <f t="shared" si="14"/>
        <v>ND</v>
      </c>
      <c r="AC43" s="19" t="str">
        <f t="shared" si="14"/>
        <v>ND</v>
      </c>
      <c r="AD43" s="19" t="str">
        <f t="shared" si="14"/>
        <v>ND</v>
      </c>
      <c r="AE43" s="19" t="str">
        <f t="shared" si="14"/>
        <v>ND</v>
      </c>
      <c r="AF43" s="19" t="str">
        <f t="shared" si="14"/>
        <v>ND</v>
      </c>
      <c r="AG43" s="19" t="str">
        <f t="shared" si="14"/>
        <v>ND</v>
      </c>
      <c r="AH43" s="19" t="str">
        <f t="shared" si="14"/>
        <v>ND</v>
      </c>
      <c r="AI43" s="19" t="str">
        <f t="shared" si="14"/>
        <v>ND</v>
      </c>
      <c r="AJ43" s="19" t="str">
        <f t="shared" si="14"/>
        <v>ND</v>
      </c>
      <c r="AK43" s="19" t="str">
        <f t="shared" si="14"/>
        <v>ND</v>
      </c>
      <c r="AL43" s="19">
        <f t="shared" si="14"/>
        <v>6091.4370071820103</v>
      </c>
      <c r="AM43" s="19">
        <f t="shared" si="14"/>
        <v>4975.3172064863602</v>
      </c>
      <c r="AN43" s="19">
        <f t="shared" si="14"/>
        <v>6336.4598443244204</v>
      </c>
      <c r="AO43" s="19">
        <f t="shared" si="14"/>
        <v>6059.78774397913</v>
      </c>
      <c r="AP43" s="19">
        <f t="shared" si="14"/>
        <v>5738.9307110905193</v>
      </c>
      <c r="AQ43" s="19">
        <f t="shared" si="14"/>
        <v>3928.6874590212801</v>
      </c>
      <c r="AR43" s="19">
        <f t="shared" si="14"/>
        <v>5937.0261729689</v>
      </c>
      <c r="AS43" s="19">
        <f t="shared" si="14"/>
        <v>5380.9761935561592</v>
      </c>
      <c r="AT43" s="19">
        <f t="shared" si="14"/>
        <v>5311.9472716858199</v>
      </c>
      <c r="AU43" s="19">
        <f t="shared" si="14"/>
        <v>5484.2886176603697</v>
      </c>
      <c r="AV43" s="19">
        <f t="shared" si="14"/>
        <v>5592.0484685788797</v>
      </c>
      <c r="AW43" s="19">
        <f t="shared" si="14"/>
        <v>5142.8194213202705</v>
      </c>
      <c r="AX43" s="19">
        <f t="shared" si="14"/>
        <v>5172.4621829709204</v>
      </c>
      <c r="AY43" s="19">
        <f t="shared" si="14"/>
        <v>5135.9843427588403</v>
      </c>
      <c r="AZ43" s="19" t="str">
        <f t="shared" si="14"/>
        <v>ND</v>
      </c>
      <c r="BA43" s="19" t="str">
        <f t="shared" si="14"/>
        <v>ND</v>
      </c>
      <c r="BB43" s="19" t="str">
        <f t="shared" si="14"/>
        <v>ND</v>
      </c>
      <c r="BC43" s="19" t="str">
        <f t="shared" si="14"/>
        <v>ND</v>
      </c>
      <c r="BD43" s="19" t="str">
        <f t="shared" si="14"/>
        <v>ND</v>
      </c>
      <c r="BE43" s="19">
        <f t="shared" si="14"/>
        <v>17897.433059610499</v>
      </c>
      <c r="BF43" s="19" t="str">
        <f t="shared" si="14"/>
        <v>ND</v>
      </c>
      <c r="BG43" s="19" t="str">
        <f t="shared" si="14"/>
        <v>ND</v>
      </c>
      <c r="BH43" s="19">
        <f t="shared" si="14"/>
        <v>1056.91675482598</v>
      </c>
      <c r="BI43" s="19">
        <f t="shared" si="14"/>
        <v>3582.85178369597</v>
      </c>
    </row>
    <row r="45" spans="1:64" x14ac:dyDescent="0.25">
      <c r="A45" t="str">
        <f>'[6]ICP-MS Results'!C23</f>
        <v>GY2-032-D  1000x</v>
      </c>
      <c r="B45" t="str">
        <f>'[6]ICP-MS Results'!D23</f>
        <v>1000</v>
      </c>
      <c r="C45">
        <f>'[6]ICP-MS Results'!E23</f>
        <v>-0.24634585805303599</v>
      </c>
      <c r="D45">
        <f>'[6]ICP-MS Results'!G23</f>
        <v>4.4647983525297396E-3</v>
      </c>
      <c r="E45">
        <f>'[6]ICP-MS Results'!J23</f>
        <v>-7.19706974169896</v>
      </c>
      <c r="F45">
        <f>'[6]ICP-MS Results'!N23</f>
        <v>-24.140089739505498</v>
      </c>
      <c r="G45">
        <f>'[6]ICP-MS Results'!P23</f>
        <v>-1.60409898882049</v>
      </c>
      <c r="H45">
        <f>'[6]ICP-MS Results'!Q23</f>
        <v>-23.399872407400998</v>
      </c>
      <c r="I45">
        <f>'[6]ICP-MS Results'!S23</f>
        <v>-6.81702087851468</v>
      </c>
      <c r="J45">
        <f>'[6]ICP-MS Results'!AC23</f>
        <v>1.67827210896432</v>
      </c>
      <c r="K45">
        <f>'[6]ICP-MS Results'!AE23</f>
        <v>0.13763872245810199</v>
      </c>
      <c r="L45">
        <f>'[6]ICP-MS Results'!AG23</f>
        <v>-0.255710336976192</v>
      </c>
      <c r="M45">
        <f>'[6]ICP-MS Results'!AI23</f>
        <v>-0.18309135848389199</v>
      </c>
      <c r="N45">
        <f>'[6]ICP-MS Results'!AK23</f>
        <v>-6.0010014192809901E-5</v>
      </c>
      <c r="O45">
        <f>'[6]ICP-MS Results'!AN23</f>
        <v>-4.2428157711920598</v>
      </c>
      <c r="P45">
        <f>'[6]ICP-MS Results'!AP23</f>
        <v>3.7600903649961298E-2</v>
      </c>
      <c r="Q45">
        <f>'[6]ICP-MS Results'!AR23</f>
        <v>-6.6123576112671306E-2</v>
      </c>
      <c r="R45">
        <f>'[6]ICP-MS Results'!AT23</f>
        <v>-0.110444231286093</v>
      </c>
      <c r="S45">
        <f>'[6]ICP-MS Results'!AV23</f>
        <v>3.3899933081445101E-2</v>
      </c>
      <c r="T45">
        <f>'[6]ICP-MS Results'!AX23</f>
        <v>0.114172043740801</v>
      </c>
      <c r="U45">
        <f>'[6]ICP-MS Results'!AZ23</f>
        <v>5.7954355756261802E-2</v>
      </c>
      <c r="V45">
        <f>'[6]ICP-MS Results'!BB23</f>
        <v>-1.5144367631465599E-2</v>
      </c>
      <c r="W45">
        <f>'[6]ICP-MS Results'!BF23</f>
        <v>1.1027785364584299</v>
      </c>
      <c r="X45">
        <f>'[6]ICP-MS Results'!BI23</f>
        <v>-4.1050831037995996</v>
      </c>
      <c r="Y45">
        <f>'[6]ICP-MS Results'!BK23</f>
        <v>-11.7390431173261</v>
      </c>
      <c r="Z45">
        <f>'[6]ICP-MS Results'!BM23</f>
        <v>0.62235687538860696</v>
      </c>
      <c r="AA45">
        <f>'[6]ICP-MS Results'!BO23</f>
        <v>-4.6417183657632102E-2</v>
      </c>
      <c r="AB45">
        <f>'[6]ICP-MS Results'!BQ23</f>
        <v>-5.0490511748993203E-2</v>
      </c>
      <c r="AC45">
        <f>'[6]ICP-MS Results'!BS23</f>
        <v>-7.3136236852214598E-2</v>
      </c>
      <c r="AD45">
        <f>'[6]ICP-MS Results'!BU23</f>
        <v>-3.7808873170424397E-2</v>
      </c>
      <c r="AE45">
        <f>'[6]ICP-MS Results'!BW23</f>
        <v>8.7676247711450102E-4</v>
      </c>
      <c r="AF45">
        <f>'[6]ICP-MS Results'!BY23</f>
        <v>-3.59462359963243E-3</v>
      </c>
      <c r="AG45">
        <f>'[6]ICP-MS Results'!CA23</f>
        <v>-6.2837277461903096E-2</v>
      </c>
      <c r="AH45">
        <f>'[6]ICP-MS Results'!CC23</f>
        <v>-0.16278315181749201</v>
      </c>
      <c r="AI45">
        <f>'[6]ICP-MS Results'!CE23</f>
        <v>-4.8260078569458797E-2</v>
      </c>
      <c r="AJ45">
        <f>'[6]ICP-MS Results'!CG23</f>
        <v>1.0464326233118101E-2</v>
      </c>
      <c r="AK45">
        <f>'[6]ICP-MS Results'!CI23</f>
        <v>-0.48734952303204099</v>
      </c>
      <c r="AL45">
        <f>'[6]ICP-MS Results'!CK23</f>
        <v>2.2582995421151302</v>
      </c>
      <c r="AM45">
        <f>'[6]ICP-MS Results'!CM23</f>
        <v>2.1782623424752701</v>
      </c>
      <c r="AN45">
        <f>'[6]ICP-MS Results'!CO23</f>
        <v>2.32159306028242</v>
      </c>
      <c r="AO45">
        <f>'[6]ICP-MS Results'!CQ23</f>
        <v>2.2682725774968202</v>
      </c>
      <c r="AP45">
        <f>'[6]ICP-MS Results'!CS23</f>
        <v>2.27824327776603</v>
      </c>
      <c r="AQ45">
        <f>'[6]ICP-MS Results'!CU23</f>
        <v>2.0470708729431002</v>
      </c>
      <c r="AR45">
        <f>'[6]ICP-MS Results'!CW23</f>
        <v>2.2249855038529902</v>
      </c>
      <c r="AS45">
        <f>'[6]ICP-MS Results'!CY23</f>
        <v>2.1229326685375902</v>
      </c>
      <c r="AT45">
        <f>'[6]ICP-MS Results'!DA23</f>
        <v>2.12441613158293</v>
      </c>
      <c r="AU45">
        <f>'[6]ICP-MS Results'!DC23</f>
        <v>2.0969452375416502</v>
      </c>
      <c r="AV45">
        <f>'[6]ICP-MS Results'!DE23</f>
        <v>2.1626019309336901</v>
      </c>
      <c r="AW45">
        <f>'[6]ICP-MS Results'!DG23</f>
        <v>2.0925013009560698</v>
      </c>
      <c r="AX45">
        <f>'[6]ICP-MS Results'!DI23</f>
        <v>2.16226470604254</v>
      </c>
      <c r="AY45">
        <f>'[6]ICP-MS Results'!DK23</f>
        <v>2.0984320429405798</v>
      </c>
      <c r="AZ45">
        <f>'[6]ICP-MS Results'!DM23</f>
        <v>-1.0364606821603801E-2</v>
      </c>
      <c r="BA45">
        <f>'[6]ICP-MS Results'!DO23</f>
        <v>-7.2752513084250103E-3</v>
      </c>
      <c r="BB45">
        <f>'[6]ICP-MS Results'!DQ23</f>
        <v>-0.30806023597453502</v>
      </c>
      <c r="BC45">
        <f>'[6]ICP-MS Results'!DS23</f>
        <v>1.62763271558237E-3</v>
      </c>
      <c r="BD45">
        <f>'[6]ICP-MS Results'!DU23</f>
        <v>3.9482774158454501E-3</v>
      </c>
      <c r="BE45">
        <f>'[6]ICP-MS Results'!DW23</f>
        <v>0.136690331489424</v>
      </c>
      <c r="BF45">
        <f>'[6]ICP-MS Results'!DY23</f>
        <v>-0.178323316402316</v>
      </c>
      <c r="BG45">
        <f>'[6]ICP-MS Results'!EA23</f>
        <v>-3.9004503926340101E-3</v>
      </c>
      <c r="BH45">
        <f>'[6]ICP-MS Results'!EC23</f>
        <v>1.62364611920699</v>
      </c>
      <c r="BI45">
        <f>'[6]ICP-MS Results'!EE23</f>
        <v>1.9245284905631399</v>
      </c>
      <c r="BJ45">
        <f>'[6]ICP-MS Results'!EF23</f>
        <v>115.257182988765</v>
      </c>
      <c r="BK45">
        <f>'[6]ICP-MS Results'!EG23</f>
        <v>115.369796298769</v>
      </c>
      <c r="BL45">
        <f>'[6]ICP-MS Results'!EH23</f>
        <v>109.465684414335</v>
      </c>
    </row>
    <row r="46" spans="1:64" s="1" customFormat="1" x14ac:dyDescent="0.25">
      <c r="A46" s="1" t="s">
        <v>72</v>
      </c>
      <c r="C46" s="32" t="str">
        <f>IF(C45&lt;C$124,"ND",C45)</f>
        <v>ND</v>
      </c>
      <c r="D46" s="32" t="str">
        <f t="shared" ref="D46:BI46" si="15">IF(D45&lt;D$124,"ND",D45)</f>
        <v>ND</v>
      </c>
      <c r="E46" s="32" t="str">
        <f t="shared" si="15"/>
        <v>ND</v>
      </c>
      <c r="F46" s="32" t="str">
        <f t="shared" si="15"/>
        <v>ND</v>
      </c>
      <c r="G46" s="32" t="str">
        <f t="shared" si="15"/>
        <v>ND</v>
      </c>
      <c r="H46" s="32" t="str">
        <f t="shared" si="15"/>
        <v>ND</v>
      </c>
      <c r="I46" s="32" t="str">
        <f t="shared" si="15"/>
        <v>ND</v>
      </c>
      <c r="J46" s="32">
        <f t="shared" si="15"/>
        <v>1.67827210896432</v>
      </c>
      <c r="K46" s="32">
        <f t="shared" si="15"/>
        <v>0.13763872245810199</v>
      </c>
      <c r="L46" s="32" t="str">
        <f t="shared" si="15"/>
        <v>ND</v>
      </c>
      <c r="M46" s="32" t="str">
        <f t="shared" si="15"/>
        <v>ND</v>
      </c>
      <c r="N46" s="32" t="str">
        <f t="shared" si="15"/>
        <v>ND</v>
      </c>
      <c r="O46" s="32" t="str">
        <f t="shared" si="15"/>
        <v>ND</v>
      </c>
      <c r="P46" s="32" t="str">
        <f t="shared" si="15"/>
        <v>ND</v>
      </c>
      <c r="Q46" s="32" t="str">
        <f t="shared" si="15"/>
        <v>ND</v>
      </c>
      <c r="R46" s="32" t="str">
        <f t="shared" si="15"/>
        <v>ND</v>
      </c>
      <c r="S46" s="32" t="str">
        <f t="shared" si="15"/>
        <v>ND</v>
      </c>
      <c r="T46" s="32">
        <f t="shared" si="15"/>
        <v>0.114172043740801</v>
      </c>
      <c r="U46" s="32" t="str">
        <f t="shared" si="15"/>
        <v>ND</v>
      </c>
      <c r="V46" s="32" t="str">
        <f t="shared" si="15"/>
        <v>ND</v>
      </c>
      <c r="W46" s="32">
        <f t="shared" si="15"/>
        <v>1.1027785364584299</v>
      </c>
      <c r="X46" s="32" t="str">
        <f t="shared" si="15"/>
        <v>ND</v>
      </c>
      <c r="Y46" s="32" t="str">
        <f t="shared" si="15"/>
        <v>ND</v>
      </c>
      <c r="Z46" s="32">
        <f t="shared" si="15"/>
        <v>0.62235687538860696</v>
      </c>
      <c r="AA46" s="32" t="str">
        <f t="shared" si="15"/>
        <v>ND</v>
      </c>
      <c r="AB46" s="32" t="str">
        <f t="shared" si="15"/>
        <v>ND</v>
      </c>
      <c r="AC46" s="32" t="str">
        <f t="shared" si="15"/>
        <v>ND</v>
      </c>
      <c r="AD46" s="32" t="str">
        <f t="shared" si="15"/>
        <v>ND</v>
      </c>
      <c r="AE46" s="32" t="str">
        <f t="shared" si="15"/>
        <v>ND</v>
      </c>
      <c r="AF46" s="32" t="str">
        <f t="shared" si="15"/>
        <v>ND</v>
      </c>
      <c r="AG46" s="32" t="str">
        <f t="shared" si="15"/>
        <v>ND</v>
      </c>
      <c r="AH46" s="32" t="str">
        <f t="shared" si="15"/>
        <v>ND</v>
      </c>
      <c r="AI46" s="32" t="str">
        <f t="shared" si="15"/>
        <v>ND</v>
      </c>
      <c r="AJ46" s="32" t="str">
        <f t="shared" si="15"/>
        <v>ND</v>
      </c>
      <c r="AK46" s="32" t="str">
        <f t="shared" si="15"/>
        <v>ND</v>
      </c>
      <c r="AL46" s="32">
        <f t="shared" si="15"/>
        <v>2.2582995421151302</v>
      </c>
      <c r="AM46" s="32">
        <f t="shared" si="15"/>
        <v>2.1782623424752701</v>
      </c>
      <c r="AN46" s="32">
        <f t="shared" si="15"/>
        <v>2.32159306028242</v>
      </c>
      <c r="AO46" s="32">
        <f t="shared" si="15"/>
        <v>2.2682725774968202</v>
      </c>
      <c r="AP46" s="32">
        <f t="shared" si="15"/>
        <v>2.27824327776603</v>
      </c>
      <c r="AQ46" s="32">
        <f t="shared" si="15"/>
        <v>2.0470708729431002</v>
      </c>
      <c r="AR46" s="32">
        <f t="shared" si="15"/>
        <v>2.2249855038529902</v>
      </c>
      <c r="AS46" s="32">
        <f t="shared" si="15"/>
        <v>2.1229326685375902</v>
      </c>
      <c r="AT46" s="32">
        <f t="shared" si="15"/>
        <v>2.12441613158293</v>
      </c>
      <c r="AU46" s="32">
        <f t="shared" si="15"/>
        <v>2.0969452375416502</v>
      </c>
      <c r="AV46" s="32">
        <f t="shared" si="15"/>
        <v>2.1626019309336901</v>
      </c>
      <c r="AW46" s="32">
        <f t="shared" si="15"/>
        <v>2.0925013009560698</v>
      </c>
      <c r="AX46" s="32">
        <f t="shared" si="15"/>
        <v>2.16226470604254</v>
      </c>
      <c r="AY46" s="32">
        <f t="shared" si="15"/>
        <v>2.0984320429405798</v>
      </c>
      <c r="AZ46" s="32" t="str">
        <f t="shared" si="15"/>
        <v>ND</v>
      </c>
      <c r="BA46" s="32" t="str">
        <f t="shared" si="15"/>
        <v>ND</v>
      </c>
      <c r="BB46" s="32" t="str">
        <f t="shared" si="15"/>
        <v>ND</v>
      </c>
      <c r="BC46" s="32" t="str">
        <f t="shared" si="15"/>
        <v>ND</v>
      </c>
      <c r="BD46" s="32" t="str">
        <f t="shared" si="15"/>
        <v>ND</v>
      </c>
      <c r="BE46" s="32">
        <f t="shared" si="15"/>
        <v>0.136690331489424</v>
      </c>
      <c r="BF46" s="32" t="str">
        <f t="shared" si="15"/>
        <v>ND</v>
      </c>
      <c r="BG46" s="32" t="str">
        <f t="shared" si="15"/>
        <v>ND</v>
      </c>
      <c r="BH46" s="32">
        <f t="shared" si="15"/>
        <v>1.62364611920699</v>
      </c>
      <c r="BI46" s="32">
        <f t="shared" si="15"/>
        <v>1.9245284905631399</v>
      </c>
    </row>
    <row r="47" spans="1:64" s="1" customFormat="1" x14ac:dyDescent="0.25">
      <c r="A47" s="1" t="s">
        <v>73</v>
      </c>
      <c r="C47" s="19" t="str">
        <f>IF(C46="ND","ND",C46*$B45)</f>
        <v>ND</v>
      </c>
      <c r="D47" s="19" t="str">
        <f t="shared" ref="D47:BI47" si="16">IF(D46="ND","ND",D46*$B45)</f>
        <v>ND</v>
      </c>
      <c r="E47" s="19" t="str">
        <f t="shared" si="16"/>
        <v>ND</v>
      </c>
      <c r="F47" s="19" t="str">
        <f t="shared" si="16"/>
        <v>ND</v>
      </c>
      <c r="G47" s="19" t="str">
        <f t="shared" si="16"/>
        <v>ND</v>
      </c>
      <c r="H47" s="19" t="str">
        <f t="shared" si="16"/>
        <v>ND</v>
      </c>
      <c r="I47" s="19" t="str">
        <f t="shared" si="16"/>
        <v>ND</v>
      </c>
      <c r="J47" s="19">
        <f t="shared" si="16"/>
        <v>1678.2721089643201</v>
      </c>
      <c r="K47" s="19">
        <f t="shared" si="16"/>
        <v>137.638722458102</v>
      </c>
      <c r="L47" s="19" t="str">
        <f t="shared" si="16"/>
        <v>ND</v>
      </c>
      <c r="M47" s="19" t="str">
        <f t="shared" si="16"/>
        <v>ND</v>
      </c>
      <c r="N47" s="19" t="str">
        <f t="shared" si="16"/>
        <v>ND</v>
      </c>
      <c r="O47" s="19" t="str">
        <f t="shared" si="16"/>
        <v>ND</v>
      </c>
      <c r="P47" s="19" t="str">
        <f t="shared" si="16"/>
        <v>ND</v>
      </c>
      <c r="Q47" s="19" t="str">
        <f t="shared" si="16"/>
        <v>ND</v>
      </c>
      <c r="R47" s="19" t="str">
        <f t="shared" si="16"/>
        <v>ND</v>
      </c>
      <c r="S47" s="19" t="str">
        <f t="shared" si="16"/>
        <v>ND</v>
      </c>
      <c r="T47" s="19">
        <f t="shared" si="16"/>
        <v>114.172043740801</v>
      </c>
      <c r="U47" s="19" t="str">
        <f t="shared" si="16"/>
        <v>ND</v>
      </c>
      <c r="V47" s="19" t="str">
        <f t="shared" si="16"/>
        <v>ND</v>
      </c>
      <c r="W47" s="19">
        <f t="shared" si="16"/>
        <v>1102.7785364584299</v>
      </c>
      <c r="X47" s="19" t="str">
        <f t="shared" si="16"/>
        <v>ND</v>
      </c>
      <c r="Y47" s="19" t="str">
        <f t="shared" si="16"/>
        <v>ND</v>
      </c>
      <c r="Z47" s="19">
        <f t="shared" si="16"/>
        <v>622.35687538860691</v>
      </c>
      <c r="AA47" s="19" t="str">
        <f t="shared" si="16"/>
        <v>ND</v>
      </c>
      <c r="AB47" s="19" t="str">
        <f t="shared" si="16"/>
        <v>ND</v>
      </c>
      <c r="AC47" s="19" t="str">
        <f t="shared" si="16"/>
        <v>ND</v>
      </c>
      <c r="AD47" s="19" t="str">
        <f t="shared" si="16"/>
        <v>ND</v>
      </c>
      <c r="AE47" s="19" t="str">
        <f t="shared" si="16"/>
        <v>ND</v>
      </c>
      <c r="AF47" s="19" t="str">
        <f t="shared" si="16"/>
        <v>ND</v>
      </c>
      <c r="AG47" s="19" t="str">
        <f t="shared" si="16"/>
        <v>ND</v>
      </c>
      <c r="AH47" s="19" t="str">
        <f t="shared" si="16"/>
        <v>ND</v>
      </c>
      <c r="AI47" s="19" t="str">
        <f t="shared" si="16"/>
        <v>ND</v>
      </c>
      <c r="AJ47" s="19" t="str">
        <f t="shared" si="16"/>
        <v>ND</v>
      </c>
      <c r="AK47" s="19" t="str">
        <f t="shared" si="16"/>
        <v>ND</v>
      </c>
      <c r="AL47" s="19">
        <f t="shared" si="16"/>
        <v>2258.29954211513</v>
      </c>
      <c r="AM47" s="19">
        <f t="shared" si="16"/>
        <v>2178.2623424752701</v>
      </c>
      <c r="AN47" s="19">
        <f t="shared" si="16"/>
        <v>2321.5930602824201</v>
      </c>
      <c r="AO47" s="19">
        <f t="shared" si="16"/>
        <v>2268.2725774968203</v>
      </c>
      <c r="AP47" s="19">
        <f t="shared" si="16"/>
        <v>2278.2432777660301</v>
      </c>
      <c r="AQ47" s="19">
        <f t="shared" si="16"/>
        <v>2047.0708729431001</v>
      </c>
      <c r="AR47" s="19">
        <f t="shared" si="16"/>
        <v>2224.9855038529904</v>
      </c>
      <c r="AS47" s="19">
        <f t="shared" si="16"/>
        <v>2122.9326685375904</v>
      </c>
      <c r="AT47" s="19">
        <f t="shared" si="16"/>
        <v>2124.4161315829301</v>
      </c>
      <c r="AU47" s="19">
        <f t="shared" si="16"/>
        <v>2096.9452375416504</v>
      </c>
      <c r="AV47" s="19">
        <f t="shared" si="16"/>
        <v>2162.6019309336903</v>
      </c>
      <c r="AW47" s="19">
        <f t="shared" si="16"/>
        <v>2092.5013009560698</v>
      </c>
      <c r="AX47" s="19">
        <f t="shared" si="16"/>
        <v>2162.2647060425397</v>
      </c>
      <c r="AY47" s="19">
        <f t="shared" si="16"/>
        <v>2098.4320429405798</v>
      </c>
      <c r="AZ47" s="19" t="str">
        <f t="shared" si="16"/>
        <v>ND</v>
      </c>
      <c r="BA47" s="19" t="str">
        <f t="shared" si="16"/>
        <v>ND</v>
      </c>
      <c r="BB47" s="19" t="str">
        <f t="shared" si="16"/>
        <v>ND</v>
      </c>
      <c r="BC47" s="19" t="str">
        <f t="shared" si="16"/>
        <v>ND</v>
      </c>
      <c r="BD47" s="19" t="str">
        <f t="shared" si="16"/>
        <v>ND</v>
      </c>
      <c r="BE47" s="19">
        <f t="shared" si="16"/>
        <v>136.69033148942401</v>
      </c>
      <c r="BF47" s="19" t="str">
        <f t="shared" si="16"/>
        <v>ND</v>
      </c>
      <c r="BG47" s="19" t="str">
        <f t="shared" si="16"/>
        <v>ND</v>
      </c>
      <c r="BH47" s="19">
        <f t="shared" si="16"/>
        <v>1623.6461192069901</v>
      </c>
      <c r="BI47" s="19">
        <f t="shared" si="16"/>
        <v>1924.5284905631399</v>
      </c>
    </row>
    <row r="49" spans="1:64" x14ac:dyDescent="0.25">
      <c r="A49" t="str">
        <f>'[6]ICP-MS Results'!C24</f>
        <v>GY2-032-D-dup  1000x</v>
      </c>
      <c r="B49" t="str">
        <f>'[6]ICP-MS Results'!D24</f>
        <v>1000</v>
      </c>
      <c r="C49">
        <f>'[6]ICP-MS Results'!E24</f>
        <v>-0.27156207234875901</v>
      </c>
      <c r="D49">
        <f>'[6]ICP-MS Results'!G24</f>
        <v>9.5207723333688501E-3</v>
      </c>
      <c r="E49">
        <f>'[6]ICP-MS Results'!J24</f>
        <v>-6.7307757519684204</v>
      </c>
      <c r="F49">
        <f>'[6]ICP-MS Results'!N24</f>
        <v>-24.583492075216299</v>
      </c>
      <c r="G49">
        <f>'[6]ICP-MS Results'!P24</f>
        <v>-2.38345357182064</v>
      </c>
      <c r="H49">
        <f>'[6]ICP-MS Results'!Q24</f>
        <v>-35.599654461789001</v>
      </c>
      <c r="I49">
        <f>'[6]ICP-MS Results'!S24</f>
        <v>-5.5356477188382396</v>
      </c>
      <c r="J49">
        <f>'[6]ICP-MS Results'!AC24</f>
        <v>1.6081500364198</v>
      </c>
      <c r="K49">
        <f>'[6]ICP-MS Results'!AE24</f>
        <v>1.8173159589327099E-2</v>
      </c>
      <c r="L49">
        <f>'[6]ICP-MS Results'!AG24</f>
        <v>-0.25612903129953601</v>
      </c>
      <c r="M49">
        <f>'[6]ICP-MS Results'!AI24</f>
        <v>-0.207784819365289</v>
      </c>
      <c r="N49">
        <f>'[6]ICP-MS Results'!AK24</f>
        <v>-9.0230959075126599E-2</v>
      </c>
      <c r="O49">
        <f>'[6]ICP-MS Results'!AN24</f>
        <v>-5.5475106299605397</v>
      </c>
      <c r="P49">
        <f>'[6]ICP-MS Results'!AP24</f>
        <v>8.9063643242807099E-4</v>
      </c>
      <c r="Q49">
        <f>'[6]ICP-MS Results'!AR24</f>
        <v>-8.1370626107417202E-2</v>
      </c>
      <c r="R49">
        <f>'[6]ICP-MS Results'!AT24</f>
        <v>-0.10470254022288999</v>
      </c>
      <c r="S49">
        <f>'[6]ICP-MS Results'!AV24</f>
        <v>-4.9841662733826897E-2</v>
      </c>
      <c r="T49">
        <f>'[6]ICP-MS Results'!AX24</f>
        <v>0.101648568828539</v>
      </c>
      <c r="U49">
        <f>'[6]ICP-MS Results'!AZ24</f>
        <v>9.3955738873264305E-2</v>
      </c>
      <c r="V49">
        <f>'[6]ICP-MS Results'!BB24</f>
        <v>-1.5355976410218901E-2</v>
      </c>
      <c r="W49">
        <f>'[6]ICP-MS Results'!BF24</f>
        <v>1.0678118998196</v>
      </c>
      <c r="X49">
        <f>'[6]ICP-MS Results'!BI24</f>
        <v>-4.1380581820690701</v>
      </c>
      <c r="Y49">
        <f>'[6]ICP-MS Results'!BK24</f>
        <v>-11.7465088320654</v>
      </c>
      <c r="Z49">
        <f>'[6]ICP-MS Results'!BM24</f>
        <v>0.47872133830194902</v>
      </c>
      <c r="AA49">
        <f>'[6]ICP-MS Results'!BO24</f>
        <v>-4.8589649322648198E-2</v>
      </c>
      <c r="AB49">
        <f>'[6]ICP-MS Results'!BQ24</f>
        <v>-5.0981451996747897E-2</v>
      </c>
      <c r="AC49">
        <f>'[6]ICP-MS Results'!BS24</f>
        <v>-6.9520997923202807E-2</v>
      </c>
      <c r="AD49">
        <f>'[6]ICP-MS Results'!BU24</f>
        <v>-3.4645317298243897E-2</v>
      </c>
      <c r="AE49">
        <f>'[6]ICP-MS Results'!BW24</f>
        <v>2.06116503123297E-3</v>
      </c>
      <c r="AF49">
        <f>'[6]ICP-MS Results'!BY24</f>
        <v>-2.91310057386222E-3</v>
      </c>
      <c r="AG49">
        <f>'[6]ICP-MS Results'!CA24</f>
        <v>-4.1584396581211401E-2</v>
      </c>
      <c r="AH49">
        <f>'[6]ICP-MS Results'!CC24</f>
        <v>-0.167328635727405</v>
      </c>
      <c r="AI49">
        <f>'[6]ICP-MS Results'!CE24</f>
        <v>-0.105914036252897</v>
      </c>
      <c r="AJ49">
        <f>'[6]ICP-MS Results'!CG24</f>
        <v>5.7513347916099697E-3</v>
      </c>
      <c r="AK49">
        <f>'[6]ICP-MS Results'!CI24</f>
        <v>-0.50281576099247305</v>
      </c>
      <c r="AL49">
        <f>'[6]ICP-MS Results'!CK24</f>
        <v>2.2841833964438298</v>
      </c>
      <c r="AM49">
        <f>'[6]ICP-MS Results'!CM24</f>
        <v>2.1856042813897498</v>
      </c>
      <c r="AN49">
        <f>'[6]ICP-MS Results'!CO24</f>
        <v>2.31195953717652</v>
      </c>
      <c r="AO49">
        <f>'[6]ICP-MS Results'!CQ24</f>
        <v>2.22832558060407</v>
      </c>
      <c r="AP49">
        <f>'[6]ICP-MS Results'!CS24</f>
        <v>2.2091025665232702</v>
      </c>
      <c r="AQ49">
        <f>'[6]ICP-MS Results'!CU24</f>
        <v>2.06694678032158</v>
      </c>
      <c r="AR49">
        <f>'[6]ICP-MS Results'!CW24</f>
        <v>2.2167318342386202</v>
      </c>
      <c r="AS49">
        <f>'[6]ICP-MS Results'!CY24</f>
        <v>2.12654231465108</v>
      </c>
      <c r="AT49">
        <f>'[6]ICP-MS Results'!DA24</f>
        <v>2.11644686545384</v>
      </c>
      <c r="AU49">
        <f>'[6]ICP-MS Results'!DC24</f>
        <v>2.1550320164547898</v>
      </c>
      <c r="AV49">
        <f>'[6]ICP-MS Results'!DE24</f>
        <v>2.2174608653963102</v>
      </c>
      <c r="AW49">
        <f>'[6]ICP-MS Results'!DG24</f>
        <v>2.1329174546788701</v>
      </c>
      <c r="AX49">
        <f>'[6]ICP-MS Results'!DI24</f>
        <v>2.1656027182786302</v>
      </c>
      <c r="AY49">
        <f>'[6]ICP-MS Results'!DK24</f>
        <v>2.1137025099645901</v>
      </c>
      <c r="AZ49">
        <f>'[6]ICP-MS Results'!DM24</f>
        <v>-9.1091599663599594E-3</v>
      </c>
      <c r="BA49">
        <f>'[6]ICP-MS Results'!DO24</f>
        <v>-7.2672683271317196E-3</v>
      </c>
      <c r="BB49">
        <f>'[6]ICP-MS Results'!DQ24</f>
        <v>-0.28958312027613298</v>
      </c>
      <c r="BC49">
        <f>'[6]ICP-MS Results'!DS24</f>
        <v>9.5421240707257505E-4</v>
      </c>
      <c r="BD49">
        <f>'[6]ICP-MS Results'!DU24</f>
        <v>6.3703298560247399E-3</v>
      </c>
      <c r="BE49">
        <f>'[6]ICP-MS Results'!DW24</f>
        <v>-0.13802608514225301</v>
      </c>
      <c r="BF49">
        <f>'[6]ICP-MS Results'!DY24</f>
        <v>-0.17911247517885401</v>
      </c>
      <c r="BG49">
        <f>'[6]ICP-MS Results'!EA24</f>
        <v>-2.7542799646620699E-3</v>
      </c>
      <c r="BH49">
        <f>'[6]ICP-MS Results'!EC24</f>
        <v>1.65802980412266</v>
      </c>
      <c r="BI49">
        <f>'[6]ICP-MS Results'!EE24</f>
        <v>1.9707496734889201</v>
      </c>
      <c r="BJ49">
        <f>'[6]ICP-MS Results'!EF24</f>
        <v>103.94397812083</v>
      </c>
      <c r="BK49">
        <f>'[6]ICP-MS Results'!EG24</f>
        <v>106.947076702175</v>
      </c>
      <c r="BL49">
        <f>'[6]ICP-MS Results'!EH24</f>
        <v>106.777052674557</v>
      </c>
    </row>
    <row r="50" spans="1:64" s="1" customFormat="1" x14ac:dyDescent="0.25">
      <c r="A50" s="1" t="s">
        <v>72</v>
      </c>
      <c r="C50" s="32" t="str">
        <f>IF(C49&lt;C$124,"ND",C49)</f>
        <v>ND</v>
      </c>
      <c r="D50" s="32" t="str">
        <f t="shared" ref="D50:BI50" si="17">IF(D49&lt;D$124,"ND",D49)</f>
        <v>ND</v>
      </c>
      <c r="E50" s="32" t="str">
        <f t="shared" si="17"/>
        <v>ND</v>
      </c>
      <c r="F50" s="32" t="str">
        <f t="shared" si="17"/>
        <v>ND</v>
      </c>
      <c r="G50" s="32" t="str">
        <f t="shared" si="17"/>
        <v>ND</v>
      </c>
      <c r="H50" s="32" t="str">
        <f t="shared" si="17"/>
        <v>ND</v>
      </c>
      <c r="I50" s="32" t="str">
        <f t="shared" si="17"/>
        <v>ND</v>
      </c>
      <c r="J50" s="32">
        <f t="shared" si="17"/>
        <v>1.6081500364198</v>
      </c>
      <c r="K50" s="32" t="str">
        <f t="shared" si="17"/>
        <v>ND</v>
      </c>
      <c r="L50" s="32" t="str">
        <f t="shared" si="17"/>
        <v>ND</v>
      </c>
      <c r="M50" s="32" t="str">
        <f t="shared" si="17"/>
        <v>ND</v>
      </c>
      <c r="N50" s="32" t="str">
        <f t="shared" si="17"/>
        <v>ND</v>
      </c>
      <c r="O50" s="32" t="str">
        <f t="shared" si="17"/>
        <v>ND</v>
      </c>
      <c r="P50" s="32" t="str">
        <f t="shared" si="17"/>
        <v>ND</v>
      </c>
      <c r="Q50" s="32" t="str">
        <f t="shared" si="17"/>
        <v>ND</v>
      </c>
      <c r="R50" s="32" t="str">
        <f t="shared" si="17"/>
        <v>ND</v>
      </c>
      <c r="S50" s="32" t="str">
        <f t="shared" si="17"/>
        <v>ND</v>
      </c>
      <c r="T50" s="32">
        <f t="shared" si="17"/>
        <v>0.101648568828539</v>
      </c>
      <c r="U50" s="32" t="str">
        <f t="shared" si="17"/>
        <v>ND</v>
      </c>
      <c r="V50" s="32" t="str">
        <f t="shared" si="17"/>
        <v>ND</v>
      </c>
      <c r="W50" s="32">
        <f t="shared" si="17"/>
        <v>1.0678118998196</v>
      </c>
      <c r="X50" s="32" t="str">
        <f t="shared" si="17"/>
        <v>ND</v>
      </c>
      <c r="Y50" s="32" t="str">
        <f t="shared" si="17"/>
        <v>ND</v>
      </c>
      <c r="Z50" s="32">
        <f t="shared" si="17"/>
        <v>0.47872133830194902</v>
      </c>
      <c r="AA50" s="32" t="str">
        <f t="shared" si="17"/>
        <v>ND</v>
      </c>
      <c r="AB50" s="32" t="str">
        <f t="shared" si="17"/>
        <v>ND</v>
      </c>
      <c r="AC50" s="32" t="str">
        <f t="shared" si="17"/>
        <v>ND</v>
      </c>
      <c r="AD50" s="32" t="str">
        <f t="shared" si="17"/>
        <v>ND</v>
      </c>
      <c r="AE50" s="32" t="str">
        <f t="shared" si="17"/>
        <v>ND</v>
      </c>
      <c r="AF50" s="32" t="str">
        <f t="shared" si="17"/>
        <v>ND</v>
      </c>
      <c r="AG50" s="32" t="str">
        <f t="shared" si="17"/>
        <v>ND</v>
      </c>
      <c r="AH50" s="32" t="str">
        <f t="shared" si="17"/>
        <v>ND</v>
      </c>
      <c r="AI50" s="32" t="str">
        <f t="shared" si="17"/>
        <v>ND</v>
      </c>
      <c r="AJ50" s="32" t="str">
        <f t="shared" si="17"/>
        <v>ND</v>
      </c>
      <c r="AK50" s="32" t="str">
        <f t="shared" si="17"/>
        <v>ND</v>
      </c>
      <c r="AL50" s="32">
        <f t="shared" si="17"/>
        <v>2.2841833964438298</v>
      </c>
      <c r="AM50" s="32">
        <f t="shared" si="17"/>
        <v>2.1856042813897498</v>
      </c>
      <c r="AN50" s="32">
        <f t="shared" si="17"/>
        <v>2.31195953717652</v>
      </c>
      <c r="AO50" s="32">
        <f t="shared" si="17"/>
        <v>2.22832558060407</v>
      </c>
      <c r="AP50" s="32">
        <f t="shared" si="17"/>
        <v>2.2091025665232702</v>
      </c>
      <c r="AQ50" s="32">
        <f t="shared" si="17"/>
        <v>2.06694678032158</v>
      </c>
      <c r="AR50" s="32">
        <f t="shared" si="17"/>
        <v>2.2167318342386202</v>
      </c>
      <c r="AS50" s="32">
        <f t="shared" si="17"/>
        <v>2.12654231465108</v>
      </c>
      <c r="AT50" s="32">
        <f t="shared" si="17"/>
        <v>2.11644686545384</v>
      </c>
      <c r="AU50" s="32">
        <f t="shared" si="17"/>
        <v>2.1550320164547898</v>
      </c>
      <c r="AV50" s="32">
        <f t="shared" si="17"/>
        <v>2.2174608653963102</v>
      </c>
      <c r="AW50" s="32">
        <f t="shared" si="17"/>
        <v>2.1329174546788701</v>
      </c>
      <c r="AX50" s="32">
        <f t="shared" si="17"/>
        <v>2.1656027182786302</v>
      </c>
      <c r="AY50" s="32">
        <f t="shared" si="17"/>
        <v>2.1137025099645901</v>
      </c>
      <c r="AZ50" s="32" t="str">
        <f t="shared" si="17"/>
        <v>ND</v>
      </c>
      <c r="BA50" s="32" t="str">
        <f t="shared" si="17"/>
        <v>ND</v>
      </c>
      <c r="BB50" s="32" t="str">
        <f t="shared" si="17"/>
        <v>ND</v>
      </c>
      <c r="BC50" s="32" t="str">
        <f t="shared" si="17"/>
        <v>ND</v>
      </c>
      <c r="BD50" s="32" t="str">
        <f t="shared" si="17"/>
        <v>ND</v>
      </c>
      <c r="BE50" s="32" t="str">
        <f t="shared" si="17"/>
        <v>ND</v>
      </c>
      <c r="BF50" s="32" t="str">
        <f t="shared" si="17"/>
        <v>ND</v>
      </c>
      <c r="BG50" s="32" t="str">
        <f t="shared" si="17"/>
        <v>ND</v>
      </c>
      <c r="BH50" s="32">
        <f t="shared" si="17"/>
        <v>1.65802980412266</v>
      </c>
      <c r="BI50" s="32">
        <f t="shared" si="17"/>
        <v>1.9707496734889201</v>
      </c>
    </row>
    <row r="51" spans="1:64" s="1" customFormat="1" x14ac:dyDescent="0.25">
      <c r="A51" s="1" t="s">
        <v>73</v>
      </c>
      <c r="C51" s="19" t="str">
        <f>IF(C50="ND","ND",C50*$B49)</f>
        <v>ND</v>
      </c>
      <c r="D51" s="19" t="str">
        <f t="shared" ref="D51:BI51" si="18">IF(D50="ND","ND",D50*$B49)</f>
        <v>ND</v>
      </c>
      <c r="E51" s="19" t="str">
        <f t="shared" si="18"/>
        <v>ND</v>
      </c>
      <c r="F51" s="19" t="str">
        <f t="shared" si="18"/>
        <v>ND</v>
      </c>
      <c r="G51" s="19" t="str">
        <f t="shared" si="18"/>
        <v>ND</v>
      </c>
      <c r="H51" s="19" t="str">
        <f t="shared" si="18"/>
        <v>ND</v>
      </c>
      <c r="I51" s="19" t="str">
        <f t="shared" si="18"/>
        <v>ND</v>
      </c>
      <c r="J51" s="19">
        <f t="shared" si="18"/>
        <v>1608.1500364198</v>
      </c>
      <c r="K51" s="19" t="str">
        <f t="shared" si="18"/>
        <v>ND</v>
      </c>
      <c r="L51" s="19" t="str">
        <f t="shared" si="18"/>
        <v>ND</v>
      </c>
      <c r="M51" s="19" t="str">
        <f t="shared" si="18"/>
        <v>ND</v>
      </c>
      <c r="N51" s="19" t="str">
        <f t="shared" si="18"/>
        <v>ND</v>
      </c>
      <c r="O51" s="19" t="str">
        <f t="shared" si="18"/>
        <v>ND</v>
      </c>
      <c r="P51" s="19" t="str">
        <f t="shared" si="18"/>
        <v>ND</v>
      </c>
      <c r="Q51" s="19" t="str">
        <f t="shared" si="18"/>
        <v>ND</v>
      </c>
      <c r="R51" s="19" t="str">
        <f t="shared" si="18"/>
        <v>ND</v>
      </c>
      <c r="S51" s="19" t="str">
        <f t="shared" si="18"/>
        <v>ND</v>
      </c>
      <c r="T51" s="19">
        <f t="shared" si="18"/>
        <v>101.648568828539</v>
      </c>
      <c r="U51" s="19" t="str">
        <f t="shared" si="18"/>
        <v>ND</v>
      </c>
      <c r="V51" s="19" t="str">
        <f t="shared" si="18"/>
        <v>ND</v>
      </c>
      <c r="W51" s="19">
        <f t="shared" si="18"/>
        <v>1067.8118998196001</v>
      </c>
      <c r="X51" s="19" t="str">
        <f t="shared" si="18"/>
        <v>ND</v>
      </c>
      <c r="Y51" s="19" t="str">
        <f t="shared" si="18"/>
        <v>ND</v>
      </c>
      <c r="Z51" s="19">
        <f t="shared" si="18"/>
        <v>478.721338301949</v>
      </c>
      <c r="AA51" s="19" t="str">
        <f t="shared" si="18"/>
        <v>ND</v>
      </c>
      <c r="AB51" s="19" t="str">
        <f t="shared" si="18"/>
        <v>ND</v>
      </c>
      <c r="AC51" s="19" t="str">
        <f t="shared" si="18"/>
        <v>ND</v>
      </c>
      <c r="AD51" s="19" t="str">
        <f t="shared" si="18"/>
        <v>ND</v>
      </c>
      <c r="AE51" s="19" t="str">
        <f t="shared" si="18"/>
        <v>ND</v>
      </c>
      <c r="AF51" s="19" t="str">
        <f t="shared" si="18"/>
        <v>ND</v>
      </c>
      <c r="AG51" s="19" t="str">
        <f t="shared" si="18"/>
        <v>ND</v>
      </c>
      <c r="AH51" s="19" t="str">
        <f t="shared" si="18"/>
        <v>ND</v>
      </c>
      <c r="AI51" s="19" t="str">
        <f t="shared" si="18"/>
        <v>ND</v>
      </c>
      <c r="AJ51" s="19" t="str">
        <f t="shared" si="18"/>
        <v>ND</v>
      </c>
      <c r="AK51" s="19" t="str">
        <f t="shared" si="18"/>
        <v>ND</v>
      </c>
      <c r="AL51" s="19">
        <f t="shared" si="18"/>
        <v>2284.1833964438297</v>
      </c>
      <c r="AM51" s="19">
        <f t="shared" si="18"/>
        <v>2185.6042813897498</v>
      </c>
      <c r="AN51" s="19">
        <f t="shared" si="18"/>
        <v>2311.9595371765199</v>
      </c>
      <c r="AO51" s="19">
        <f t="shared" si="18"/>
        <v>2228.3255806040702</v>
      </c>
      <c r="AP51" s="19">
        <f t="shared" si="18"/>
        <v>2209.1025665232701</v>
      </c>
      <c r="AQ51" s="19">
        <f t="shared" si="18"/>
        <v>2066.9467803215798</v>
      </c>
      <c r="AR51" s="19">
        <f t="shared" si="18"/>
        <v>2216.7318342386202</v>
      </c>
      <c r="AS51" s="19">
        <f t="shared" si="18"/>
        <v>2126.5423146510802</v>
      </c>
      <c r="AT51" s="19">
        <f t="shared" si="18"/>
        <v>2116.44686545384</v>
      </c>
      <c r="AU51" s="19">
        <f t="shared" si="18"/>
        <v>2155.0320164547898</v>
      </c>
      <c r="AV51" s="19">
        <f t="shared" si="18"/>
        <v>2217.4608653963101</v>
      </c>
      <c r="AW51" s="19">
        <f t="shared" si="18"/>
        <v>2132.9174546788699</v>
      </c>
      <c r="AX51" s="19">
        <f t="shared" si="18"/>
        <v>2165.6027182786302</v>
      </c>
      <c r="AY51" s="19">
        <f t="shared" si="18"/>
        <v>2113.7025099645903</v>
      </c>
      <c r="AZ51" s="19" t="str">
        <f t="shared" si="18"/>
        <v>ND</v>
      </c>
      <c r="BA51" s="19" t="str">
        <f t="shared" si="18"/>
        <v>ND</v>
      </c>
      <c r="BB51" s="19" t="str">
        <f t="shared" si="18"/>
        <v>ND</v>
      </c>
      <c r="BC51" s="19" t="str">
        <f t="shared" si="18"/>
        <v>ND</v>
      </c>
      <c r="BD51" s="19" t="str">
        <f t="shared" si="18"/>
        <v>ND</v>
      </c>
      <c r="BE51" s="19" t="str">
        <f t="shared" si="18"/>
        <v>ND</v>
      </c>
      <c r="BF51" s="19" t="str">
        <f t="shared" si="18"/>
        <v>ND</v>
      </c>
      <c r="BG51" s="19" t="str">
        <f t="shared" si="18"/>
        <v>ND</v>
      </c>
      <c r="BH51" s="19">
        <f t="shared" si="18"/>
        <v>1658.0298041226599</v>
      </c>
      <c r="BI51" s="19">
        <f t="shared" si="18"/>
        <v>1970.7496734889201</v>
      </c>
    </row>
    <row r="53" spans="1:64" x14ac:dyDescent="0.25">
      <c r="A53" t="str">
        <f>'[6]ICP-MS Results'!C25</f>
        <v>GY2-032-D  100x</v>
      </c>
      <c r="B53" t="str">
        <f>'[6]ICP-MS Results'!D25</f>
        <v>100</v>
      </c>
      <c r="C53">
        <f>'[6]ICP-MS Results'!E25</f>
        <v>-0.29089954294345999</v>
      </c>
      <c r="D53">
        <f>'[6]ICP-MS Results'!G25</f>
        <v>5.8840744801852097E-3</v>
      </c>
      <c r="E53">
        <f>'[6]ICP-MS Results'!J25</f>
        <v>-5.6464920087983801</v>
      </c>
      <c r="F53">
        <f>'[6]ICP-MS Results'!N25</f>
        <v>-24.405041364125999</v>
      </c>
      <c r="G53">
        <f>'[6]ICP-MS Results'!P25</f>
        <v>-2.06102518997124</v>
      </c>
      <c r="H53">
        <f>'[6]ICP-MS Results'!Q25</f>
        <v>58.248761676889998</v>
      </c>
      <c r="I53">
        <f>'[6]ICP-MS Results'!S25</f>
        <v>-6.2616307429686602</v>
      </c>
      <c r="J53">
        <f>'[6]ICP-MS Results'!AC25</f>
        <v>18.282236906123401</v>
      </c>
      <c r="K53">
        <f>'[6]ICP-MS Results'!AE25</f>
        <v>-1.76143312748807E-3</v>
      </c>
      <c r="L53">
        <f>'[6]ICP-MS Results'!AG25</f>
        <v>-0.25586322452579302</v>
      </c>
      <c r="M53">
        <f>'[6]ICP-MS Results'!AI25</f>
        <v>-0.18452640706130599</v>
      </c>
      <c r="N53">
        <f>'[6]ICP-MS Results'!AK25</f>
        <v>-6.36862099497012E-2</v>
      </c>
      <c r="O53">
        <f>'[6]ICP-MS Results'!AN25</f>
        <v>-5.4167646924187904</v>
      </c>
      <c r="P53">
        <f>'[6]ICP-MS Results'!AP25</f>
        <v>1.7419153213304998E-2</v>
      </c>
      <c r="Q53">
        <f>'[6]ICP-MS Results'!AR25</f>
        <v>-5.0546658222991703E-2</v>
      </c>
      <c r="R53">
        <f>'[6]ICP-MS Results'!AT25</f>
        <v>-5.43503675053746E-2</v>
      </c>
      <c r="S53">
        <f>'[6]ICP-MS Results'!AV25</f>
        <v>9.9004290433082898E-2</v>
      </c>
      <c r="T53">
        <f>'[6]ICP-MS Results'!AX25</f>
        <v>1.0870141178245101</v>
      </c>
      <c r="U53">
        <f>'[6]ICP-MS Results'!AZ25</f>
        <v>0.85929071463342399</v>
      </c>
      <c r="V53">
        <f>'[6]ICP-MS Results'!BB25</f>
        <v>0.52047217740502805</v>
      </c>
      <c r="W53">
        <f>'[6]ICP-MS Results'!BF25</f>
        <v>7.3012868073393804</v>
      </c>
      <c r="X53">
        <f>'[6]ICP-MS Results'!BI25</f>
        <v>-3.9111714059901002</v>
      </c>
      <c r="Y53">
        <f>'[6]ICP-MS Results'!BK25</f>
        <v>-11.625000024871801</v>
      </c>
      <c r="Z53">
        <f>'[6]ICP-MS Results'!BM25</f>
        <v>18.5082887858036</v>
      </c>
      <c r="AA53">
        <f>'[6]ICP-MS Results'!BO25</f>
        <v>-4.67197609003712E-2</v>
      </c>
      <c r="AB53">
        <f>'[6]ICP-MS Results'!BQ25</f>
        <v>-5.9654842592794799E-2</v>
      </c>
      <c r="AC53">
        <f>'[6]ICP-MS Results'!BS25</f>
        <v>-3.3761930870658097E-2</v>
      </c>
      <c r="AD53">
        <f>'[6]ICP-MS Results'!BU25</f>
        <v>-3.1654939078314299E-2</v>
      </c>
      <c r="AE53">
        <f>'[6]ICP-MS Results'!BW25</f>
        <v>-1.11976108717986E-4</v>
      </c>
      <c r="AF53">
        <f>'[6]ICP-MS Results'!BY25</f>
        <v>-5.8171021972564197E-3</v>
      </c>
      <c r="AG53">
        <f>'[6]ICP-MS Results'!CA25</f>
        <v>-5.7902396146073003E-2</v>
      </c>
      <c r="AH53">
        <f>'[6]ICP-MS Results'!CC25</f>
        <v>-0.16238286580460201</v>
      </c>
      <c r="AI53">
        <f>'[6]ICP-MS Results'!CE25</f>
        <v>-8.5721226262592196E-2</v>
      </c>
      <c r="AJ53">
        <f>'[6]ICP-MS Results'!CG25</f>
        <v>1.3857778752975401E-3</v>
      </c>
      <c r="AK53">
        <f>'[6]ICP-MS Results'!CI25</f>
        <v>-0.39555001352753499</v>
      </c>
      <c r="AL53">
        <f>'[6]ICP-MS Results'!CK25</f>
        <v>18.571988312495499</v>
      </c>
      <c r="AM53">
        <f>'[6]ICP-MS Results'!CM25</f>
        <v>18.8805928062779</v>
      </c>
      <c r="AN53">
        <f>'[6]ICP-MS Results'!CO25</f>
        <v>18.925963647442799</v>
      </c>
      <c r="AO53">
        <f>'[6]ICP-MS Results'!CQ25</f>
        <v>18.721625281894699</v>
      </c>
      <c r="AP53">
        <f>'[6]ICP-MS Results'!CS25</f>
        <v>18.802457735094599</v>
      </c>
      <c r="AQ53">
        <f>'[6]ICP-MS Results'!CU25</f>
        <v>18.542740348861301</v>
      </c>
      <c r="AR53">
        <f>'[6]ICP-MS Results'!CW25</f>
        <v>18.7600394051635</v>
      </c>
      <c r="AS53">
        <f>'[6]ICP-MS Results'!CY25</f>
        <v>18.591031148629799</v>
      </c>
      <c r="AT53">
        <f>'[6]ICP-MS Results'!DA25</f>
        <v>18.155354692504801</v>
      </c>
      <c r="AU53">
        <f>'[6]ICP-MS Results'!DC25</f>
        <v>18.520851305173199</v>
      </c>
      <c r="AV53">
        <f>'[6]ICP-MS Results'!DE25</f>
        <v>18.592300065437499</v>
      </c>
      <c r="AW53">
        <f>'[6]ICP-MS Results'!DG25</f>
        <v>18.5696606405577</v>
      </c>
      <c r="AX53">
        <f>'[6]ICP-MS Results'!DI25</f>
        <v>18.647859329426801</v>
      </c>
      <c r="AY53">
        <f>'[6]ICP-MS Results'!DK25</f>
        <v>18.198352422009201</v>
      </c>
      <c r="AZ53">
        <f>'[6]ICP-MS Results'!DM25</f>
        <v>7.5180486549025699E-3</v>
      </c>
      <c r="BA53">
        <f>'[6]ICP-MS Results'!DO25</f>
        <v>7.68550665568831E-3</v>
      </c>
      <c r="BB53">
        <f>'[6]ICP-MS Results'!DQ25</f>
        <v>-0.29048334836613798</v>
      </c>
      <c r="BC53">
        <f>'[6]ICP-MS Results'!DS25</f>
        <v>3.04451364991454E-2</v>
      </c>
      <c r="BD53">
        <f>'[6]ICP-MS Results'!DU25</f>
        <v>5.49616130137785E-3</v>
      </c>
      <c r="BE53">
        <f>'[6]ICP-MS Results'!DW25</f>
        <v>-0.26142898552926302</v>
      </c>
      <c r="BF53">
        <f>'[6]ICP-MS Results'!DY25</f>
        <v>-0.16970490446460501</v>
      </c>
      <c r="BG53">
        <f>'[6]ICP-MS Results'!EA25</f>
        <v>-3.5668929152948702E-3</v>
      </c>
      <c r="BH53">
        <f>'[6]ICP-MS Results'!EC25</f>
        <v>18.730752900092501</v>
      </c>
      <c r="BI53">
        <f>'[6]ICP-MS Results'!EE25</f>
        <v>19.363621616385199</v>
      </c>
      <c r="BJ53">
        <f>'[6]ICP-MS Results'!EF25</f>
        <v>103.370255754688</v>
      </c>
      <c r="BK53">
        <f>'[6]ICP-MS Results'!EG25</f>
        <v>102.316891943729</v>
      </c>
      <c r="BL53">
        <f>'[6]ICP-MS Results'!EH25</f>
        <v>104.946250615396</v>
      </c>
    </row>
    <row r="54" spans="1:64" s="1" customFormat="1" x14ac:dyDescent="0.25">
      <c r="A54" s="1" t="s">
        <v>72</v>
      </c>
      <c r="C54" s="32" t="str">
        <f>IF(C53&lt;C$124,"ND",C53)</f>
        <v>ND</v>
      </c>
      <c r="D54" s="32" t="str">
        <f t="shared" ref="D54:BI54" si="19">IF(D53&lt;D$124,"ND",D53)</f>
        <v>ND</v>
      </c>
      <c r="E54" s="32" t="str">
        <f t="shared" si="19"/>
        <v>ND</v>
      </c>
      <c r="F54" s="32" t="str">
        <f t="shared" si="19"/>
        <v>ND</v>
      </c>
      <c r="G54" s="32" t="str">
        <f t="shared" si="19"/>
        <v>ND</v>
      </c>
      <c r="H54" s="32">
        <f t="shared" si="19"/>
        <v>58.248761676889998</v>
      </c>
      <c r="I54" s="32" t="str">
        <f t="shared" si="19"/>
        <v>ND</v>
      </c>
      <c r="J54" s="32">
        <f t="shared" si="19"/>
        <v>18.282236906123401</v>
      </c>
      <c r="K54" s="32" t="str">
        <f t="shared" si="19"/>
        <v>ND</v>
      </c>
      <c r="L54" s="32" t="str">
        <f t="shared" si="19"/>
        <v>ND</v>
      </c>
      <c r="M54" s="32" t="str">
        <f t="shared" si="19"/>
        <v>ND</v>
      </c>
      <c r="N54" s="32" t="str">
        <f t="shared" si="19"/>
        <v>ND</v>
      </c>
      <c r="O54" s="32" t="str">
        <f t="shared" si="19"/>
        <v>ND</v>
      </c>
      <c r="P54" s="32" t="str">
        <f t="shared" si="19"/>
        <v>ND</v>
      </c>
      <c r="Q54" s="32" t="str">
        <f t="shared" si="19"/>
        <v>ND</v>
      </c>
      <c r="R54" s="32" t="str">
        <f t="shared" si="19"/>
        <v>ND</v>
      </c>
      <c r="S54" s="32" t="str">
        <f t="shared" si="19"/>
        <v>ND</v>
      </c>
      <c r="T54" s="32">
        <f t="shared" si="19"/>
        <v>1.0870141178245101</v>
      </c>
      <c r="U54" s="32">
        <f t="shared" si="19"/>
        <v>0.85929071463342399</v>
      </c>
      <c r="V54" s="32">
        <f t="shared" si="19"/>
        <v>0.52047217740502805</v>
      </c>
      <c r="W54" s="32">
        <f t="shared" si="19"/>
        <v>7.3012868073393804</v>
      </c>
      <c r="X54" s="32" t="str">
        <f t="shared" si="19"/>
        <v>ND</v>
      </c>
      <c r="Y54" s="32" t="str">
        <f t="shared" si="19"/>
        <v>ND</v>
      </c>
      <c r="Z54" s="32">
        <f t="shared" si="19"/>
        <v>18.5082887858036</v>
      </c>
      <c r="AA54" s="32" t="str">
        <f t="shared" si="19"/>
        <v>ND</v>
      </c>
      <c r="AB54" s="32" t="str">
        <f t="shared" si="19"/>
        <v>ND</v>
      </c>
      <c r="AC54" s="32" t="str">
        <f t="shared" si="19"/>
        <v>ND</v>
      </c>
      <c r="AD54" s="32" t="str">
        <f t="shared" si="19"/>
        <v>ND</v>
      </c>
      <c r="AE54" s="32" t="str">
        <f t="shared" si="19"/>
        <v>ND</v>
      </c>
      <c r="AF54" s="32" t="str">
        <f t="shared" si="19"/>
        <v>ND</v>
      </c>
      <c r="AG54" s="32" t="str">
        <f t="shared" si="19"/>
        <v>ND</v>
      </c>
      <c r="AH54" s="32" t="str">
        <f t="shared" si="19"/>
        <v>ND</v>
      </c>
      <c r="AI54" s="32" t="str">
        <f t="shared" si="19"/>
        <v>ND</v>
      </c>
      <c r="AJ54" s="32" t="str">
        <f t="shared" si="19"/>
        <v>ND</v>
      </c>
      <c r="AK54" s="32" t="str">
        <f t="shared" si="19"/>
        <v>ND</v>
      </c>
      <c r="AL54" s="32">
        <f t="shared" si="19"/>
        <v>18.571988312495499</v>
      </c>
      <c r="AM54" s="32">
        <f t="shared" si="19"/>
        <v>18.8805928062779</v>
      </c>
      <c r="AN54" s="32">
        <f t="shared" si="19"/>
        <v>18.925963647442799</v>
      </c>
      <c r="AO54" s="32">
        <f t="shared" si="19"/>
        <v>18.721625281894699</v>
      </c>
      <c r="AP54" s="32">
        <f t="shared" si="19"/>
        <v>18.802457735094599</v>
      </c>
      <c r="AQ54" s="32">
        <f t="shared" si="19"/>
        <v>18.542740348861301</v>
      </c>
      <c r="AR54" s="32">
        <f t="shared" si="19"/>
        <v>18.7600394051635</v>
      </c>
      <c r="AS54" s="32">
        <f t="shared" si="19"/>
        <v>18.591031148629799</v>
      </c>
      <c r="AT54" s="32">
        <f t="shared" si="19"/>
        <v>18.155354692504801</v>
      </c>
      <c r="AU54" s="32">
        <f t="shared" si="19"/>
        <v>18.520851305173199</v>
      </c>
      <c r="AV54" s="32">
        <f t="shared" si="19"/>
        <v>18.592300065437499</v>
      </c>
      <c r="AW54" s="32">
        <f t="shared" si="19"/>
        <v>18.5696606405577</v>
      </c>
      <c r="AX54" s="32">
        <f t="shared" si="19"/>
        <v>18.647859329426801</v>
      </c>
      <c r="AY54" s="32">
        <f t="shared" si="19"/>
        <v>18.198352422009201</v>
      </c>
      <c r="AZ54" s="32" t="str">
        <f t="shared" si="19"/>
        <v>ND</v>
      </c>
      <c r="BA54" s="32" t="str">
        <f t="shared" si="19"/>
        <v>ND</v>
      </c>
      <c r="BB54" s="32" t="str">
        <f t="shared" si="19"/>
        <v>ND</v>
      </c>
      <c r="BC54" s="32">
        <f t="shared" si="19"/>
        <v>3.04451364991454E-2</v>
      </c>
      <c r="BD54" s="32" t="str">
        <f t="shared" si="19"/>
        <v>ND</v>
      </c>
      <c r="BE54" s="32" t="str">
        <f t="shared" si="19"/>
        <v>ND</v>
      </c>
      <c r="BF54" s="32" t="str">
        <f t="shared" si="19"/>
        <v>ND</v>
      </c>
      <c r="BG54" s="32" t="str">
        <f t="shared" si="19"/>
        <v>ND</v>
      </c>
      <c r="BH54" s="32">
        <f t="shared" si="19"/>
        <v>18.730752900092501</v>
      </c>
      <c r="BI54" s="32">
        <f t="shared" si="19"/>
        <v>19.363621616385199</v>
      </c>
    </row>
    <row r="55" spans="1:64" s="1" customFormat="1" x14ac:dyDescent="0.25">
      <c r="A55" s="1" t="s">
        <v>73</v>
      </c>
      <c r="C55" s="19" t="str">
        <f>IF(C54="ND","ND",C54*$B53)</f>
        <v>ND</v>
      </c>
      <c r="D55" s="19" t="str">
        <f t="shared" ref="D55:BI55" si="20">IF(D54="ND","ND",D54*$B53)</f>
        <v>ND</v>
      </c>
      <c r="E55" s="19" t="str">
        <f t="shared" si="20"/>
        <v>ND</v>
      </c>
      <c r="F55" s="19" t="str">
        <f t="shared" si="20"/>
        <v>ND</v>
      </c>
      <c r="G55" s="19" t="str">
        <f t="shared" si="20"/>
        <v>ND</v>
      </c>
      <c r="H55" s="19">
        <f t="shared" si="20"/>
        <v>5824.8761676889999</v>
      </c>
      <c r="I55" s="19" t="str">
        <f t="shared" si="20"/>
        <v>ND</v>
      </c>
      <c r="J55" s="19">
        <f t="shared" si="20"/>
        <v>1828.2236906123401</v>
      </c>
      <c r="K55" s="19" t="str">
        <f t="shared" si="20"/>
        <v>ND</v>
      </c>
      <c r="L55" s="19" t="str">
        <f t="shared" si="20"/>
        <v>ND</v>
      </c>
      <c r="M55" s="19" t="str">
        <f t="shared" si="20"/>
        <v>ND</v>
      </c>
      <c r="N55" s="19" t="str">
        <f t="shared" si="20"/>
        <v>ND</v>
      </c>
      <c r="O55" s="19" t="str">
        <f t="shared" si="20"/>
        <v>ND</v>
      </c>
      <c r="P55" s="19" t="str">
        <f t="shared" si="20"/>
        <v>ND</v>
      </c>
      <c r="Q55" s="19" t="str">
        <f t="shared" si="20"/>
        <v>ND</v>
      </c>
      <c r="R55" s="19" t="str">
        <f t="shared" si="20"/>
        <v>ND</v>
      </c>
      <c r="S55" s="19" t="str">
        <f t="shared" si="20"/>
        <v>ND</v>
      </c>
      <c r="T55" s="19">
        <f t="shared" si="20"/>
        <v>108.701411782451</v>
      </c>
      <c r="U55" s="19">
        <f t="shared" si="20"/>
        <v>85.929071463342396</v>
      </c>
      <c r="V55" s="19">
        <f t="shared" si="20"/>
        <v>52.047217740502802</v>
      </c>
      <c r="W55" s="19">
        <f t="shared" si="20"/>
        <v>730.12868073393804</v>
      </c>
      <c r="X55" s="19" t="str">
        <f t="shared" si="20"/>
        <v>ND</v>
      </c>
      <c r="Y55" s="19" t="str">
        <f t="shared" si="20"/>
        <v>ND</v>
      </c>
      <c r="Z55" s="19">
        <f t="shared" si="20"/>
        <v>1850.82887858036</v>
      </c>
      <c r="AA55" s="19" t="str">
        <f t="shared" si="20"/>
        <v>ND</v>
      </c>
      <c r="AB55" s="19" t="str">
        <f t="shared" si="20"/>
        <v>ND</v>
      </c>
      <c r="AC55" s="19" t="str">
        <f t="shared" si="20"/>
        <v>ND</v>
      </c>
      <c r="AD55" s="19" t="str">
        <f t="shared" si="20"/>
        <v>ND</v>
      </c>
      <c r="AE55" s="19" t="str">
        <f t="shared" si="20"/>
        <v>ND</v>
      </c>
      <c r="AF55" s="19" t="str">
        <f t="shared" si="20"/>
        <v>ND</v>
      </c>
      <c r="AG55" s="19" t="str">
        <f t="shared" si="20"/>
        <v>ND</v>
      </c>
      <c r="AH55" s="19" t="str">
        <f t="shared" si="20"/>
        <v>ND</v>
      </c>
      <c r="AI55" s="19" t="str">
        <f t="shared" si="20"/>
        <v>ND</v>
      </c>
      <c r="AJ55" s="19" t="str">
        <f t="shared" si="20"/>
        <v>ND</v>
      </c>
      <c r="AK55" s="19" t="str">
        <f t="shared" si="20"/>
        <v>ND</v>
      </c>
      <c r="AL55" s="19">
        <f t="shared" si="20"/>
        <v>1857.1988312495498</v>
      </c>
      <c r="AM55" s="19">
        <f t="shared" si="20"/>
        <v>1888.05928062779</v>
      </c>
      <c r="AN55" s="19">
        <f t="shared" si="20"/>
        <v>1892.59636474428</v>
      </c>
      <c r="AO55" s="19">
        <f t="shared" si="20"/>
        <v>1872.1625281894699</v>
      </c>
      <c r="AP55" s="19">
        <f t="shared" si="20"/>
        <v>1880.2457735094599</v>
      </c>
      <c r="AQ55" s="19">
        <f t="shared" si="20"/>
        <v>1854.27403488613</v>
      </c>
      <c r="AR55" s="19">
        <f t="shared" si="20"/>
        <v>1876.00394051635</v>
      </c>
      <c r="AS55" s="19">
        <f t="shared" si="20"/>
        <v>1859.10311486298</v>
      </c>
      <c r="AT55" s="19">
        <f t="shared" si="20"/>
        <v>1815.5354692504802</v>
      </c>
      <c r="AU55" s="19">
        <f t="shared" si="20"/>
        <v>1852.0851305173198</v>
      </c>
      <c r="AV55" s="19">
        <f t="shared" si="20"/>
        <v>1859.2300065437498</v>
      </c>
      <c r="AW55" s="19">
        <f t="shared" si="20"/>
        <v>1856.9660640557699</v>
      </c>
      <c r="AX55" s="19">
        <f t="shared" si="20"/>
        <v>1864.7859329426801</v>
      </c>
      <c r="AY55" s="19">
        <f t="shared" si="20"/>
        <v>1819.83524220092</v>
      </c>
      <c r="AZ55" s="19" t="str">
        <f t="shared" si="20"/>
        <v>ND</v>
      </c>
      <c r="BA55" s="19" t="str">
        <f t="shared" si="20"/>
        <v>ND</v>
      </c>
      <c r="BB55" s="19" t="str">
        <f t="shared" si="20"/>
        <v>ND</v>
      </c>
      <c r="BC55" s="19">
        <f t="shared" si="20"/>
        <v>3.0445136499145398</v>
      </c>
      <c r="BD55" s="19" t="str">
        <f t="shared" si="20"/>
        <v>ND</v>
      </c>
      <c r="BE55" s="19" t="str">
        <f t="shared" si="20"/>
        <v>ND</v>
      </c>
      <c r="BF55" s="19" t="str">
        <f t="shared" si="20"/>
        <v>ND</v>
      </c>
      <c r="BG55" s="19" t="str">
        <f t="shared" si="20"/>
        <v>ND</v>
      </c>
      <c r="BH55" s="19">
        <f t="shared" si="20"/>
        <v>1873.07529000925</v>
      </c>
      <c r="BI55" s="19">
        <f t="shared" si="20"/>
        <v>1936.3621616385199</v>
      </c>
    </row>
    <row r="57" spans="1:64" x14ac:dyDescent="0.25">
      <c r="A57" t="str">
        <f>'[6]ICP-MS Results'!C26</f>
        <v>GY2-032-D  10x</v>
      </c>
      <c r="B57" t="str">
        <f>'[6]ICP-MS Results'!D26</f>
        <v>10</v>
      </c>
      <c r="C57">
        <f>'[6]ICP-MS Results'!E26</f>
        <v>-0.28145069658542599</v>
      </c>
      <c r="D57">
        <f>'[6]ICP-MS Results'!G26</f>
        <v>3.4308912797251902E-3</v>
      </c>
      <c r="E57">
        <f>'[6]ICP-MS Results'!J26</f>
        <v>-6.1886058999769098</v>
      </c>
      <c r="F57">
        <f>'[6]ICP-MS Results'!N26</f>
        <v>-24.322532667977001</v>
      </c>
      <c r="G57">
        <f>'[6]ICP-MS Results'!P26</f>
        <v>-2.1983430001762798</v>
      </c>
      <c r="H57">
        <f>'[6]ICP-MS Results'!Q26</f>
        <v>520.62798739095695</v>
      </c>
      <c r="I57">
        <f>'[6]ICP-MS Results'!S26</f>
        <v>-6.2395809377033196</v>
      </c>
      <c r="J57">
        <f>'[6]ICP-MS Results'!AC26</f>
        <v>188.60708556402801</v>
      </c>
      <c r="K57">
        <f>'[6]ICP-MS Results'!AE26</f>
        <v>8.7060847554453494E-2</v>
      </c>
      <c r="L57">
        <f>'[6]ICP-MS Results'!AG26</f>
        <v>-0.26547707410051302</v>
      </c>
      <c r="M57">
        <f>'[6]ICP-MS Results'!AI26</f>
        <v>-0.144113162663835</v>
      </c>
      <c r="N57">
        <f>'[6]ICP-MS Results'!AK26</f>
        <v>-5.6249494317191499E-2</v>
      </c>
      <c r="O57">
        <f>'[6]ICP-MS Results'!AN26</f>
        <v>-4.67582246075811</v>
      </c>
      <c r="P57">
        <f>'[6]ICP-MS Results'!AP26</f>
        <v>3.8755047425268203E-2</v>
      </c>
      <c r="Q57">
        <f>'[6]ICP-MS Results'!AR26</f>
        <v>-4.1223434162957699E-2</v>
      </c>
      <c r="R57">
        <f>'[6]ICP-MS Results'!AT26</f>
        <v>-7.3557968183677297E-2</v>
      </c>
      <c r="S57">
        <f>'[6]ICP-MS Results'!AV26</f>
        <v>0.16807536627380801</v>
      </c>
      <c r="T57">
        <f>'[6]ICP-MS Results'!AX26</f>
        <v>11.0864904174001</v>
      </c>
      <c r="U57">
        <f>'[6]ICP-MS Results'!AZ26</f>
        <v>8.75664663675866</v>
      </c>
      <c r="V57">
        <f>'[6]ICP-MS Results'!BB26</f>
        <v>6.0647281248766696</v>
      </c>
      <c r="W57">
        <f>'[6]ICP-MS Results'!BF26</f>
        <v>73.825179626433695</v>
      </c>
      <c r="X57">
        <f>'[6]ICP-MS Results'!BI26</f>
        <v>-1.43979276311426</v>
      </c>
      <c r="Y57">
        <f>'[6]ICP-MS Results'!BK26</f>
        <v>-10.1008059867768</v>
      </c>
      <c r="Z57">
        <f>'[6]ICP-MS Results'!BM26</f>
        <v>188.706950385645</v>
      </c>
      <c r="AA57">
        <f>'[6]ICP-MS Results'!BO26</f>
        <v>-3.8098503203196001E-2</v>
      </c>
      <c r="AB57">
        <f>'[6]ICP-MS Results'!BQ26</f>
        <v>-5.3848515101859298E-2</v>
      </c>
      <c r="AC57">
        <f>'[6]ICP-MS Results'!BS26</f>
        <v>-7.2184105557682704E-2</v>
      </c>
      <c r="AD57">
        <f>'[6]ICP-MS Results'!BU26</f>
        <v>-3.2779042452462201E-2</v>
      </c>
      <c r="AE57">
        <f>'[6]ICP-MS Results'!BW26</f>
        <v>1.1497247312342101E-3</v>
      </c>
      <c r="AF57">
        <f>'[6]ICP-MS Results'!BY26</f>
        <v>-4.6525036848608101E-3</v>
      </c>
      <c r="AG57">
        <f>'[6]ICP-MS Results'!CA26</f>
        <v>-6.3235476042173097E-2</v>
      </c>
      <c r="AH57">
        <f>'[6]ICP-MS Results'!CC26</f>
        <v>-0.168399298389455</v>
      </c>
      <c r="AI57">
        <f>'[6]ICP-MS Results'!CE26</f>
        <v>-8.4988128910670493E-2</v>
      </c>
      <c r="AJ57">
        <f>'[6]ICP-MS Results'!CG26</f>
        <v>-3.6628866643208802E-3</v>
      </c>
      <c r="AK57">
        <f>'[6]ICP-MS Results'!CI26</f>
        <v>-0.49198032918525397</v>
      </c>
      <c r="AL57">
        <f>'[6]ICP-MS Results'!CK26</f>
        <v>186.08372067325601</v>
      </c>
      <c r="AM57">
        <f>'[6]ICP-MS Results'!CM26</f>
        <v>189.56476429774901</v>
      </c>
      <c r="AN57">
        <f>'[6]ICP-MS Results'!CO26</f>
        <v>189.48591201955401</v>
      </c>
      <c r="AO57">
        <f>'[6]ICP-MS Results'!CQ26</f>
        <v>189.888819249433</v>
      </c>
      <c r="AP57">
        <f>'[6]ICP-MS Results'!CS26</f>
        <v>191.67840415876299</v>
      </c>
      <c r="AQ57">
        <f>'[6]ICP-MS Results'!CU26</f>
        <v>189.55281783004099</v>
      </c>
      <c r="AR57">
        <f>'[6]ICP-MS Results'!CW26</f>
        <v>192.666900491115</v>
      </c>
      <c r="AS57">
        <f>'[6]ICP-MS Results'!CY26</f>
        <v>185.81782937753701</v>
      </c>
      <c r="AT57">
        <f>'[6]ICP-MS Results'!DA26</f>
        <v>187.77995279946899</v>
      </c>
      <c r="AU57">
        <f>'[6]ICP-MS Results'!DC26</f>
        <v>185.43026747037999</v>
      </c>
      <c r="AV57">
        <f>'[6]ICP-MS Results'!DE26</f>
        <v>192.16714434213699</v>
      </c>
      <c r="AW57">
        <f>'[6]ICP-MS Results'!DG26</f>
        <v>185.55004681916901</v>
      </c>
      <c r="AX57">
        <f>'[6]ICP-MS Results'!DI26</f>
        <v>194.63664358784601</v>
      </c>
      <c r="AY57">
        <f>'[6]ICP-MS Results'!DK26</f>
        <v>188.83837513097001</v>
      </c>
      <c r="AZ57">
        <f>'[6]ICP-MS Results'!DM26</f>
        <v>0.184967192092376</v>
      </c>
      <c r="BA57">
        <f>'[6]ICP-MS Results'!DO26</f>
        <v>0.16618367068346901</v>
      </c>
      <c r="BB57">
        <f>'[6]ICP-MS Results'!DQ26</f>
        <v>-4.7203795929459301E-2</v>
      </c>
      <c r="BC57">
        <f>'[6]ICP-MS Results'!DS26</f>
        <v>0.309250700197232</v>
      </c>
      <c r="BD57">
        <f>'[6]ICP-MS Results'!DU26</f>
        <v>7.4419376774563797E-2</v>
      </c>
      <c r="BE57">
        <f>'[6]ICP-MS Results'!DW26</f>
        <v>-0.31933432242942</v>
      </c>
      <c r="BF57">
        <f>'[6]ICP-MS Results'!DY26</f>
        <v>-0.15758117173063099</v>
      </c>
      <c r="BG57">
        <f>'[6]ICP-MS Results'!EA26</f>
        <v>-3.20779976161829E-3</v>
      </c>
      <c r="BH57">
        <f>'[6]ICP-MS Results'!EC26</f>
        <v>192.895424859961</v>
      </c>
      <c r="BI57">
        <f>'[6]ICP-MS Results'!EE26</f>
        <v>194.841467880388</v>
      </c>
      <c r="BJ57">
        <f>'[6]ICP-MS Results'!EF26</f>
        <v>99.710010454941795</v>
      </c>
      <c r="BK57">
        <f>'[6]ICP-MS Results'!EG26</f>
        <v>105.475411792451</v>
      </c>
      <c r="BL57">
        <f>'[6]ICP-MS Results'!EH26</f>
        <v>101.220614654134</v>
      </c>
    </row>
    <row r="58" spans="1:64" s="1" customFormat="1" x14ac:dyDescent="0.25">
      <c r="A58" s="1" t="s">
        <v>72</v>
      </c>
      <c r="C58" s="32" t="str">
        <f>IF(C57&lt;C$124,"ND",C57)</f>
        <v>ND</v>
      </c>
      <c r="D58" s="32" t="str">
        <f t="shared" ref="D58:BI58" si="21">IF(D57&lt;D$124,"ND",D57)</f>
        <v>ND</v>
      </c>
      <c r="E58" s="32" t="str">
        <f t="shared" si="21"/>
        <v>ND</v>
      </c>
      <c r="F58" s="32" t="str">
        <f t="shared" si="21"/>
        <v>ND</v>
      </c>
      <c r="G58" s="32" t="str">
        <f t="shared" si="21"/>
        <v>ND</v>
      </c>
      <c r="H58" s="32">
        <f t="shared" si="21"/>
        <v>520.62798739095695</v>
      </c>
      <c r="I58" s="32" t="str">
        <f t="shared" si="21"/>
        <v>ND</v>
      </c>
      <c r="J58" s="32">
        <f t="shared" si="21"/>
        <v>188.60708556402801</v>
      </c>
      <c r="K58" s="32" t="str">
        <f t="shared" si="21"/>
        <v>ND</v>
      </c>
      <c r="L58" s="32" t="str">
        <f t="shared" si="21"/>
        <v>ND</v>
      </c>
      <c r="M58" s="32" t="str">
        <f t="shared" si="21"/>
        <v>ND</v>
      </c>
      <c r="N58" s="32" t="str">
        <f t="shared" si="21"/>
        <v>ND</v>
      </c>
      <c r="O58" s="32" t="str">
        <f t="shared" si="21"/>
        <v>ND</v>
      </c>
      <c r="P58" s="32" t="str">
        <f t="shared" si="21"/>
        <v>ND</v>
      </c>
      <c r="Q58" s="32" t="str">
        <f t="shared" si="21"/>
        <v>ND</v>
      </c>
      <c r="R58" s="32" t="str">
        <f t="shared" si="21"/>
        <v>ND</v>
      </c>
      <c r="S58" s="32" t="str">
        <f t="shared" si="21"/>
        <v>ND</v>
      </c>
      <c r="T58" s="32">
        <f t="shared" si="21"/>
        <v>11.0864904174001</v>
      </c>
      <c r="U58" s="32">
        <f t="shared" si="21"/>
        <v>8.75664663675866</v>
      </c>
      <c r="V58" s="32">
        <f t="shared" si="21"/>
        <v>6.0647281248766696</v>
      </c>
      <c r="W58" s="32">
        <f t="shared" si="21"/>
        <v>73.825179626433695</v>
      </c>
      <c r="X58" s="32" t="str">
        <f t="shared" si="21"/>
        <v>ND</v>
      </c>
      <c r="Y58" s="32" t="str">
        <f t="shared" si="21"/>
        <v>ND</v>
      </c>
      <c r="Z58" s="32">
        <f t="shared" si="21"/>
        <v>188.706950385645</v>
      </c>
      <c r="AA58" s="32" t="str">
        <f t="shared" si="21"/>
        <v>ND</v>
      </c>
      <c r="AB58" s="32" t="str">
        <f t="shared" si="21"/>
        <v>ND</v>
      </c>
      <c r="AC58" s="32" t="str">
        <f t="shared" si="21"/>
        <v>ND</v>
      </c>
      <c r="AD58" s="32" t="str">
        <f t="shared" si="21"/>
        <v>ND</v>
      </c>
      <c r="AE58" s="32" t="str">
        <f t="shared" si="21"/>
        <v>ND</v>
      </c>
      <c r="AF58" s="32" t="str">
        <f t="shared" si="21"/>
        <v>ND</v>
      </c>
      <c r="AG58" s="32" t="str">
        <f t="shared" si="21"/>
        <v>ND</v>
      </c>
      <c r="AH58" s="32" t="str">
        <f t="shared" si="21"/>
        <v>ND</v>
      </c>
      <c r="AI58" s="32" t="str">
        <f t="shared" si="21"/>
        <v>ND</v>
      </c>
      <c r="AJ58" s="32" t="str">
        <f t="shared" si="21"/>
        <v>ND</v>
      </c>
      <c r="AK58" s="32" t="str">
        <f t="shared" si="21"/>
        <v>ND</v>
      </c>
      <c r="AL58" s="32">
        <f t="shared" si="21"/>
        <v>186.08372067325601</v>
      </c>
      <c r="AM58" s="32">
        <f t="shared" si="21"/>
        <v>189.56476429774901</v>
      </c>
      <c r="AN58" s="32">
        <f t="shared" si="21"/>
        <v>189.48591201955401</v>
      </c>
      <c r="AO58" s="32">
        <f t="shared" si="21"/>
        <v>189.888819249433</v>
      </c>
      <c r="AP58" s="32">
        <f t="shared" si="21"/>
        <v>191.67840415876299</v>
      </c>
      <c r="AQ58" s="32">
        <f t="shared" si="21"/>
        <v>189.55281783004099</v>
      </c>
      <c r="AR58" s="32">
        <f t="shared" si="21"/>
        <v>192.666900491115</v>
      </c>
      <c r="AS58" s="32">
        <f t="shared" si="21"/>
        <v>185.81782937753701</v>
      </c>
      <c r="AT58" s="32">
        <f t="shared" si="21"/>
        <v>187.77995279946899</v>
      </c>
      <c r="AU58" s="32">
        <f t="shared" si="21"/>
        <v>185.43026747037999</v>
      </c>
      <c r="AV58" s="32">
        <f t="shared" si="21"/>
        <v>192.16714434213699</v>
      </c>
      <c r="AW58" s="32">
        <f t="shared" si="21"/>
        <v>185.55004681916901</v>
      </c>
      <c r="AX58" s="32">
        <f t="shared" si="21"/>
        <v>194.63664358784601</v>
      </c>
      <c r="AY58" s="32">
        <f t="shared" si="21"/>
        <v>188.83837513097001</v>
      </c>
      <c r="AZ58" s="32">
        <f t="shared" si="21"/>
        <v>0.184967192092376</v>
      </c>
      <c r="BA58" s="32">
        <f t="shared" si="21"/>
        <v>0.16618367068346901</v>
      </c>
      <c r="BB58" s="32" t="str">
        <f t="shared" si="21"/>
        <v>ND</v>
      </c>
      <c r="BC58" s="32">
        <f t="shared" si="21"/>
        <v>0.309250700197232</v>
      </c>
      <c r="BD58" s="32" t="str">
        <f t="shared" si="21"/>
        <v>ND</v>
      </c>
      <c r="BE58" s="32" t="str">
        <f t="shared" si="21"/>
        <v>ND</v>
      </c>
      <c r="BF58" s="32" t="str">
        <f t="shared" si="21"/>
        <v>ND</v>
      </c>
      <c r="BG58" s="32" t="str">
        <f t="shared" si="21"/>
        <v>ND</v>
      </c>
      <c r="BH58" s="32">
        <f t="shared" si="21"/>
        <v>192.895424859961</v>
      </c>
      <c r="BI58" s="32">
        <f t="shared" si="21"/>
        <v>194.841467880388</v>
      </c>
    </row>
    <row r="59" spans="1:64" s="1" customFormat="1" x14ac:dyDescent="0.25">
      <c r="A59" s="1" t="s">
        <v>73</v>
      </c>
      <c r="C59" s="19" t="str">
        <f>IF(C58="ND","ND",C58*$B57)</f>
        <v>ND</v>
      </c>
      <c r="D59" s="19" t="str">
        <f t="shared" ref="D59:BI59" si="22">IF(D58="ND","ND",D58*$B57)</f>
        <v>ND</v>
      </c>
      <c r="E59" s="19" t="str">
        <f t="shared" si="22"/>
        <v>ND</v>
      </c>
      <c r="F59" s="19" t="str">
        <f t="shared" si="22"/>
        <v>ND</v>
      </c>
      <c r="G59" s="19" t="str">
        <f t="shared" si="22"/>
        <v>ND</v>
      </c>
      <c r="H59" s="19">
        <f t="shared" si="22"/>
        <v>5206.2798739095697</v>
      </c>
      <c r="I59" s="19" t="str">
        <f t="shared" si="22"/>
        <v>ND</v>
      </c>
      <c r="J59" s="19">
        <f t="shared" si="22"/>
        <v>1886.0708556402801</v>
      </c>
      <c r="K59" s="19" t="str">
        <f t="shared" si="22"/>
        <v>ND</v>
      </c>
      <c r="L59" s="19" t="str">
        <f t="shared" si="22"/>
        <v>ND</v>
      </c>
      <c r="M59" s="19" t="str">
        <f t="shared" si="22"/>
        <v>ND</v>
      </c>
      <c r="N59" s="19" t="str">
        <f t="shared" si="22"/>
        <v>ND</v>
      </c>
      <c r="O59" s="19" t="str">
        <f t="shared" si="22"/>
        <v>ND</v>
      </c>
      <c r="P59" s="19" t="str">
        <f t="shared" si="22"/>
        <v>ND</v>
      </c>
      <c r="Q59" s="19" t="str">
        <f t="shared" si="22"/>
        <v>ND</v>
      </c>
      <c r="R59" s="19" t="str">
        <f t="shared" si="22"/>
        <v>ND</v>
      </c>
      <c r="S59" s="19" t="str">
        <f t="shared" si="22"/>
        <v>ND</v>
      </c>
      <c r="T59" s="19">
        <f t="shared" si="22"/>
        <v>110.864904174001</v>
      </c>
      <c r="U59" s="19">
        <f t="shared" si="22"/>
        <v>87.5664663675866</v>
      </c>
      <c r="V59" s="19">
        <f t="shared" si="22"/>
        <v>60.647281248766696</v>
      </c>
      <c r="W59" s="19">
        <f t="shared" si="22"/>
        <v>738.25179626433692</v>
      </c>
      <c r="X59" s="19" t="str">
        <f t="shared" si="22"/>
        <v>ND</v>
      </c>
      <c r="Y59" s="19" t="str">
        <f t="shared" si="22"/>
        <v>ND</v>
      </c>
      <c r="Z59" s="19">
        <f t="shared" si="22"/>
        <v>1887.06950385645</v>
      </c>
      <c r="AA59" s="19" t="str">
        <f t="shared" si="22"/>
        <v>ND</v>
      </c>
      <c r="AB59" s="19" t="str">
        <f t="shared" si="22"/>
        <v>ND</v>
      </c>
      <c r="AC59" s="19" t="str">
        <f t="shared" si="22"/>
        <v>ND</v>
      </c>
      <c r="AD59" s="19" t="str">
        <f t="shared" si="22"/>
        <v>ND</v>
      </c>
      <c r="AE59" s="19" t="str">
        <f t="shared" si="22"/>
        <v>ND</v>
      </c>
      <c r="AF59" s="19" t="str">
        <f t="shared" si="22"/>
        <v>ND</v>
      </c>
      <c r="AG59" s="19" t="str">
        <f t="shared" si="22"/>
        <v>ND</v>
      </c>
      <c r="AH59" s="19" t="str">
        <f t="shared" si="22"/>
        <v>ND</v>
      </c>
      <c r="AI59" s="19" t="str">
        <f t="shared" si="22"/>
        <v>ND</v>
      </c>
      <c r="AJ59" s="19" t="str">
        <f t="shared" si="22"/>
        <v>ND</v>
      </c>
      <c r="AK59" s="19" t="str">
        <f t="shared" si="22"/>
        <v>ND</v>
      </c>
      <c r="AL59" s="19">
        <f t="shared" si="22"/>
        <v>1860.8372067325602</v>
      </c>
      <c r="AM59" s="19">
        <f t="shared" si="22"/>
        <v>1895.64764297749</v>
      </c>
      <c r="AN59" s="19">
        <f t="shared" si="22"/>
        <v>1894.8591201955401</v>
      </c>
      <c r="AO59" s="19">
        <f t="shared" si="22"/>
        <v>1898.88819249433</v>
      </c>
      <c r="AP59" s="19">
        <f t="shared" si="22"/>
        <v>1916.7840415876299</v>
      </c>
      <c r="AQ59" s="19">
        <f t="shared" si="22"/>
        <v>1895.52817830041</v>
      </c>
      <c r="AR59" s="19">
        <f t="shared" si="22"/>
        <v>1926.6690049111501</v>
      </c>
      <c r="AS59" s="19">
        <f t="shared" si="22"/>
        <v>1858.1782937753701</v>
      </c>
      <c r="AT59" s="19">
        <f t="shared" si="22"/>
        <v>1877.7995279946899</v>
      </c>
      <c r="AU59" s="19">
        <f t="shared" si="22"/>
        <v>1854.3026747037998</v>
      </c>
      <c r="AV59" s="19">
        <f t="shared" si="22"/>
        <v>1921.67144342137</v>
      </c>
      <c r="AW59" s="19">
        <f t="shared" si="22"/>
        <v>1855.5004681916901</v>
      </c>
      <c r="AX59" s="19">
        <f t="shared" si="22"/>
        <v>1946.3664358784602</v>
      </c>
      <c r="AY59" s="19">
        <f t="shared" si="22"/>
        <v>1888.3837513097001</v>
      </c>
      <c r="AZ59" s="19">
        <f t="shared" si="22"/>
        <v>1.84967192092376</v>
      </c>
      <c r="BA59" s="19">
        <f t="shared" si="22"/>
        <v>1.66183670683469</v>
      </c>
      <c r="BB59" s="19" t="str">
        <f t="shared" si="22"/>
        <v>ND</v>
      </c>
      <c r="BC59" s="19">
        <f t="shared" si="22"/>
        <v>3.09250700197232</v>
      </c>
      <c r="BD59" s="19" t="str">
        <f t="shared" si="22"/>
        <v>ND</v>
      </c>
      <c r="BE59" s="19" t="str">
        <f t="shared" si="22"/>
        <v>ND</v>
      </c>
      <c r="BF59" s="19" t="str">
        <f t="shared" si="22"/>
        <v>ND</v>
      </c>
      <c r="BG59" s="19" t="str">
        <f t="shared" si="22"/>
        <v>ND</v>
      </c>
      <c r="BH59" s="19">
        <f t="shared" si="22"/>
        <v>1928.9542485996099</v>
      </c>
      <c r="BI59" s="19">
        <f t="shared" si="22"/>
        <v>1948.41467880388</v>
      </c>
    </row>
    <row r="60" spans="1:64" s="1" customFormat="1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</row>
    <row r="61" spans="1:64" s="1" customFormat="1" x14ac:dyDescent="0.25">
      <c r="A61" s="26" t="s">
        <v>63</v>
      </c>
      <c r="C61" s="19" t="str">
        <f>C59</f>
        <v>ND</v>
      </c>
      <c r="D61" s="19" t="str">
        <f t="shared" ref="D61:BI61" si="23">D59</f>
        <v>ND</v>
      </c>
      <c r="E61" s="19" t="str">
        <f t="shared" si="23"/>
        <v>ND</v>
      </c>
      <c r="F61" s="19" t="str">
        <f t="shared" si="23"/>
        <v>ND</v>
      </c>
      <c r="G61" s="19" t="str">
        <f t="shared" si="23"/>
        <v>ND</v>
      </c>
      <c r="H61" s="19">
        <f t="shared" si="23"/>
        <v>5206.2798739095697</v>
      </c>
      <c r="I61" s="19" t="str">
        <f t="shared" si="23"/>
        <v>ND</v>
      </c>
      <c r="J61" s="19">
        <f t="shared" si="23"/>
        <v>1886.0708556402801</v>
      </c>
      <c r="K61" s="19" t="str">
        <f t="shared" si="23"/>
        <v>ND</v>
      </c>
      <c r="L61" s="19" t="str">
        <f t="shared" si="23"/>
        <v>ND</v>
      </c>
      <c r="M61" s="19" t="str">
        <f t="shared" si="23"/>
        <v>ND</v>
      </c>
      <c r="N61" s="19" t="str">
        <f t="shared" si="23"/>
        <v>ND</v>
      </c>
      <c r="O61" s="19" t="str">
        <f t="shared" si="23"/>
        <v>ND</v>
      </c>
      <c r="P61" s="19" t="str">
        <f t="shared" si="23"/>
        <v>ND</v>
      </c>
      <c r="Q61" s="19" t="str">
        <f t="shared" si="23"/>
        <v>ND</v>
      </c>
      <c r="R61" s="19" t="str">
        <f t="shared" si="23"/>
        <v>ND</v>
      </c>
      <c r="S61" s="19" t="str">
        <f t="shared" si="23"/>
        <v>ND</v>
      </c>
      <c r="T61" s="19">
        <f t="shared" si="23"/>
        <v>110.864904174001</v>
      </c>
      <c r="U61" s="19">
        <f t="shared" si="23"/>
        <v>87.5664663675866</v>
      </c>
      <c r="V61" s="19">
        <f t="shared" si="23"/>
        <v>60.647281248766696</v>
      </c>
      <c r="W61" s="19">
        <f t="shared" si="23"/>
        <v>738.25179626433692</v>
      </c>
      <c r="X61" s="19" t="str">
        <f t="shared" si="23"/>
        <v>ND</v>
      </c>
      <c r="Y61" s="19" t="str">
        <f t="shared" si="23"/>
        <v>ND</v>
      </c>
      <c r="Z61" s="19">
        <f t="shared" si="23"/>
        <v>1887.06950385645</v>
      </c>
      <c r="AA61" s="19" t="str">
        <f t="shared" si="23"/>
        <v>ND</v>
      </c>
      <c r="AB61" s="19" t="str">
        <f t="shared" si="23"/>
        <v>ND</v>
      </c>
      <c r="AC61" s="19" t="str">
        <f t="shared" si="23"/>
        <v>ND</v>
      </c>
      <c r="AD61" s="19" t="str">
        <f t="shared" si="23"/>
        <v>ND</v>
      </c>
      <c r="AE61" s="19" t="str">
        <f t="shared" si="23"/>
        <v>ND</v>
      </c>
      <c r="AF61" s="19" t="str">
        <f t="shared" si="23"/>
        <v>ND</v>
      </c>
      <c r="AG61" s="19" t="str">
        <f t="shared" si="23"/>
        <v>ND</v>
      </c>
      <c r="AH61" s="19" t="str">
        <f t="shared" si="23"/>
        <v>ND</v>
      </c>
      <c r="AI61" s="19" t="str">
        <f t="shared" si="23"/>
        <v>ND</v>
      </c>
      <c r="AJ61" s="19" t="str">
        <f t="shared" si="23"/>
        <v>ND</v>
      </c>
      <c r="AK61" s="19" t="str">
        <f t="shared" si="23"/>
        <v>ND</v>
      </c>
      <c r="AL61" s="19">
        <f t="shared" si="23"/>
        <v>1860.8372067325602</v>
      </c>
      <c r="AM61" s="19">
        <f t="shared" si="23"/>
        <v>1895.64764297749</v>
      </c>
      <c r="AN61" s="19">
        <f t="shared" si="23"/>
        <v>1894.8591201955401</v>
      </c>
      <c r="AO61" s="19">
        <f t="shared" si="23"/>
        <v>1898.88819249433</v>
      </c>
      <c r="AP61" s="19">
        <f t="shared" si="23"/>
        <v>1916.7840415876299</v>
      </c>
      <c r="AQ61" s="19">
        <f t="shared" si="23"/>
        <v>1895.52817830041</v>
      </c>
      <c r="AR61" s="19">
        <f t="shared" si="23"/>
        <v>1926.6690049111501</v>
      </c>
      <c r="AS61" s="19">
        <f t="shared" si="23"/>
        <v>1858.1782937753701</v>
      </c>
      <c r="AT61" s="19">
        <f t="shared" si="23"/>
        <v>1877.7995279946899</v>
      </c>
      <c r="AU61" s="19">
        <f t="shared" si="23"/>
        <v>1854.3026747037998</v>
      </c>
      <c r="AV61" s="19">
        <f t="shared" si="23"/>
        <v>1921.67144342137</v>
      </c>
      <c r="AW61" s="19">
        <f t="shared" si="23"/>
        <v>1855.5004681916901</v>
      </c>
      <c r="AX61" s="19">
        <f t="shared" si="23"/>
        <v>1946.3664358784602</v>
      </c>
      <c r="AY61" s="19">
        <f t="shared" si="23"/>
        <v>1888.3837513097001</v>
      </c>
      <c r="AZ61" s="19">
        <f t="shared" si="23"/>
        <v>1.84967192092376</v>
      </c>
      <c r="BA61" s="19">
        <f t="shared" si="23"/>
        <v>1.66183670683469</v>
      </c>
      <c r="BB61" s="19" t="str">
        <f t="shared" si="23"/>
        <v>ND</v>
      </c>
      <c r="BC61" s="19">
        <f t="shared" si="23"/>
        <v>3.09250700197232</v>
      </c>
      <c r="BD61" s="19" t="str">
        <f t="shared" si="23"/>
        <v>ND</v>
      </c>
      <c r="BE61" s="19" t="str">
        <f t="shared" si="23"/>
        <v>ND</v>
      </c>
      <c r="BF61" s="19" t="str">
        <f t="shared" si="23"/>
        <v>ND</v>
      </c>
      <c r="BG61" s="19" t="str">
        <f t="shared" si="23"/>
        <v>ND</v>
      </c>
      <c r="BH61" s="19">
        <f t="shared" si="23"/>
        <v>1928.9542485996099</v>
      </c>
      <c r="BI61" s="19">
        <f t="shared" si="23"/>
        <v>1948.41467880388</v>
      </c>
    </row>
    <row r="63" spans="1:64" x14ac:dyDescent="0.25">
      <c r="A63" t="str">
        <f>'[6]ICP-MS Results'!C27</f>
        <v>Rinse</v>
      </c>
      <c r="C63">
        <f>'[6]ICP-MS Results'!E27</f>
        <v>-0.18621626806775901</v>
      </c>
      <c r="D63">
        <f>'[6]ICP-MS Results'!G27</f>
        <v>6.2264243819712996E-3</v>
      </c>
      <c r="E63">
        <f>'[6]ICP-MS Results'!J27</f>
        <v>-1.8905541439445801</v>
      </c>
      <c r="F63">
        <f>'[6]ICP-MS Results'!N27</f>
        <v>-11.379878569674901</v>
      </c>
      <c r="G63">
        <f>'[6]ICP-MS Results'!P27</f>
        <v>-2.5413812337044899</v>
      </c>
      <c r="H63">
        <f>'[6]ICP-MS Results'!Q27</f>
        <v>-98.311724068215796</v>
      </c>
      <c r="I63">
        <f>'[6]ICP-MS Results'!S27</f>
        <v>-4.6617632585944797</v>
      </c>
      <c r="J63">
        <f>'[6]ICP-MS Results'!AC27</f>
        <v>-2.6037151935794599E-2</v>
      </c>
      <c r="K63">
        <f>'[6]ICP-MS Results'!AE27</f>
        <v>-4.4205786309064597E-2</v>
      </c>
      <c r="L63">
        <f>'[6]ICP-MS Results'!AG27</f>
        <v>-3.8425561413668902E-2</v>
      </c>
      <c r="M63">
        <f>'[6]ICP-MS Results'!AI27</f>
        <v>-0.19269025829622999</v>
      </c>
      <c r="N63">
        <f>'[6]ICP-MS Results'!AK27</f>
        <v>-9.0641511176799694E-2</v>
      </c>
      <c r="O63">
        <f>'[6]ICP-MS Results'!AN27</f>
        <v>-4.9596168899305404</v>
      </c>
      <c r="P63">
        <f>'[6]ICP-MS Results'!AP27</f>
        <v>4.3074192669772301E-3</v>
      </c>
      <c r="Q63">
        <f>'[6]ICP-MS Results'!AR27</f>
        <v>2.05382329602651E-2</v>
      </c>
      <c r="R63">
        <f>'[6]ICP-MS Results'!AT27</f>
        <v>2.5613767100314301E-2</v>
      </c>
      <c r="S63">
        <f>'[6]ICP-MS Results'!AV27</f>
        <v>-0.15441017784515301</v>
      </c>
      <c r="T63">
        <f>'[6]ICP-MS Results'!AX27</f>
        <v>1.3564264858978299E-2</v>
      </c>
      <c r="U63">
        <f>'[6]ICP-MS Results'!AZ27</f>
        <v>1.3316418971202899E-2</v>
      </c>
      <c r="V63">
        <f>'[6]ICP-MS Results'!BB27</f>
        <v>-2.5129516613734901E-2</v>
      </c>
      <c r="W63">
        <f>'[6]ICP-MS Results'!BF27</f>
        <v>8.0915361635972696E-2</v>
      </c>
      <c r="X63">
        <f>'[6]ICP-MS Results'!BI27</f>
        <v>-0.61293406329048605</v>
      </c>
      <c r="Y63">
        <f>'[6]ICP-MS Results'!BK27</f>
        <v>-1.5832119192513801</v>
      </c>
      <c r="Z63">
        <f>'[6]ICP-MS Results'!BM27</f>
        <v>-1.5872295063583699</v>
      </c>
      <c r="AA63">
        <f>'[6]ICP-MS Results'!BO27</f>
        <v>-2.1859042006261702E-2</v>
      </c>
      <c r="AB63">
        <f>'[6]ICP-MS Results'!BQ27</f>
        <v>-3.04624232632816E-2</v>
      </c>
      <c r="AC63">
        <f>'[6]ICP-MS Results'!BS27</f>
        <v>-3.2959594328215498E-2</v>
      </c>
      <c r="AD63">
        <f>'[6]ICP-MS Results'!BU27</f>
        <v>2.2616726261811802E-2</v>
      </c>
      <c r="AE63">
        <f>'[6]ICP-MS Results'!BW27</f>
        <v>1.51023580916876E-2</v>
      </c>
      <c r="AF63">
        <f>'[6]ICP-MS Results'!BY27</f>
        <v>1.23031074824799E-2</v>
      </c>
      <c r="AG63">
        <f>'[6]ICP-MS Results'!CA27</f>
        <v>9.62485450431428E-2</v>
      </c>
      <c r="AH63">
        <f>'[6]ICP-MS Results'!CC27</f>
        <v>-6.2202223139116601E-2</v>
      </c>
      <c r="AI63">
        <f>'[6]ICP-MS Results'!CE27</f>
        <v>-0.105914036252897</v>
      </c>
      <c r="AJ63">
        <f>'[6]ICP-MS Results'!CG27</f>
        <v>-6.2379805036499904E-3</v>
      </c>
      <c r="AK63">
        <f>'[6]ICP-MS Results'!CI27</f>
        <v>-0.18572932932084599</v>
      </c>
      <c r="AL63">
        <f>'[6]ICP-MS Results'!CK27</f>
        <v>6.4969935092822298E-2</v>
      </c>
      <c r="AM63">
        <f>'[6]ICP-MS Results'!CM27</f>
        <v>-8.9182150296947399E-2</v>
      </c>
      <c r="AN63">
        <f>'[6]ICP-MS Results'!CO27</f>
        <v>6.0354666954216901E-2</v>
      </c>
      <c r="AO63">
        <f>'[6]ICP-MS Results'!CQ27</f>
        <v>4.12396068145022E-2</v>
      </c>
      <c r="AP63">
        <f>'[6]ICP-MS Results'!CS27</f>
        <v>3.0937606070723999E-2</v>
      </c>
      <c r="AQ63">
        <f>'[6]ICP-MS Results'!CU27</f>
        <v>-4.1261728243005703E-2</v>
      </c>
      <c r="AR63">
        <f>'[6]ICP-MS Results'!CW27</f>
        <v>3.3086467808069203E-2</v>
      </c>
      <c r="AS63">
        <f>'[6]ICP-MS Results'!CY27</f>
        <v>3.8938844860637402E-2</v>
      </c>
      <c r="AT63">
        <f>'[6]ICP-MS Results'!DA27</f>
        <v>4.3812623799200999E-2</v>
      </c>
      <c r="AU63">
        <f>'[6]ICP-MS Results'!DC27</f>
        <v>2.9408100179232899E-2</v>
      </c>
      <c r="AV63">
        <f>'[6]ICP-MS Results'!DE27</f>
        <v>2.9508226934729601E-2</v>
      </c>
      <c r="AW63">
        <f>'[6]ICP-MS Results'!DG27</f>
        <v>2.4769567818087101E-2</v>
      </c>
      <c r="AX63">
        <f>'[6]ICP-MS Results'!DI27</f>
        <v>1.7812176737764699E-2</v>
      </c>
      <c r="AY63">
        <f>'[6]ICP-MS Results'!DK27</f>
        <v>2.2684955258231401E-2</v>
      </c>
      <c r="AZ63">
        <f>'[6]ICP-MS Results'!DM27</f>
        <v>-1.00472314295917E-3</v>
      </c>
      <c r="BA63">
        <f>'[6]ICP-MS Results'!DO27</f>
        <v>-1.18787664079388E-3</v>
      </c>
      <c r="BB63">
        <f>'[6]ICP-MS Results'!DQ27</f>
        <v>-5.7204103555435898E-2</v>
      </c>
      <c r="BC63">
        <f>'[6]ICP-MS Results'!DS27</f>
        <v>7.4584814925490297E-3</v>
      </c>
      <c r="BD63">
        <f>'[6]ICP-MS Results'!DU27</f>
        <v>6.6616643124566E-2</v>
      </c>
      <c r="BE63">
        <f>'[6]ICP-MS Results'!DW27</f>
        <v>-0.69506194858277304</v>
      </c>
      <c r="BF63">
        <f>'[6]ICP-MS Results'!DY27</f>
        <v>-1.3185838505929399E-2</v>
      </c>
      <c r="BG63">
        <f>'[6]ICP-MS Results'!EA27</f>
        <v>7.2469458444973298E-4</v>
      </c>
      <c r="BH63">
        <f>'[6]ICP-MS Results'!EC27</f>
        <v>0.10772400067667</v>
      </c>
      <c r="BI63">
        <f>'[6]ICP-MS Results'!EE27</f>
        <v>1.3502745568149999E-2</v>
      </c>
      <c r="BJ63">
        <f>'[6]ICP-MS Results'!EF27</f>
        <v>91.425941843181107</v>
      </c>
      <c r="BK63">
        <f>'[6]ICP-MS Results'!EG27</f>
        <v>96.945854892589693</v>
      </c>
      <c r="BL63">
        <f>'[6]ICP-MS Results'!EH27</f>
        <v>94.874352947173094</v>
      </c>
    </row>
    <row r="64" spans="1:64" x14ac:dyDescent="0.25">
      <c r="A64" t="str">
        <f>'[6]ICP-MS Results'!C28</f>
        <v>Rinse</v>
      </c>
      <c r="C64">
        <f>'[6]ICP-MS Results'!E28</f>
        <v>-0.15288192549531901</v>
      </c>
      <c r="D64">
        <f>'[6]ICP-MS Results'!G28</f>
        <v>9.3602927870668606E-3</v>
      </c>
      <c r="E64">
        <f>'[6]ICP-MS Results'!J28</f>
        <v>-0.896816494105242</v>
      </c>
      <c r="F64">
        <f>'[6]ICP-MS Results'!N28</f>
        <v>-11.4170543367914</v>
      </c>
      <c r="G64">
        <f>'[6]ICP-MS Results'!P28</f>
        <v>-2.6893653426483599</v>
      </c>
      <c r="H64">
        <f>'[6]ICP-MS Results'!Q28</f>
        <v>-113.30918566350699</v>
      </c>
      <c r="I64">
        <f>'[6]ICP-MS Results'!S28</f>
        <v>-4.6500544284451601</v>
      </c>
      <c r="J64">
        <f>'[6]ICP-MS Results'!AC28</f>
        <v>-6.18158728855248E-2</v>
      </c>
      <c r="K64">
        <f>'[6]ICP-MS Results'!AE28</f>
        <v>5.3978741539767699E-4</v>
      </c>
      <c r="L64">
        <f>'[6]ICP-MS Results'!AG28</f>
        <v>-4.4359012560865801E-2</v>
      </c>
      <c r="M64">
        <f>'[6]ICP-MS Results'!AI28</f>
        <v>-0.194869473281894</v>
      </c>
      <c r="N64">
        <f>'[6]ICP-MS Results'!AK28</f>
        <v>-8.0231241531720204E-2</v>
      </c>
      <c r="O64">
        <f>'[6]ICP-MS Results'!AN28</f>
        <v>-4.8949559065894404</v>
      </c>
      <c r="P64">
        <f>'[6]ICP-MS Results'!AP28</f>
        <v>1.70039474151879E-3</v>
      </c>
      <c r="Q64">
        <f>'[6]ICP-MS Results'!AR28</f>
        <v>-5.0770276853780204E-3</v>
      </c>
      <c r="R64">
        <f>'[6]ICP-MS Results'!AT28</f>
        <v>-1.1518969385602399E-2</v>
      </c>
      <c r="S64">
        <f>'[6]ICP-MS Results'!AV28</f>
        <v>-0.119715457164071</v>
      </c>
      <c r="T64">
        <f>'[6]ICP-MS Results'!AX28</f>
        <v>1.2062012686274199E-2</v>
      </c>
      <c r="U64">
        <f>'[6]ICP-MS Results'!AZ28</f>
        <v>2.3609062353951799E-2</v>
      </c>
      <c r="V64">
        <f>'[6]ICP-MS Results'!BB28</f>
        <v>-4.9999403216945001E-2</v>
      </c>
      <c r="W64">
        <f>'[6]ICP-MS Results'!BF28</f>
        <v>0.14086158920206501</v>
      </c>
      <c r="X64">
        <f>'[6]ICP-MS Results'!BI28</f>
        <v>-0.352042901855531</v>
      </c>
      <c r="Y64">
        <f>'[6]ICP-MS Results'!BK28</f>
        <v>-1.27022326653523</v>
      </c>
      <c r="Z64">
        <f>'[6]ICP-MS Results'!BM28</f>
        <v>-1.6018862579305799</v>
      </c>
      <c r="AA64">
        <f>'[6]ICP-MS Results'!BO28</f>
        <v>-1.8206055310143601E-2</v>
      </c>
      <c r="AB64">
        <f>'[6]ICP-MS Results'!BQ28</f>
        <v>-2.9061239637215502E-2</v>
      </c>
      <c r="AC64">
        <f>'[6]ICP-MS Results'!BS28</f>
        <v>-4.1202087233245699E-2</v>
      </c>
      <c r="AD64">
        <f>'[6]ICP-MS Results'!BU28</f>
        <v>1.7873279935069101E-2</v>
      </c>
      <c r="AE64">
        <f>'[6]ICP-MS Results'!BW28</f>
        <v>1.7895093600803599E-2</v>
      </c>
      <c r="AF64">
        <f>'[6]ICP-MS Results'!BY28</f>
        <v>8.3687830407097995E-3</v>
      </c>
      <c r="AG64">
        <f>'[6]ICP-MS Results'!CA28</f>
        <v>5.5593962414418302E-2</v>
      </c>
      <c r="AH64">
        <f>'[6]ICP-MS Results'!CC28</f>
        <v>-5.1229245591457799E-2</v>
      </c>
      <c r="AI64">
        <f>'[6]ICP-MS Results'!CE28</f>
        <v>-8.4777220510248205E-2</v>
      </c>
      <c r="AJ64">
        <f>'[6]ICP-MS Results'!CG28</f>
        <v>-4.9061594111337904E-3</v>
      </c>
      <c r="AK64">
        <f>'[6]ICP-MS Results'!CI28</f>
        <v>-0.18655078482147799</v>
      </c>
      <c r="AL64">
        <f>'[6]ICP-MS Results'!CK28</f>
        <v>3.3683575394335502E-2</v>
      </c>
      <c r="AM64">
        <f>'[6]ICP-MS Results'!CM28</f>
        <v>-0.119107057465427</v>
      </c>
      <c r="AN64">
        <f>'[6]ICP-MS Results'!CO28</f>
        <v>2.44003924732142E-2</v>
      </c>
      <c r="AO64">
        <f>'[6]ICP-MS Results'!CQ28</f>
        <v>3.1724798305235398E-2</v>
      </c>
      <c r="AP64">
        <f>'[6]ICP-MS Results'!CS28</f>
        <v>7.8179975697136601E-3</v>
      </c>
      <c r="AQ64">
        <f>'[6]ICP-MS Results'!CU28</f>
        <v>-7.2801418750858396E-2</v>
      </c>
      <c r="AR64">
        <f>'[6]ICP-MS Results'!CW28</f>
        <v>1.0560573008893801E-2</v>
      </c>
      <c r="AS64">
        <f>'[6]ICP-MS Results'!CY28</f>
        <v>1.6905802502100602E-2</v>
      </c>
      <c r="AT64">
        <f>'[6]ICP-MS Results'!DA28</f>
        <v>1.4278755129645699E-2</v>
      </c>
      <c r="AU64">
        <f>'[6]ICP-MS Results'!DC28</f>
        <v>4.4407647316893201E-3</v>
      </c>
      <c r="AV64">
        <f>'[6]ICP-MS Results'!DE28</f>
        <v>5.6874507182089803E-3</v>
      </c>
      <c r="AW64">
        <f>'[6]ICP-MS Results'!DG28</f>
        <v>3.8983780010731E-3</v>
      </c>
      <c r="AX64">
        <f>'[6]ICP-MS Results'!DI28</f>
        <v>-3.8133130467828398E-3</v>
      </c>
      <c r="AY64">
        <f>'[6]ICP-MS Results'!DK28</f>
        <v>-1.3323986140966899E-4</v>
      </c>
      <c r="AZ64">
        <f>'[6]ICP-MS Results'!DM28</f>
        <v>-2.05985378841532E-3</v>
      </c>
      <c r="BA64">
        <f>'[6]ICP-MS Results'!DO28</f>
        <v>-8.1160187781766395E-4</v>
      </c>
      <c r="BB64">
        <f>'[6]ICP-MS Results'!DQ28</f>
        <v>-5.4555346788608697E-2</v>
      </c>
      <c r="BC64">
        <f>'[6]ICP-MS Results'!DS28</f>
        <v>4.2918805872343103E-3</v>
      </c>
      <c r="BD64">
        <f>'[6]ICP-MS Results'!DU28</f>
        <v>1.22375142104552E-2</v>
      </c>
      <c r="BE64">
        <f>'[6]ICP-MS Results'!DW28</f>
        <v>-0.64663946647285597</v>
      </c>
      <c r="BF64">
        <f>'[6]ICP-MS Results'!DY28</f>
        <v>-1.8628705872828201E-2</v>
      </c>
      <c r="BG64">
        <f>'[6]ICP-MS Results'!EA28</f>
        <v>-3.1891612381834099E-3</v>
      </c>
      <c r="BH64">
        <f>'[6]ICP-MS Results'!EC28</f>
        <v>-4.8418522652637101E-3</v>
      </c>
      <c r="BI64">
        <f>'[6]ICP-MS Results'!EE28</f>
        <v>-1.7017273668000199E-3</v>
      </c>
      <c r="BJ64">
        <f>'[6]ICP-MS Results'!EF28</f>
        <v>101.936003109897</v>
      </c>
      <c r="BK64">
        <f>'[6]ICP-MS Results'!EG28</f>
        <v>103.05196668722</v>
      </c>
      <c r="BL64">
        <f>'[6]ICP-MS Results'!EH28</f>
        <v>99.280098204892695</v>
      </c>
    </row>
    <row r="65" spans="1:64" x14ac:dyDescent="0.25">
      <c r="A65" t="str">
        <f>'[6]ICP-MS Results'!C29</f>
        <v>10 ppb QC</v>
      </c>
      <c r="C65">
        <f>'[6]ICP-MS Results'!E29</f>
        <v>8.5000512882395896</v>
      </c>
      <c r="D65">
        <f>'[6]ICP-MS Results'!G29</f>
        <v>8.35628004142227</v>
      </c>
      <c r="E65">
        <f>'[6]ICP-MS Results'!J29</f>
        <v>10.940929107496601</v>
      </c>
      <c r="F65">
        <f>'[6]ICP-MS Results'!N29</f>
        <v>8.0723299896595293</v>
      </c>
      <c r="G65">
        <f>'[6]ICP-MS Results'!P29</f>
        <v>12.224983189245799</v>
      </c>
      <c r="H65">
        <f>'[6]ICP-MS Results'!Q29</f>
        <v>-88.956695621609896</v>
      </c>
      <c r="I65">
        <f>'[6]ICP-MS Results'!S29</f>
        <v>7.0914119840662</v>
      </c>
      <c r="J65">
        <f>'[6]ICP-MS Results'!AC29</f>
        <v>9.7957396962939303</v>
      </c>
      <c r="K65">
        <f>'[6]ICP-MS Results'!AE29</f>
        <v>10.1918657101078</v>
      </c>
      <c r="L65">
        <f>'[6]ICP-MS Results'!AG29</f>
        <v>9.7139218053590408</v>
      </c>
      <c r="M65">
        <f>'[6]ICP-MS Results'!AI29</f>
        <v>9.5985751820037706</v>
      </c>
      <c r="N65">
        <f>'[6]ICP-MS Results'!AK29</f>
        <v>9.8890215508741601</v>
      </c>
      <c r="O65">
        <f>'[6]ICP-MS Results'!AN29</f>
        <v>9.1559803912078408</v>
      </c>
      <c r="P65">
        <f>'[6]ICP-MS Results'!AP29</f>
        <v>9.8842326742421207</v>
      </c>
      <c r="Q65">
        <f>'[6]ICP-MS Results'!AR29</f>
        <v>9.8465651399897798</v>
      </c>
      <c r="R65">
        <f>'[6]ICP-MS Results'!AT29</f>
        <v>9.9556827744272702</v>
      </c>
      <c r="S65">
        <f>'[6]ICP-MS Results'!AV29</f>
        <v>12.252544120923901</v>
      </c>
      <c r="T65">
        <f>'[6]ICP-MS Results'!AX29</f>
        <v>9.7109222792891199</v>
      </c>
      <c r="U65">
        <f>'[6]ICP-MS Results'!AZ29</f>
        <v>9.8566912066511403</v>
      </c>
      <c r="V65">
        <f>'[6]ICP-MS Results'!BB29</f>
        <v>9.6407217132318692</v>
      </c>
      <c r="W65">
        <f>'[6]ICP-MS Results'!BF29</f>
        <v>10.391178344308599</v>
      </c>
      <c r="X65">
        <f>'[6]ICP-MS Results'!BI29</f>
        <v>9.7937158277890806</v>
      </c>
      <c r="Y65">
        <f>'[6]ICP-MS Results'!BK29</f>
        <v>9.4094750002121792</v>
      </c>
      <c r="Z65">
        <f>'[6]ICP-MS Results'!BM29</f>
        <v>10.692696122707201</v>
      </c>
      <c r="AA65">
        <f>'[6]ICP-MS Results'!BO29</f>
        <v>10.0485837139467</v>
      </c>
      <c r="AB65">
        <f>'[6]ICP-MS Results'!BQ29</f>
        <v>9.4672702893724097</v>
      </c>
      <c r="AC65">
        <f>'[6]ICP-MS Results'!BS29</f>
        <v>9.9383957730911892</v>
      </c>
      <c r="AD65">
        <f>'[6]ICP-MS Results'!BU29</f>
        <v>11.138047970294799</v>
      </c>
      <c r="AE65">
        <f>'[6]ICP-MS Results'!BW29</f>
        <v>10.1567546544725</v>
      </c>
      <c r="AF65">
        <f>'[6]ICP-MS Results'!BY29</f>
        <v>9.9800781905946803</v>
      </c>
      <c r="AG65">
        <f>'[6]ICP-MS Results'!CA29</f>
        <v>9.7219553490245207</v>
      </c>
      <c r="AH65">
        <f>'[6]ICP-MS Results'!CC29</f>
        <v>9.8465517667648808</v>
      </c>
      <c r="AI65">
        <f>'[6]ICP-MS Results'!CE29</f>
        <v>9.9419003020447807</v>
      </c>
      <c r="AJ65">
        <f>'[6]ICP-MS Results'!CG29</f>
        <v>9.74836221927956</v>
      </c>
      <c r="AK65">
        <f>'[6]ICP-MS Results'!CI29</f>
        <v>9.5045626844089508</v>
      </c>
      <c r="AL65">
        <f>'[6]ICP-MS Results'!CK29</f>
        <v>9.7727963015098993</v>
      </c>
      <c r="AM65">
        <f>'[6]ICP-MS Results'!CM29</f>
        <v>9.9192800719582195</v>
      </c>
      <c r="AN65">
        <f>'[6]ICP-MS Results'!CO29</f>
        <v>9.7926233952576993</v>
      </c>
      <c r="AO65">
        <f>'[6]ICP-MS Results'!CQ29</f>
        <v>9.6700186263374697</v>
      </c>
      <c r="AP65">
        <f>'[6]ICP-MS Results'!CS29</f>
        <v>9.7443564139749004</v>
      </c>
      <c r="AQ65">
        <f>'[6]ICP-MS Results'!CU29</f>
        <v>9.7196855846691204</v>
      </c>
      <c r="AR65">
        <f>'[6]ICP-MS Results'!CW29</f>
        <v>9.6957844745159303</v>
      </c>
      <c r="AS65">
        <f>'[6]ICP-MS Results'!CY29</f>
        <v>9.6277947179885803</v>
      </c>
      <c r="AT65">
        <f>'[6]ICP-MS Results'!DA29</f>
        <v>9.6208296808941007</v>
      </c>
      <c r="AU65">
        <f>'[6]ICP-MS Results'!DC29</f>
        <v>9.6218510266558095</v>
      </c>
      <c r="AV65">
        <f>'[6]ICP-MS Results'!DE29</f>
        <v>9.6674031122478201</v>
      </c>
      <c r="AW65">
        <f>'[6]ICP-MS Results'!DG29</f>
        <v>9.6521192313237094</v>
      </c>
      <c r="AX65">
        <f>'[6]ICP-MS Results'!DI29</f>
        <v>9.6657858742131904</v>
      </c>
      <c r="AY65">
        <f>'[6]ICP-MS Results'!DK29</f>
        <v>9.5629851977785307</v>
      </c>
      <c r="AZ65">
        <f>'[6]ICP-MS Results'!DM29</f>
        <v>9.3076000641531405</v>
      </c>
      <c r="BA65">
        <f>'[6]ICP-MS Results'!DO29</f>
        <v>4.2546098687763303</v>
      </c>
      <c r="BB65">
        <f>'[6]ICP-MS Results'!DQ29</f>
        <v>8.6011240655568599</v>
      </c>
      <c r="BC65">
        <f>'[6]ICP-MS Results'!DS29</f>
        <v>9.5708951788130605</v>
      </c>
      <c r="BD65">
        <f>'[6]ICP-MS Results'!DU29</f>
        <v>9.3517536759121995</v>
      </c>
      <c r="BE65">
        <f>'[6]ICP-MS Results'!DW29</f>
        <v>8.3364619637224902</v>
      </c>
      <c r="BF65">
        <f>'[6]ICP-MS Results'!DY29</f>
        <v>9.4770859775472704</v>
      </c>
      <c r="BG65">
        <f>'[6]ICP-MS Results'!EA29</f>
        <v>9.4455823544257402</v>
      </c>
      <c r="BH65">
        <f>'[6]ICP-MS Results'!EC29</f>
        <v>9.2057906196611796</v>
      </c>
      <c r="BI65">
        <f>'[6]ICP-MS Results'!EE29</f>
        <v>9.1337763367807501</v>
      </c>
      <c r="BJ65">
        <f>'[6]ICP-MS Results'!EF29</f>
        <v>102.49889213674101</v>
      </c>
      <c r="BK65">
        <f>'[6]ICP-MS Results'!EG29</f>
        <v>100.316060355499</v>
      </c>
      <c r="BL65">
        <f>'[6]ICP-MS Results'!EH29</f>
        <v>97.368106477327103</v>
      </c>
    </row>
    <row r="66" spans="1:64" x14ac:dyDescent="0.25">
      <c r="A66" s="1" t="s">
        <v>68</v>
      </c>
      <c r="C66" s="17">
        <f>C65/10</f>
        <v>0.85000512882395896</v>
      </c>
      <c r="D66" s="17">
        <f t="shared" ref="D66:BI66" si="24">D65/10</f>
        <v>0.83562800414222704</v>
      </c>
      <c r="E66" s="17">
        <f t="shared" si="24"/>
        <v>1.09409291074966</v>
      </c>
      <c r="F66" s="17">
        <f t="shared" si="24"/>
        <v>0.80723299896595291</v>
      </c>
      <c r="G66" s="17">
        <f t="shared" si="24"/>
        <v>1.2224983189245799</v>
      </c>
      <c r="H66" s="17">
        <f t="shared" si="24"/>
        <v>-8.8956695621609896</v>
      </c>
      <c r="I66" s="17">
        <f t="shared" si="24"/>
        <v>0.70914119840662004</v>
      </c>
      <c r="J66" s="17">
        <f t="shared" si="24"/>
        <v>0.97957396962939303</v>
      </c>
      <c r="K66" s="17">
        <f t="shared" si="24"/>
        <v>1.0191865710107799</v>
      </c>
      <c r="L66" s="17">
        <f t="shared" si="24"/>
        <v>0.97139218053590404</v>
      </c>
      <c r="M66" s="17">
        <f t="shared" si="24"/>
        <v>0.95985751820037701</v>
      </c>
      <c r="N66" s="17">
        <f t="shared" si="24"/>
        <v>0.98890215508741597</v>
      </c>
      <c r="O66" s="17">
        <f t="shared" si="24"/>
        <v>0.91559803912078408</v>
      </c>
      <c r="P66" s="17">
        <f t="shared" si="24"/>
        <v>0.98842326742421205</v>
      </c>
      <c r="Q66" s="17">
        <f t="shared" si="24"/>
        <v>0.98465651399897802</v>
      </c>
      <c r="R66" s="17">
        <f t="shared" si="24"/>
        <v>0.99556827744272702</v>
      </c>
      <c r="S66" s="17">
        <f t="shared" si="24"/>
        <v>1.2252544120923901</v>
      </c>
      <c r="T66" s="17">
        <f t="shared" si="24"/>
        <v>0.97109222792891203</v>
      </c>
      <c r="U66" s="17">
        <f t="shared" si="24"/>
        <v>0.98566912066511403</v>
      </c>
      <c r="V66" s="17">
        <f t="shared" si="24"/>
        <v>0.9640721713231869</v>
      </c>
      <c r="W66" s="17">
        <f t="shared" si="24"/>
        <v>1.03911783443086</v>
      </c>
      <c r="X66" s="17">
        <f t="shared" si="24"/>
        <v>0.97937158277890801</v>
      </c>
      <c r="Y66" s="17">
        <f t="shared" si="24"/>
        <v>0.94094750002121796</v>
      </c>
      <c r="Z66" s="17">
        <f t="shared" si="24"/>
        <v>1.0692696122707201</v>
      </c>
      <c r="AA66" s="17">
        <f t="shared" si="24"/>
        <v>1.0048583713946699</v>
      </c>
      <c r="AB66" s="17">
        <f t="shared" si="24"/>
        <v>0.94672702893724092</v>
      </c>
      <c r="AC66" s="17">
        <f t="shared" si="24"/>
        <v>0.99383957730911887</v>
      </c>
      <c r="AD66" s="17">
        <f t="shared" si="24"/>
        <v>1.11380479702948</v>
      </c>
      <c r="AE66" s="17">
        <f t="shared" si="24"/>
        <v>1.01567546544725</v>
      </c>
      <c r="AF66" s="17">
        <f t="shared" si="24"/>
        <v>0.998007819059468</v>
      </c>
      <c r="AG66" s="17">
        <f t="shared" si="24"/>
        <v>0.97219553490245203</v>
      </c>
      <c r="AH66" s="17">
        <f t="shared" si="24"/>
        <v>0.98465517667648805</v>
      </c>
      <c r="AI66" s="17">
        <f t="shared" si="24"/>
        <v>0.99419003020447805</v>
      </c>
      <c r="AJ66" s="17">
        <f t="shared" si="24"/>
        <v>0.97483622192795605</v>
      </c>
      <c r="AK66" s="17">
        <f t="shared" si="24"/>
        <v>0.95045626844089504</v>
      </c>
      <c r="AL66" s="17">
        <f t="shared" si="24"/>
        <v>0.97727963015098995</v>
      </c>
      <c r="AM66" s="17">
        <f t="shared" si="24"/>
        <v>0.99192800719582197</v>
      </c>
      <c r="AN66" s="17">
        <f t="shared" si="24"/>
        <v>0.97926233952576991</v>
      </c>
      <c r="AO66" s="17">
        <f t="shared" si="24"/>
        <v>0.96700186263374699</v>
      </c>
      <c r="AP66" s="17">
        <f t="shared" si="24"/>
        <v>0.97443564139749006</v>
      </c>
      <c r="AQ66" s="17">
        <f t="shared" si="24"/>
        <v>0.97196855846691199</v>
      </c>
      <c r="AR66" s="17">
        <f t="shared" si="24"/>
        <v>0.96957844745159305</v>
      </c>
      <c r="AS66" s="17">
        <f t="shared" si="24"/>
        <v>0.96277947179885803</v>
      </c>
      <c r="AT66" s="17">
        <f t="shared" si="24"/>
        <v>0.96208296808941007</v>
      </c>
      <c r="AU66" s="17">
        <f t="shared" si="24"/>
        <v>0.96218510266558099</v>
      </c>
      <c r="AV66" s="17">
        <f t="shared" si="24"/>
        <v>0.96674031122478199</v>
      </c>
      <c r="AW66" s="17">
        <f t="shared" si="24"/>
        <v>0.96521192313237092</v>
      </c>
      <c r="AX66" s="17">
        <f t="shared" si="24"/>
        <v>0.96657858742131908</v>
      </c>
      <c r="AY66" s="17">
        <f t="shared" si="24"/>
        <v>0.95629851977785307</v>
      </c>
      <c r="AZ66" s="17">
        <f t="shared" si="24"/>
        <v>0.93076000641531409</v>
      </c>
      <c r="BA66" s="17">
        <f t="shared" si="24"/>
        <v>0.42546098687763301</v>
      </c>
      <c r="BB66" s="17">
        <f t="shared" si="24"/>
        <v>0.86011240655568599</v>
      </c>
      <c r="BC66" s="17">
        <f t="shared" si="24"/>
        <v>0.95708951788130603</v>
      </c>
      <c r="BD66" s="17">
        <f t="shared" si="24"/>
        <v>0.93517536759122</v>
      </c>
      <c r="BE66" s="17">
        <f t="shared" si="24"/>
        <v>0.83364619637224902</v>
      </c>
      <c r="BF66" s="17">
        <f t="shared" si="24"/>
        <v>0.94770859775472704</v>
      </c>
      <c r="BG66" s="17">
        <f t="shared" si="24"/>
        <v>0.944558235442574</v>
      </c>
      <c r="BH66" s="17">
        <f t="shared" si="24"/>
        <v>0.92057906196611794</v>
      </c>
      <c r="BI66" s="17">
        <f t="shared" si="24"/>
        <v>0.91337763367807501</v>
      </c>
    </row>
    <row r="67" spans="1:64" x14ac:dyDescent="0.25">
      <c r="A67" t="str">
        <f>'[6]ICP-MS Results'!C30</f>
        <v>200 ppb QC</v>
      </c>
      <c r="C67">
        <f>'[6]ICP-MS Results'!E30</f>
        <v>195.85531742383699</v>
      </c>
      <c r="D67">
        <f>'[6]ICP-MS Results'!G30</f>
        <v>195.950380954807</v>
      </c>
      <c r="E67">
        <f>'[6]ICP-MS Results'!J30</f>
        <v>201.796148037405</v>
      </c>
      <c r="F67">
        <f>'[6]ICP-MS Results'!N30</f>
        <v>196.16113504506799</v>
      </c>
      <c r="G67">
        <f>'[6]ICP-MS Results'!P30</f>
        <v>201.14446252893799</v>
      </c>
      <c r="H67">
        <f>'[6]ICP-MS Results'!Q30</f>
        <v>175.27460600914401</v>
      </c>
      <c r="I67">
        <f>'[6]ICP-MS Results'!S30</f>
        <v>191.82611162237001</v>
      </c>
      <c r="J67">
        <f>'[6]ICP-MS Results'!AC30</f>
        <v>198.125346978007</v>
      </c>
      <c r="K67">
        <f>'[6]ICP-MS Results'!AE30</f>
        <v>200.49298073513299</v>
      </c>
      <c r="L67">
        <f>'[6]ICP-MS Results'!AG30</f>
        <v>199.47672995076499</v>
      </c>
      <c r="M67">
        <f>'[6]ICP-MS Results'!AI30</f>
        <v>196.74063025794999</v>
      </c>
      <c r="N67">
        <f>'[6]ICP-MS Results'!AK30</f>
        <v>197.33134675231699</v>
      </c>
      <c r="O67">
        <f>'[6]ICP-MS Results'!AN30</f>
        <v>202.80967596365599</v>
      </c>
      <c r="P67">
        <f>'[6]ICP-MS Results'!AP30</f>
        <v>197.01153266294301</v>
      </c>
      <c r="Q67">
        <f>'[6]ICP-MS Results'!AR30</f>
        <v>192.51475362211499</v>
      </c>
      <c r="R67">
        <f>'[6]ICP-MS Results'!AT30</f>
        <v>198.96916690495999</v>
      </c>
      <c r="S67">
        <f>'[6]ICP-MS Results'!AV30</f>
        <v>197.323564448892</v>
      </c>
      <c r="T67">
        <f>'[6]ICP-MS Results'!AX30</f>
        <v>192.157402118313</v>
      </c>
      <c r="U67">
        <f>'[6]ICP-MS Results'!AZ30</f>
        <v>196.34464612878901</v>
      </c>
      <c r="V67">
        <f>'[6]ICP-MS Results'!BB30</f>
        <v>200.448040983254</v>
      </c>
      <c r="W67">
        <f>'[6]ICP-MS Results'!BF30</f>
        <v>194.33408309774799</v>
      </c>
      <c r="X67">
        <f>'[6]ICP-MS Results'!BI30</f>
        <v>202.036689533312</v>
      </c>
      <c r="Y67">
        <f>'[6]ICP-MS Results'!BK30</f>
        <v>200.008808724891</v>
      </c>
      <c r="Z67">
        <f>'[6]ICP-MS Results'!BM30</f>
        <v>201.082411464263</v>
      </c>
      <c r="AA67">
        <f>'[6]ICP-MS Results'!BO30</f>
        <v>204.047720975207</v>
      </c>
      <c r="AB67">
        <f>'[6]ICP-MS Results'!BQ30</f>
        <v>186.19453866685501</v>
      </c>
      <c r="AC67">
        <f>'[6]ICP-MS Results'!BS30</f>
        <v>201.90340828287299</v>
      </c>
      <c r="AD67">
        <f>'[6]ICP-MS Results'!BU30</f>
        <v>226.272195593552</v>
      </c>
      <c r="AE67">
        <f>'[6]ICP-MS Results'!BW30</f>
        <v>199.38051381818701</v>
      </c>
      <c r="AF67">
        <f>'[6]ICP-MS Results'!BY30</f>
        <v>200.86927958232801</v>
      </c>
      <c r="AG67">
        <f>'[6]ICP-MS Results'!CA30</f>
        <v>200.33361660209201</v>
      </c>
      <c r="AH67">
        <f>'[6]ICP-MS Results'!CC30</f>
        <v>204.16289722124799</v>
      </c>
      <c r="AI67">
        <f>'[6]ICP-MS Results'!CE30</f>
        <v>201.568895627508</v>
      </c>
      <c r="AJ67">
        <f>'[6]ICP-MS Results'!CG30</f>
        <v>202.154934562515</v>
      </c>
      <c r="AK67">
        <f>'[6]ICP-MS Results'!CI30</f>
        <v>194.538374730463</v>
      </c>
      <c r="AL67">
        <f>'[6]ICP-MS Results'!CK30</f>
        <v>198.786065976657</v>
      </c>
      <c r="AM67">
        <f>'[6]ICP-MS Results'!CM30</f>
        <v>198.99841812834799</v>
      </c>
      <c r="AN67">
        <f>'[6]ICP-MS Results'!CO30</f>
        <v>198.652082188962</v>
      </c>
      <c r="AO67">
        <f>'[6]ICP-MS Results'!CQ30</f>
        <v>200.36639865283399</v>
      </c>
      <c r="AP67">
        <f>'[6]ICP-MS Results'!CS30</f>
        <v>200.924135357572</v>
      </c>
      <c r="AQ67">
        <f>'[6]ICP-MS Results'!CU30</f>
        <v>199.20780360035499</v>
      </c>
      <c r="AR67">
        <f>'[6]ICP-MS Results'!CW30</f>
        <v>200.497918900185</v>
      </c>
      <c r="AS67">
        <f>'[6]ICP-MS Results'!CY30</f>
        <v>197.66033825683101</v>
      </c>
      <c r="AT67">
        <f>'[6]ICP-MS Results'!DA30</f>
        <v>199.046873686525</v>
      </c>
      <c r="AU67">
        <f>'[6]ICP-MS Results'!DC30</f>
        <v>197.17238329091799</v>
      </c>
      <c r="AV67">
        <f>'[6]ICP-MS Results'!DE30</f>
        <v>199.006070820975</v>
      </c>
      <c r="AW67">
        <f>'[6]ICP-MS Results'!DG30</f>
        <v>198.33089952965199</v>
      </c>
      <c r="AX67">
        <f>'[6]ICP-MS Results'!DI30</f>
        <v>200.75095166490499</v>
      </c>
      <c r="AY67">
        <f>'[6]ICP-MS Results'!DK30</f>
        <v>198.447102335122</v>
      </c>
      <c r="AZ67">
        <f>'[6]ICP-MS Results'!DM30</f>
        <v>200.88583346940499</v>
      </c>
      <c r="BA67">
        <f>'[6]ICP-MS Results'!DO30</f>
        <v>183.55546646542101</v>
      </c>
      <c r="BB67">
        <f>'[6]ICP-MS Results'!DQ30</f>
        <v>198.02345233118299</v>
      </c>
      <c r="BC67">
        <f>'[6]ICP-MS Results'!DS30</f>
        <v>197.90196776453999</v>
      </c>
      <c r="BD67">
        <f>'[6]ICP-MS Results'!DU30</f>
        <v>198.95118896377701</v>
      </c>
      <c r="BE67">
        <f>'[6]ICP-MS Results'!DW30</f>
        <v>179.85732159828501</v>
      </c>
      <c r="BF67">
        <f>'[6]ICP-MS Results'!DY30</f>
        <v>199.520702154161</v>
      </c>
      <c r="BG67">
        <f>'[6]ICP-MS Results'!EA30</f>
        <v>199.512667466913</v>
      </c>
      <c r="BH67">
        <f>'[6]ICP-MS Results'!EC30</f>
        <v>198.61403444045999</v>
      </c>
      <c r="BI67">
        <f>'[6]ICP-MS Results'!EE30</f>
        <v>196.89025125382599</v>
      </c>
      <c r="BJ67">
        <f>'[6]ICP-MS Results'!EF30</f>
        <v>98.071504188695698</v>
      </c>
      <c r="BK67">
        <f>'[6]ICP-MS Results'!EG30</f>
        <v>99.473958880898195</v>
      </c>
      <c r="BL67">
        <f>'[6]ICP-MS Results'!EH30</f>
        <v>97.438767888003795</v>
      </c>
    </row>
    <row r="68" spans="1:64" x14ac:dyDescent="0.25">
      <c r="A68" s="1" t="s">
        <v>68</v>
      </c>
      <c r="C68" s="17">
        <f>C67/200</f>
        <v>0.97927658711918497</v>
      </c>
      <c r="D68" s="17">
        <f t="shared" ref="D68:BI68" si="25">D67/200</f>
        <v>0.97975190477403507</v>
      </c>
      <c r="E68" s="17">
        <f t="shared" si="25"/>
        <v>1.008980740187025</v>
      </c>
      <c r="F68" s="17">
        <f t="shared" si="25"/>
        <v>0.98080567522534001</v>
      </c>
      <c r="G68" s="17">
        <f t="shared" si="25"/>
        <v>1.0057223126446899</v>
      </c>
      <c r="H68" s="17">
        <f t="shared" si="25"/>
        <v>0.87637303004572009</v>
      </c>
      <c r="I68" s="17">
        <f t="shared" si="25"/>
        <v>0.95913055811185</v>
      </c>
      <c r="J68" s="17">
        <f t="shared" si="25"/>
        <v>0.99062673489003505</v>
      </c>
      <c r="K68" s="17">
        <f t="shared" si="25"/>
        <v>1.002464903675665</v>
      </c>
      <c r="L68" s="17">
        <f t="shared" si="25"/>
        <v>0.99738364975382499</v>
      </c>
      <c r="M68" s="17">
        <f t="shared" si="25"/>
        <v>0.98370315128974994</v>
      </c>
      <c r="N68" s="17">
        <f t="shared" si="25"/>
        <v>0.98665673376158491</v>
      </c>
      <c r="O68" s="17">
        <f t="shared" si="25"/>
        <v>1.01404837981828</v>
      </c>
      <c r="P68" s="17">
        <f t="shared" si="25"/>
        <v>0.985057663314715</v>
      </c>
      <c r="Q68" s="17">
        <f t="shared" si="25"/>
        <v>0.96257376811057493</v>
      </c>
      <c r="R68" s="17">
        <f t="shared" si="25"/>
        <v>0.99484583452479991</v>
      </c>
      <c r="S68" s="17">
        <f t="shared" si="25"/>
        <v>0.98661782224446004</v>
      </c>
      <c r="T68" s="17">
        <f t="shared" si="25"/>
        <v>0.96078701059156502</v>
      </c>
      <c r="U68" s="17">
        <f t="shared" si="25"/>
        <v>0.98172323064394507</v>
      </c>
      <c r="V68" s="17">
        <f t="shared" si="25"/>
        <v>1.00224020491627</v>
      </c>
      <c r="W68" s="17">
        <f t="shared" si="25"/>
        <v>0.97167041548874</v>
      </c>
      <c r="X68" s="17">
        <f t="shared" si="25"/>
        <v>1.0101834476665601</v>
      </c>
      <c r="Y68" s="17">
        <f t="shared" si="25"/>
        <v>1.0000440436244551</v>
      </c>
      <c r="Z68" s="17">
        <f t="shared" si="25"/>
        <v>1.005412057321315</v>
      </c>
      <c r="AA68" s="17">
        <f t="shared" si="25"/>
        <v>1.020238604876035</v>
      </c>
      <c r="AB68" s="17">
        <f t="shared" si="25"/>
        <v>0.93097269333427501</v>
      </c>
      <c r="AC68" s="17">
        <f t="shared" si="25"/>
        <v>1.009517041414365</v>
      </c>
      <c r="AD68" s="17">
        <f t="shared" si="25"/>
        <v>1.13136097796776</v>
      </c>
      <c r="AE68" s="17">
        <f t="shared" si="25"/>
        <v>0.99690256909093511</v>
      </c>
      <c r="AF68" s="17">
        <f t="shared" si="25"/>
        <v>1.00434639791164</v>
      </c>
      <c r="AG68" s="17">
        <f t="shared" si="25"/>
        <v>1.0016680830104601</v>
      </c>
      <c r="AH68" s="17">
        <f t="shared" si="25"/>
        <v>1.02081448610624</v>
      </c>
      <c r="AI68" s="17">
        <f t="shared" si="25"/>
        <v>1.00784447813754</v>
      </c>
      <c r="AJ68" s="17">
        <f t="shared" si="25"/>
        <v>1.010774672812575</v>
      </c>
      <c r="AK68" s="17">
        <f t="shared" si="25"/>
        <v>0.97269187365231502</v>
      </c>
      <c r="AL68" s="17">
        <f t="shared" si="25"/>
        <v>0.993930329883285</v>
      </c>
      <c r="AM68" s="17">
        <f t="shared" si="25"/>
        <v>0.99499209064173999</v>
      </c>
      <c r="AN68" s="17">
        <f t="shared" si="25"/>
        <v>0.99326041094480999</v>
      </c>
      <c r="AO68" s="17">
        <f t="shared" si="25"/>
        <v>1.0018319932641699</v>
      </c>
      <c r="AP68" s="17">
        <f t="shared" si="25"/>
        <v>1.00462067678786</v>
      </c>
      <c r="AQ68" s="17">
        <f t="shared" si="25"/>
        <v>0.99603901800177497</v>
      </c>
      <c r="AR68" s="17">
        <f t="shared" si="25"/>
        <v>1.0024895945009249</v>
      </c>
      <c r="AS68" s="17">
        <f t="shared" si="25"/>
        <v>0.98830169128415502</v>
      </c>
      <c r="AT68" s="17">
        <f t="shared" si="25"/>
        <v>0.99523436843262503</v>
      </c>
      <c r="AU68" s="17">
        <f t="shared" si="25"/>
        <v>0.98586191645458998</v>
      </c>
      <c r="AV68" s="17">
        <f t="shared" si="25"/>
        <v>0.99503035410487495</v>
      </c>
      <c r="AW68" s="17">
        <f t="shared" si="25"/>
        <v>0.99165449764825997</v>
      </c>
      <c r="AX68" s="17">
        <f t="shared" si="25"/>
        <v>1.003754758324525</v>
      </c>
      <c r="AY68" s="17">
        <f t="shared" si="25"/>
        <v>0.99223551167560997</v>
      </c>
      <c r="AZ68" s="17">
        <f t="shared" si="25"/>
        <v>1.0044291673470249</v>
      </c>
      <c r="BA68" s="17">
        <f t="shared" si="25"/>
        <v>0.91777733232710501</v>
      </c>
      <c r="BB68" s="17">
        <f t="shared" si="25"/>
        <v>0.99011726165591496</v>
      </c>
      <c r="BC68" s="17">
        <f t="shared" si="25"/>
        <v>0.98950983882269994</v>
      </c>
      <c r="BD68" s="17">
        <f t="shared" si="25"/>
        <v>0.99475594481888507</v>
      </c>
      <c r="BE68" s="17">
        <f t="shared" si="25"/>
        <v>0.89928660799142501</v>
      </c>
      <c r="BF68" s="17">
        <f t="shared" si="25"/>
        <v>0.997603510770805</v>
      </c>
      <c r="BG68" s="17">
        <f t="shared" si="25"/>
        <v>0.99756333733456504</v>
      </c>
      <c r="BH68" s="17">
        <f t="shared" si="25"/>
        <v>0.99307017220229998</v>
      </c>
      <c r="BI68" s="17">
        <f t="shared" si="25"/>
        <v>0.98445125626912999</v>
      </c>
    </row>
    <row r="69" spans="1:64" x14ac:dyDescent="0.25">
      <c r="A69" t="str">
        <f>'[6]ICP-MS Results'!C31</f>
        <v>Rinse</v>
      </c>
      <c r="C69">
        <f>'[6]ICP-MS Results'!E31</f>
        <v>0.83284260801522902</v>
      </c>
      <c r="D69">
        <f>'[6]ICP-MS Results'!G31</f>
        <v>6.4937548014906699E-2</v>
      </c>
      <c r="E69">
        <f>'[6]ICP-MS Results'!J31</f>
        <v>1.60662939622806</v>
      </c>
      <c r="F69">
        <f>'[6]ICP-MS Results'!N31</f>
        <v>-10.584548827029399</v>
      </c>
      <c r="G69">
        <f>'[6]ICP-MS Results'!P31</f>
        <v>-1.5868201070961401</v>
      </c>
      <c r="H69">
        <f>'[6]ICP-MS Results'!Q31</f>
        <v>-69.551943937516398</v>
      </c>
      <c r="I69">
        <f>'[6]ICP-MS Results'!S31</f>
        <v>-3.60318083827873</v>
      </c>
      <c r="J69">
        <f>'[6]ICP-MS Results'!AC31</f>
        <v>-3.4808481626030299E-2</v>
      </c>
      <c r="K69">
        <f>'[6]ICP-MS Results'!AE31</f>
        <v>1.2624084607769801E-4</v>
      </c>
      <c r="L69">
        <f>'[6]ICP-MS Results'!AG31</f>
        <v>-2.8267196994966701E-2</v>
      </c>
      <c r="M69">
        <f>'[6]ICP-MS Results'!AI31</f>
        <v>-0.18037987285668799</v>
      </c>
      <c r="N69">
        <f>'[6]ICP-MS Results'!AK31</f>
        <v>-8.4477197005178806E-2</v>
      </c>
      <c r="O69">
        <f>'[6]ICP-MS Results'!AN31</f>
        <v>-4.9124344038480796</v>
      </c>
      <c r="P69">
        <f>'[6]ICP-MS Results'!AP31</f>
        <v>9.2973551957807599E-3</v>
      </c>
      <c r="Q69">
        <f>'[6]ICP-MS Results'!AR31</f>
        <v>3.1632918535907601E-3</v>
      </c>
      <c r="R69">
        <f>'[6]ICP-MS Results'!AT31</f>
        <v>0.166642219742828</v>
      </c>
      <c r="S69">
        <f>'[6]ICP-MS Results'!AV31</f>
        <v>-0.217312071177963</v>
      </c>
      <c r="T69">
        <f>'[6]ICP-MS Results'!AX31</f>
        <v>1.01793188773899E-2</v>
      </c>
      <c r="U69">
        <f>'[6]ICP-MS Results'!AZ31</f>
        <v>8.4901364032344395E-3</v>
      </c>
      <c r="V69">
        <f>'[6]ICP-MS Results'!BB31</f>
        <v>3.2234564534106701E-3</v>
      </c>
      <c r="W69">
        <f>'[6]ICP-MS Results'!BF31</f>
        <v>0.13943310258140101</v>
      </c>
      <c r="X69">
        <f>'[6]ICP-MS Results'!BI31</f>
        <v>-0.39485016839720599</v>
      </c>
      <c r="Y69">
        <f>'[6]ICP-MS Results'!BK31</f>
        <v>-1.1740885528275899</v>
      </c>
      <c r="Z69">
        <f>'[6]ICP-MS Results'!BM31</f>
        <v>-1.5946034760905301</v>
      </c>
      <c r="AA69">
        <f>'[6]ICP-MS Results'!BO31</f>
        <v>2.4997597679990501E-2</v>
      </c>
      <c r="AB69">
        <f>'[6]ICP-MS Results'!BQ31</f>
        <v>0.42000307810429699</v>
      </c>
      <c r="AC69">
        <f>'[6]ICP-MS Results'!BS31</f>
        <v>0.39390466287256398</v>
      </c>
      <c r="AD69">
        <f>'[6]ICP-MS Results'!BU31</f>
        <v>9.7152501745790001E-2</v>
      </c>
      <c r="AE69">
        <f>'[6]ICP-MS Results'!BW31</f>
        <v>1.0659297251573999E-2</v>
      </c>
      <c r="AF69">
        <f>'[6]ICP-MS Results'!BY31</f>
        <v>1.8749987599889901E-2</v>
      </c>
      <c r="AG69">
        <f>'[6]ICP-MS Results'!CA31</f>
        <v>0.20509653373192899</v>
      </c>
      <c r="AH69">
        <f>'[6]ICP-MS Results'!CC31</f>
        <v>-2.3682882555725301E-2</v>
      </c>
      <c r="AI69">
        <f>'[6]ICP-MS Results'!CE31</f>
        <v>4.1761737645694602E-2</v>
      </c>
      <c r="AJ69">
        <f>'[6]ICP-MS Results'!CG31</f>
        <v>4.1314571493461898E-2</v>
      </c>
      <c r="AK69">
        <f>'[6]ICP-MS Results'!CI31</f>
        <v>-0.20068890316909599</v>
      </c>
      <c r="AL69">
        <f>'[6]ICP-MS Results'!CK31</f>
        <v>3.9825279860945202E-2</v>
      </c>
      <c r="AM69">
        <f>'[6]ICP-MS Results'!CM31</f>
        <v>-0.10636954939902001</v>
      </c>
      <c r="AN69">
        <f>'[6]ICP-MS Results'!CO31</f>
        <v>4.5189496385579203E-2</v>
      </c>
      <c r="AO69">
        <f>'[6]ICP-MS Results'!CQ31</f>
        <v>3.1623981965992601E-2</v>
      </c>
      <c r="AP69">
        <f>'[6]ICP-MS Results'!CS31</f>
        <v>1.9582877879559601E-2</v>
      </c>
      <c r="AQ69">
        <f>'[6]ICP-MS Results'!CU31</f>
        <v>-5.88944017574091E-2</v>
      </c>
      <c r="AR69">
        <f>'[6]ICP-MS Results'!CW31</f>
        <v>2.2392660633114399E-2</v>
      </c>
      <c r="AS69">
        <f>'[6]ICP-MS Results'!CY31</f>
        <v>2.9260660406873602E-2</v>
      </c>
      <c r="AT69">
        <f>'[6]ICP-MS Results'!DA31</f>
        <v>3.0791356474140701E-2</v>
      </c>
      <c r="AU69">
        <f>'[6]ICP-MS Results'!DC31</f>
        <v>1.6462768567110299E-2</v>
      </c>
      <c r="AV69">
        <f>'[6]ICP-MS Results'!DE31</f>
        <v>1.30635958626539E-2</v>
      </c>
      <c r="AW69">
        <f>'[6]ICP-MS Results'!DG31</f>
        <v>1.2464560865386E-2</v>
      </c>
      <c r="AX69">
        <f>'[6]ICP-MS Results'!DI31</f>
        <v>9.6763577831995191E-3</v>
      </c>
      <c r="AY69">
        <f>'[6]ICP-MS Results'!DK31</f>
        <v>1.09088264180032E-2</v>
      </c>
      <c r="AZ69">
        <f>'[6]ICP-MS Results'!DM31</f>
        <v>3.9750095676479601E-2</v>
      </c>
      <c r="BA69">
        <f>'[6]ICP-MS Results'!DO31</f>
        <v>0.107404570904142</v>
      </c>
      <c r="BB69">
        <f>'[6]ICP-MS Results'!DQ31</f>
        <v>0.62011496411577005</v>
      </c>
      <c r="BC69">
        <f>'[6]ICP-MS Results'!DS31</f>
        <v>0.124209331000596</v>
      </c>
      <c r="BD69">
        <f>'[6]ICP-MS Results'!DU31</f>
        <v>0.44137635546252502</v>
      </c>
      <c r="BE69">
        <f>'[6]ICP-MS Results'!DW31</f>
        <v>19.4871078190106</v>
      </c>
      <c r="BF69">
        <f>'[6]ICP-MS Results'!DY31</f>
        <v>1.2535052986850999E-3</v>
      </c>
      <c r="BG69">
        <f>'[6]ICP-MS Results'!EA31</f>
        <v>4.4317297195209403E-2</v>
      </c>
      <c r="BH69">
        <f>'[6]ICP-MS Results'!EC31</f>
        <v>-1.08948309178759E-2</v>
      </c>
      <c r="BI69">
        <f>'[6]ICP-MS Results'!EE31</f>
        <v>1.01343759915399E-2</v>
      </c>
      <c r="BJ69">
        <f>'[6]ICP-MS Results'!EF31</f>
        <v>99.126818925201405</v>
      </c>
      <c r="BK69">
        <f>'[6]ICP-MS Results'!EG31</f>
        <v>101.05283994957399</v>
      </c>
      <c r="BL69">
        <f>'[6]ICP-MS Results'!EH31</f>
        <v>99.789811335383604</v>
      </c>
    </row>
    <row r="70" spans="1:64" x14ac:dyDescent="0.25">
      <c r="A70" t="str">
        <f>'[6]ICP-MS Results'!C32</f>
        <v>Blank</v>
      </c>
      <c r="C70">
        <f>'[6]ICP-MS Results'!E32</f>
        <v>0.244486297845947</v>
      </c>
      <c r="D70">
        <f>'[6]ICP-MS Results'!G32</f>
        <v>1.3768028378185001E-2</v>
      </c>
      <c r="E70">
        <f>'[6]ICP-MS Results'!J32</f>
        <v>-0.45330139233338801</v>
      </c>
      <c r="F70">
        <f>'[6]ICP-MS Results'!N32</f>
        <v>-0.77441940288186994</v>
      </c>
      <c r="G70">
        <f>'[6]ICP-MS Results'!P32</f>
        <v>-0.108327815577773</v>
      </c>
      <c r="H70">
        <f>'[6]ICP-MS Results'!Q32</f>
        <v>-58.726274918523998</v>
      </c>
      <c r="I70">
        <f>'[6]ICP-MS Results'!S32</f>
        <v>-1.2046895395346899</v>
      </c>
      <c r="J70">
        <f>'[6]ICP-MS Results'!AC32</f>
        <v>-1.17271687960119E-2</v>
      </c>
      <c r="K70">
        <f>'[6]ICP-MS Results'!AE32</f>
        <v>7.4777948647774596E-4</v>
      </c>
      <c r="L70">
        <f>'[6]ICP-MS Results'!AG32</f>
        <v>3.01506504827453E-2</v>
      </c>
      <c r="M70">
        <f>'[6]ICP-MS Results'!AI32</f>
        <v>1.5348609441370601E-3</v>
      </c>
      <c r="N70">
        <f>'[6]ICP-MS Results'!AK32</f>
        <v>-3.4035126901954697E-2</v>
      </c>
      <c r="O70">
        <f>'[6]ICP-MS Results'!AN32</f>
        <v>-0.17083954040297999</v>
      </c>
      <c r="P70">
        <f>'[6]ICP-MS Results'!AP32</f>
        <v>9.7722680552598498E-4</v>
      </c>
      <c r="Q70">
        <f>'[6]ICP-MS Results'!AR32</f>
        <v>2.2120725533775601E-2</v>
      </c>
      <c r="R70">
        <f>'[6]ICP-MS Results'!AT32</f>
        <v>0.15397905883653301</v>
      </c>
      <c r="S70">
        <f>'[6]ICP-MS Results'!AV32</f>
        <v>-2.55218046948292E-2</v>
      </c>
      <c r="T70">
        <f>'[6]ICP-MS Results'!AX32</f>
        <v>2.1276075167636702E-3</v>
      </c>
      <c r="U70">
        <f>'[6]ICP-MS Results'!AZ32</f>
        <v>1.16580025679814E-2</v>
      </c>
      <c r="V70">
        <f>'[6]ICP-MS Results'!BB32</f>
        <v>-3.0720610533808701E-2</v>
      </c>
      <c r="W70">
        <f>'[6]ICP-MS Results'!BF32</f>
        <v>7.4339542398585701E-2</v>
      </c>
      <c r="X70">
        <f>'[6]ICP-MS Results'!BI32</f>
        <v>5.7901087874298901E-2</v>
      </c>
      <c r="Y70">
        <f>'[6]ICP-MS Results'!BK32</f>
        <v>4.37601135010975E-2</v>
      </c>
      <c r="Z70">
        <f>'[6]ICP-MS Results'!BM32</f>
        <v>3.07754832619671E-2</v>
      </c>
      <c r="AA70">
        <f>'[6]ICP-MS Results'!BO32</f>
        <v>1.12785274166595E-2</v>
      </c>
      <c r="AB70">
        <f>'[6]ICP-MS Results'!BQ32</f>
        <v>0.18154284391963499</v>
      </c>
      <c r="AC70">
        <f>'[6]ICP-MS Results'!BS32</f>
        <v>9.6309856339592104E-2</v>
      </c>
      <c r="AD70">
        <f>'[6]ICP-MS Results'!BU32</f>
        <v>1.0606388271089401E-2</v>
      </c>
      <c r="AE70">
        <f>'[6]ICP-MS Results'!BW32</f>
        <v>8.5412969002845902E-3</v>
      </c>
      <c r="AF70">
        <f>'[6]ICP-MS Results'!BY32</f>
        <v>-2.39497419385943E-3</v>
      </c>
      <c r="AG70">
        <f>'[6]ICP-MS Results'!CA32</f>
        <v>0.11367875217784</v>
      </c>
      <c r="AH70">
        <f>'[6]ICP-MS Results'!CC32</f>
        <v>-3.4007579453034897E-2</v>
      </c>
      <c r="AI70">
        <f>'[6]ICP-MS Results'!CE32</f>
        <v>1.82359601246661E-3</v>
      </c>
      <c r="AJ70">
        <f>'[6]ICP-MS Results'!CG32</f>
        <v>2.1954775242353401E-2</v>
      </c>
      <c r="AK70">
        <f>'[6]ICP-MS Results'!CI32</f>
        <v>-5.8303382394405898E-3</v>
      </c>
      <c r="AL70">
        <f>'[6]ICP-MS Results'!CK32</f>
        <v>1.40391749670796E-4</v>
      </c>
      <c r="AM70">
        <f>'[6]ICP-MS Results'!CM32</f>
        <v>-2.0153695984219898E-3</v>
      </c>
      <c r="AN70">
        <f>'[6]ICP-MS Results'!CO32</f>
        <v>1.5165608937937501E-3</v>
      </c>
      <c r="AO70">
        <f>'[6]ICP-MS Results'!CQ32</f>
        <v>-6.2084148910904202E-4</v>
      </c>
      <c r="AP70">
        <f>'[6]ICP-MS Results'!CS32</f>
        <v>5.9238702267550699E-3</v>
      </c>
      <c r="AQ70">
        <f>'[6]ICP-MS Results'!CU32</f>
        <v>-6.5795585075069201E-4</v>
      </c>
      <c r="AR70">
        <f>'[6]ICP-MS Results'!CW32</f>
        <v>2.7388827744163902E-3</v>
      </c>
      <c r="AS70">
        <f>'[6]ICP-MS Results'!CY32</f>
        <v>1.2875366531481199E-3</v>
      </c>
      <c r="AT70">
        <f>'[6]ICP-MS Results'!DA32</f>
        <v>3.9775563020474696E-3</v>
      </c>
      <c r="AU70">
        <f>'[6]ICP-MS Results'!DC32</f>
        <v>1.9825605611340702E-3</v>
      </c>
      <c r="AV70">
        <f>'[6]ICP-MS Results'!DE32</f>
        <v>7.2352772967778402E-3</v>
      </c>
      <c r="AW70">
        <f>'[6]ICP-MS Results'!DG32</f>
        <v>1.8607555295803999E-3</v>
      </c>
      <c r="AX70">
        <f>'[6]ICP-MS Results'!DI32</f>
        <v>-3.6535901327858799E-3</v>
      </c>
      <c r="AY70">
        <f>'[6]ICP-MS Results'!DK32</f>
        <v>-2.9371266540444298E-4</v>
      </c>
      <c r="AZ70">
        <f>'[6]ICP-MS Results'!DM32</f>
        <v>2.6349847639592899E-3</v>
      </c>
      <c r="BA70">
        <f>'[6]ICP-MS Results'!DO32</f>
        <v>1.3760972436085799E-2</v>
      </c>
      <c r="BB70">
        <f>'[6]ICP-MS Results'!DQ32</f>
        <v>0.19332011099868601</v>
      </c>
      <c r="BC70">
        <f>'[6]ICP-MS Results'!DS32</f>
        <v>1.1299905554129099E-2</v>
      </c>
      <c r="BD70">
        <f>'[6]ICP-MS Results'!DU32</f>
        <v>6.9127839550254797E-2</v>
      </c>
      <c r="BE70">
        <f>'[6]ICP-MS Results'!DW32</f>
        <v>7.6466680865743202</v>
      </c>
      <c r="BF70">
        <f>'[6]ICP-MS Results'!DY32</f>
        <v>-4.9390405665852002E-3</v>
      </c>
      <c r="BG70">
        <f>'[6]ICP-MS Results'!EA32</f>
        <v>1.8889448132958001E-3</v>
      </c>
      <c r="BH70">
        <f>'[6]ICP-MS Results'!EC32</f>
        <v>2.68434834056441E-3</v>
      </c>
      <c r="BI70">
        <f>'[6]ICP-MS Results'!EE32</f>
        <v>3.0779938095152398E-3</v>
      </c>
      <c r="BJ70">
        <f>'[6]ICP-MS Results'!EF32</f>
        <v>100.22441717161701</v>
      </c>
      <c r="BK70">
        <f>'[6]ICP-MS Results'!EG32</f>
        <v>101.26291542709799</v>
      </c>
      <c r="BL70">
        <f>'[6]ICP-MS Results'!EH32</f>
        <v>97.739867656320996</v>
      </c>
    </row>
    <row r="72" spans="1:64" x14ac:dyDescent="0.25">
      <c r="A72" t="str">
        <f>'[6]ICP-MS Results'!C33</f>
        <v>GY2-032-A  10000x</v>
      </c>
      <c r="B72" t="str">
        <f>'[6]ICP-MS Results'!D33</f>
        <v>10000</v>
      </c>
      <c r="C72">
        <f>'[6]ICP-MS Results'!E33</f>
        <v>-0.16847178623904599</v>
      </c>
      <c r="D72">
        <f>'[6]ICP-MS Results'!G33</f>
        <v>9.2146903153886503E-3</v>
      </c>
      <c r="E72">
        <f>'[6]ICP-MS Results'!J33</f>
        <v>-6.2722660809320798</v>
      </c>
      <c r="F72">
        <f>'[6]ICP-MS Results'!N33</f>
        <v>-22.005931860347498</v>
      </c>
      <c r="G72">
        <f>'[6]ICP-MS Results'!P33</f>
        <v>-1.56118190610459</v>
      </c>
      <c r="H72">
        <f>'[6]ICP-MS Results'!Q33</f>
        <v>5.9106001944859399</v>
      </c>
      <c r="I72">
        <f>'[6]ICP-MS Results'!S33</f>
        <v>-4.0710385385707504</v>
      </c>
      <c r="J72">
        <f>'[6]ICP-MS Results'!AC33</f>
        <v>-7.16903535076788E-2</v>
      </c>
      <c r="K72">
        <f>'[6]ICP-MS Results'!AE33</f>
        <v>1.36912318238019E-2</v>
      </c>
      <c r="L72">
        <f>'[6]ICP-MS Results'!AG33</f>
        <v>-0.25146910162548303</v>
      </c>
      <c r="M72">
        <f>'[6]ICP-MS Results'!AI33</f>
        <v>-0.208311633209637</v>
      </c>
      <c r="N72">
        <f>'[6]ICP-MS Results'!AK33</f>
        <v>-1.8359962422555699E-2</v>
      </c>
      <c r="O72">
        <f>'[6]ICP-MS Results'!AN33</f>
        <v>-4.7599777209357397</v>
      </c>
      <c r="P72">
        <f>'[6]ICP-MS Results'!AP33</f>
        <v>5.8995810017859899E-3</v>
      </c>
      <c r="Q72">
        <f>'[6]ICP-MS Results'!AR33</f>
        <v>0.35087458929223397</v>
      </c>
      <c r="R72">
        <f>'[6]ICP-MS Results'!AT33</f>
        <v>0.19345365684086399</v>
      </c>
      <c r="S72">
        <f>'[6]ICP-MS Results'!AV33</f>
        <v>0.469651638452734</v>
      </c>
      <c r="T72">
        <f>'[6]ICP-MS Results'!AX33</f>
        <v>2.53635382917319E-2</v>
      </c>
      <c r="U72">
        <f>'[6]ICP-MS Results'!AZ33</f>
        <v>-3.4844129563795401E-2</v>
      </c>
      <c r="V72">
        <f>'[6]ICP-MS Results'!BB33</f>
        <v>-8.6900472039475707E-2</v>
      </c>
      <c r="W72">
        <f>'[6]ICP-MS Results'!BF33</f>
        <v>0.133399980379971</v>
      </c>
      <c r="X72">
        <f>'[6]ICP-MS Results'!BI33</f>
        <v>-4.0900590966721504</v>
      </c>
      <c r="Y72">
        <f>'[6]ICP-MS Results'!BK33</f>
        <v>-11.302722801317</v>
      </c>
      <c r="Z72">
        <f>'[6]ICP-MS Results'!BM33</f>
        <v>-0.82568089909899101</v>
      </c>
      <c r="AA72">
        <f>'[6]ICP-MS Results'!BO33</f>
        <v>-4.0481965096898401E-2</v>
      </c>
      <c r="AB72">
        <f>'[6]ICP-MS Results'!BQ33</f>
        <v>3.3851863712649699E-2</v>
      </c>
      <c r="AC72">
        <f>'[6]ICP-MS Results'!BS33</f>
        <v>-2.9469340399641001E-2</v>
      </c>
      <c r="AD72">
        <f>'[6]ICP-MS Results'!BU33</f>
        <v>-3.3867173693285103E-2</v>
      </c>
      <c r="AE72">
        <f>'[6]ICP-MS Results'!BW33</f>
        <v>-1.3429639738735399E-3</v>
      </c>
      <c r="AF72">
        <f>'[6]ICP-MS Results'!BY33</f>
        <v>6.0340766510224401E-3</v>
      </c>
      <c r="AG72">
        <f>'[6]ICP-MS Results'!CA33</f>
        <v>-3.5605096774520097E-2</v>
      </c>
      <c r="AH72">
        <f>'[6]ICP-MS Results'!CC33</f>
        <v>-0.12297920516672201</v>
      </c>
      <c r="AI72">
        <f>'[6]ICP-MS Results'!CE33</f>
        <v>-0.105914036252897</v>
      </c>
      <c r="AJ72">
        <f>'[6]ICP-MS Results'!CG33</f>
        <v>5.5048704669040098E-2</v>
      </c>
      <c r="AK72">
        <f>'[6]ICP-MS Results'!CI33</f>
        <v>-0.46056713887851097</v>
      </c>
      <c r="AL72">
        <f>'[6]ICP-MS Results'!CK33</f>
        <v>2.0718439834712599</v>
      </c>
      <c r="AM72">
        <f>'[6]ICP-MS Results'!CM33</f>
        <v>1.6755362528642099</v>
      </c>
      <c r="AN72">
        <f>'[6]ICP-MS Results'!CO33</f>
        <v>-1.7819147472902599E-2</v>
      </c>
      <c r="AO72">
        <f>'[6]ICP-MS Results'!CQ33</f>
        <v>-1.99961269859706E-2</v>
      </c>
      <c r="AP72">
        <f>'[6]ICP-MS Results'!CS33</f>
        <v>1.58688192616262E-3</v>
      </c>
      <c r="AQ72">
        <f>'[6]ICP-MS Results'!CU33</f>
        <v>-6.8943824122418396E-2</v>
      </c>
      <c r="AR72">
        <f>'[6]ICP-MS Results'!CW33</f>
        <v>-1.2563589105178501E-3</v>
      </c>
      <c r="AS72">
        <f>'[6]ICP-MS Results'!CY33</f>
        <v>0.62100732260327995</v>
      </c>
      <c r="AT72">
        <f>'[6]ICP-MS Results'!DA33</f>
        <v>-2.5493724873083899E-2</v>
      </c>
      <c r="AU72">
        <f>'[6]ICP-MS Results'!DC33</f>
        <v>-1.1818591019237001E-2</v>
      </c>
      <c r="AV72">
        <f>'[6]ICP-MS Results'!DE33</f>
        <v>-9.9580736647928506E-3</v>
      </c>
      <c r="AW72">
        <f>'[6]ICP-MS Results'!DG33</f>
        <v>-1.2446882043261101E-2</v>
      </c>
      <c r="AX72">
        <f>'[6]ICP-MS Results'!DI33</f>
        <v>-2.2453155093424999E-2</v>
      </c>
      <c r="AY72">
        <f>'[6]ICP-MS Results'!DK33</f>
        <v>-1.45853765665937E-2</v>
      </c>
      <c r="AZ72">
        <f>'[6]ICP-MS Results'!DM33</f>
        <v>-1.0837461766872201E-2</v>
      </c>
      <c r="BA72">
        <f>'[6]ICP-MS Results'!DO33</f>
        <v>-7.7771161367472296E-3</v>
      </c>
      <c r="BB72">
        <f>'[6]ICP-MS Results'!DQ33</f>
        <v>-0.236856175079597</v>
      </c>
      <c r="BC72">
        <f>'[6]ICP-MS Results'!DS33</f>
        <v>1.1619788954718301E-3</v>
      </c>
      <c r="BD72">
        <f>'[6]ICP-MS Results'!DU33</f>
        <v>0.19322277783332001</v>
      </c>
      <c r="BE72">
        <f>'[6]ICP-MS Results'!DW33</f>
        <v>15.3236738678703</v>
      </c>
      <c r="BF72">
        <f>'[6]ICP-MS Results'!DY33</f>
        <v>-0.15317740568770699</v>
      </c>
      <c r="BG72">
        <f>'[6]ICP-MS Results'!EA33</f>
        <v>-5.33997226593424E-3</v>
      </c>
      <c r="BH72">
        <f>'[6]ICP-MS Results'!EC33</f>
        <v>-5.3357370893943802E-2</v>
      </c>
      <c r="BI72">
        <f>'[6]ICP-MS Results'!EE33</f>
        <v>-1.03450208914011E-2</v>
      </c>
      <c r="BJ72">
        <f>'[6]ICP-MS Results'!EF33</f>
        <v>113.453122881939</v>
      </c>
      <c r="BK72">
        <f>'[6]ICP-MS Results'!EG33</f>
        <v>117.161404834767</v>
      </c>
      <c r="BL72">
        <f>'[6]ICP-MS Results'!EH33</f>
        <v>114.82082350122199</v>
      </c>
    </row>
    <row r="73" spans="1:64" s="1" customFormat="1" x14ac:dyDescent="0.25">
      <c r="A73" s="1" t="s">
        <v>72</v>
      </c>
      <c r="C73" s="32" t="str">
        <f>IF(C72&lt;C$124,"ND",C72)</f>
        <v>ND</v>
      </c>
      <c r="D73" s="32" t="str">
        <f t="shared" ref="D73:BI73" si="26">IF(D72&lt;D$124,"ND",D72)</f>
        <v>ND</v>
      </c>
      <c r="E73" s="32" t="str">
        <f t="shared" si="26"/>
        <v>ND</v>
      </c>
      <c r="F73" s="32" t="str">
        <f t="shared" si="26"/>
        <v>ND</v>
      </c>
      <c r="G73" s="32" t="str">
        <f t="shared" si="26"/>
        <v>ND</v>
      </c>
      <c r="H73" s="32" t="str">
        <f t="shared" si="26"/>
        <v>ND</v>
      </c>
      <c r="I73" s="32" t="str">
        <f t="shared" si="26"/>
        <v>ND</v>
      </c>
      <c r="J73" s="32" t="str">
        <f t="shared" si="26"/>
        <v>ND</v>
      </c>
      <c r="K73" s="32" t="str">
        <f t="shared" si="26"/>
        <v>ND</v>
      </c>
      <c r="L73" s="32" t="str">
        <f t="shared" si="26"/>
        <v>ND</v>
      </c>
      <c r="M73" s="32" t="str">
        <f t="shared" si="26"/>
        <v>ND</v>
      </c>
      <c r="N73" s="32" t="str">
        <f t="shared" si="26"/>
        <v>ND</v>
      </c>
      <c r="O73" s="32" t="str">
        <f t="shared" si="26"/>
        <v>ND</v>
      </c>
      <c r="P73" s="32" t="str">
        <f t="shared" si="26"/>
        <v>ND</v>
      </c>
      <c r="Q73" s="32">
        <f t="shared" si="26"/>
        <v>0.35087458929223397</v>
      </c>
      <c r="R73" s="32">
        <f t="shared" si="26"/>
        <v>0.19345365684086399</v>
      </c>
      <c r="S73" s="32">
        <f t="shared" si="26"/>
        <v>0.469651638452734</v>
      </c>
      <c r="T73" s="32" t="str">
        <f t="shared" si="26"/>
        <v>ND</v>
      </c>
      <c r="U73" s="32" t="str">
        <f t="shared" si="26"/>
        <v>ND</v>
      </c>
      <c r="V73" s="32" t="str">
        <f t="shared" si="26"/>
        <v>ND</v>
      </c>
      <c r="W73" s="32" t="str">
        <f t="shared" si="26"/>
        <v>ND</v>
      </c>
      <c r="X73" s="32" t="str">
        <f t="shared" si="26"/>
        <v>ND</v>
      </c>
      <c r="Y73" s="32" t="str">
        <f t="shared" si="26"/>
        <v>ND</v>
      </c>
      <c r="Z73" s="32" t="str">
        <f t="shared" si="26"/>
        <v>ND</v>
      </c>
      <c r="AA73" s="32" t="str">
        <f t="shared" si="26"/>
        <v>ND</v>
      </c>
      <c r="AB73" s="32" t="str">
        <f t="shared" si="26"/>
        <v>ND</v>
      </c>
      <c r="AC73" s="32" t="str">
        <f t="shared" si="26"/>
        <v>ND</v>
      </c>
      <c r="AD73" s="32" t="str">
        <f t="shared" si="26"/>
        <v>ND</v>
      </c>
      <c r="AE73" s="32" t="str">
        <f t="shared" si="26"/>
        <v>ND</v>
      </c>
      <c r="AF73" s="32" t="str">
        <f t="shared" si="26"/>
        <v>ND</v>
      </c>
      <c r="AG73" s="32" t="str">
        <f t="shared" si="26"/>
        <v>ND</v>
      </c>
      <c r="AH73" s="32" t="str">
        <f t="shared" si="26"/>
        <v>ND</v>
      </c>
      <c r="AI73" s="32" t="str">
        <f t="shared" si="26"/>
        <v>ND</v>
      </c>
      <c r="AJ73" s="32" t="str">
        <f t="shared" si="26"/>
        <v>ND</v>
      </c>
      <c r="AK73" s="32" t="str">
        <f t="shared" si="26"/>
        <v>ND</v>
      </c>
      <c r="AL73" s="32">
        <f t="shared" si="26"/>
        <v>2.0718439834712599</v>
      </c>
      <c r="AM73" s="32">
        <f t="shared" si="26"/>
        <v>1.6755362528642099</v>
      </c>
      <c r="AN73" s="32" t="str">
        <f t="shared" si="26"/>
        <v>ND</v>
      </c>
      <c r="AO73" s="32" t="str">
        <f t="shared" si="26"/>
        <v>ND</v>
      </c>
      <c r="AP73" s="32" t="str">
        <f t="shared" si="26"/>
        <v>ND</v>
      </c>
      <c r="AQ73" s="32" t="str">
        <f t="shared" si="26"/>
        <v>ND</v>
      </c>
      <c r="AR73" s="32" t="str">
        <f t="shared" si="26"/>
        <v>ND</v>
      </c>
      <c r="AS73" s="32">
        <f t="shared" si="26"/>
        <v>0.62100732260327995</v>
      </c>
      <c r="AT73" s="32" t="str">
        <f t="shared" si="26"/>
        <v>ND</v>
      </c>
      <c r="AU73" s="32" t="str">
        <f t="shared" si="26"/>
        <v>ND</v>
      </c>
      <c r="AV73" s="32" t="str">
        <f t="shared" si="26"/>
        <v>ND</v>
      </c>
      <c r="AW73" s="32" t="str">
        <f t="shared" si="26"/>
        <v>ND</v>
      </c>
      <c r="AX73" s="32" t="str">
        <f t="shared" si="26"/>
        <v>ND</v>
      </c>
      <c r="AY73" s="32" t="str">
        <f t="shared" si="26"/>
        <v>ND</v>
      </c>
      <c r="AZ73" s="32" t="str">
        <f t="shared" si="26"/>
        <v>ND</v>
      </c>
      <c r="BA73" s="32" t="str">
        <f t="shared" si="26"/>
        <v>ND</v>
      </c>
      <c r="BB73" s="32" t="str">
        <f t="shared" si="26"/>
        <v>ND</v>
      </c>
      <c r="BC73" s="32" t="str">
        <f t="shared" si="26"/>
        <v>ND</v>
      </c>
      <c r="BD73" s="32">
        <f t="shared" si="26"/>
        <v>0.19322277783332001</v>
      </c>
      <c r="BE73" s="32">
        <f t="shared" si="26"/>
        <v>15.3236738678703</v>
      </c>
      <c r="BF73" s="32" t="str">
        <f t="shared" si="26"/>
        <v>ND</v>
      </c>
      <c r="BG73" s="32" t="str">
        <f t="shared" si="26"/>
        <v>ND</v>
      </c>
      <c r="BH73" s="32" t="str">
        <f t="shared" si="26"/>
        <v>ND</v>
      </c>
      <c r="BI73" s="32" t="str">
        <f t="shared" si="26"/>
        <v>ND</v>
      </c>
    </row>
    <row r="74" spans="1:64" s="1" customFormat="1" x14ac:dyDescent="0.25">
      <c r="A74" s="1" t="s">
        <v>73</v>
      </c>
      <c r="C74" s="19" t="str">
        <f>IF(C73="ND","ND",C73*$B72)</f>
        <v>ND</v>
      </c>
      <c r="D74" s="19" t="str">
        <f t="shared" ref="D74:BI74" si="27">IF(D73="ND","ND",D73*$B72)</f>
        <v>ND</v>
      </c>
      <c r="E74" s="19" t="str">
        <f t="shared" si="27"/>
        <v>ND</v>
      </c>
      <c r="F74" s="19" t="str">
        <f t="shared" si="27"/>
        <v>ND</v>
      </c>
      <c r="G74" s="19" t="str">
        <f t="shared" si="27"/>
        <v>ND</v>
      </c>
      <c r="H74" s="19" t="str">
        <f t="shared" si="27"/>
        <v>ND</v>
      </c>
      <c r="I74" s="19" t="str">
        <f t="shared" si="27"/>
        <v>ND</v>
      </c>
      <c r="J74" s="19" t="str">
        <f t="shared" si="27"/>
        <v>ND</v>
      </c>
      <c r="K74" s="19" t="str">
        <f t="shared" si="27"/>
        <v>ND</v>
      </c>
      <c r="L74" s="19" t="str">
        <f t="shared" si="27"/>
        <v>ND</v>
      </c>
      <c r="M74" s="19" t="str">
        <f t="shared" si="27"/>
        <v>ND</v>
      </c>
      <c r="N74" s="19" t="str">
        <f t="shared" si="27"/>
        <v>ND</v>
      </c>
      <c r="O74" s="19" t="str">
        <f t="shared" si="27"/>
        <v>ND</v>
      </c>
      <c r="P74" s="19" t="str">
        <f t="shared" si="27"/>
        <v>ND</v>
      </c>
      <c r="Q74" s="19">
        <f t="shared" si="27"/>
        <v>3508.7458929223399</v>
      </c>
      <c r="R74" s="19">
        <f t="shared" si="27"/>
        <v>1934.5365684086398</v>
      </c>
      <c r="S74" s="19">
        <f t="shared" si="27"/>
        <v>4696.5163845273401</v>
      </c>
      <c r="T74" s="19" t="str">
        <f t="shared" si="27"/>
        <v>ND</v>
      </c>
      <c r="U74" s="19" t="str">
        <f t="shared" si="27"/>
        <v>ND</v>
      </c>
      <c r="V74" s="19" t="str">
        <f t="shared" si="27"/>
        <v>ND</v>
      </c>
      <c r="W74" s="19" t="str">
        <f t="shared" si="27"/>
        <v>ND</v>
      </c>
      <c r="X74" s="19" t="str">
        <f t="shared" si="27"/>
        <v>ND</v>
      </c>
      <c r="Y74" s="19" t="str">
        <f t="shared" si="27"/>
        <v>ND</v>
      </c>
      <c r="Z74" s="19" t="str">
        <f t="shared" si="27"/>
        <v>ND</v>
      </c>
      <c r="AA74" s="19" t="str">
        <f t="shared" si="27"/>
        <v>ND</v>
      </c>
      <c r="AB74" s="19" t="str">
        <f t="shared" si="27"/>
        <v>ND</v>
      </c>
      <c r="AC74" s="19" t="str">
        <f t="shared" si="27"/>
        <v>ND</v>
      </c>
      <c r="AD74" s="19" t="str">
        <f t="shared" si="27"/>
        <v>ND</v>
      </c>
      <c r="AE74" s="19" t="str">
        <f t="shared" si="27"/>
        <v>ND</v>
      </c>
      <c r="AF74" s="19" t="str">
        <f t="shared" si="27"/>
        <v>ND</v>
      </c>
      <c r="AG74" s="19" t="str">
        <f t="shared" si="27"/>
        <v>ND</v>
      </c>
      <c r="AH74" s="19" t="str">
        <f t="shared" si="27"/>
        <v>ND</v>
      </c>
      <c r="AI74" s="19" t="str">
        <f t="shared" si="27"/>
        <v>ND</v>
      </c>
      <c r="AJ74" s="19" t="str">
        <f t="shared" si="27"/>
        <v>ND</v>
      </c>
      <c r="AK74" s="19" t="str">
        <f t="shared" si="27"/>
        <v>ND</v>
      </c>
      <c r="AL74" s="19">
        <f t="shared" si="27"/>
        <v>20718.439834712597</v>
      </c>
      <c r="AM74" s="19">
        <f t="shared" si="27"/>
        <v>16755.362528642101</v>
      </c>
      <c r="AN74" s="19" t="str">
        <f t="shared" si="27"/>
        <v>ND</v>
      </c>
      <c r="AO74" s="19" t="str">
        <f t="shared" si="27"/>
        <v>ND</v>
      </c>
      <c r="AP74" s="19" t="str">
        <f t="shared" si="27"/>
        <v>ND</v>
      </c>
      <c r="AQ74" s="19" t="str">
        <f t="shared" si="27"/>
        <v>ND</v>
      </c>
      <c r="AR74" s="19" t="str">
        <f t="shared" si="27"/>
        <v>ND</v>
      </c>
      <c r="AS74" s="19">
        <f t="shared" si="27"/>
        <v>6210.0732260327995</v>
      </c>
      <c r="AT74" s="19" t="str">
        <f t="shared" si="27"/>
        <v>ND</v>
      </c>
      <c r="AU74" s="19" t="str">
        <f t="shared" si="27"/>
        <v>ND</v>
      </c>
      <c r="AV74" s="19" t="str">
        <f t="shared" si="27"/>
        <v>ND</v>
      </c>
      <c r="AW74" s="19" t="str">
        <f t="shared" si="27"/>
        <v>ND</v>
      </c>
      <c r="AX74" s="19" t="str">
        <f t="shared" si="27"/>
        <v>ND</v>
      </c>
      <c r="AY74" s="19" t="str">
        <f t="shared" si="27"/>
        <v>ND</v>
      </c>
      <c r="AZ74" s="19" t="str">
        <f t="shared" si="27"/>
        <v>ND</v>
      </c>
      <c r="BA74" s="19" t="str">
        <f t="shared" si="27"/>
        <v>ND</v>
      </c>
      <c r="BB74" s="19" t="str">
        <f t="shared" si="27"/>
        <v>ND</v>
      </c>
      <c r="BC74" s="19" t="str">
        <f t="shared" si="27"/>
        <v>ND</v>
      </c>
      <c r="BD74" s="19">
        <f t="shared" si="27"/>
        <v>1932.2277783332001</v>
      </c>
      <c r="BE74" s="19">
        <f t="shared" si="27"/>
        <v>153236.738678703</v>
      </c>
      <c r="BF74" s="19" t="str">
        <f t="shared" si="27"/>
        <v>ND</v>
      </c>
      <c r="BG74" s="19" t="str">
        <f t="shared" si="27"/>
        <v>ND</v>
      </c>
      <c r="BH74" s="19" t="str">
        <f t="shared" si="27"/>
        <v>ND</v>
      </c>
      <c r="BI74" s="19" t="str">
        <f t="shared" si="27"/>
        <v>ND</v>
      </c>
    </row>
    <row r="76" spans="1:64" x14ac:dyDescent="0.25">
      <c r="A76" t="str">
        <f>'[6]ICP-MS Results'!C34</f>
        <v>GY2-032-A  1000x</v>
      </c>
      <c r="B76" t="str">
        <f>'[6]ICP-MS Results'!D34</f>
        <v>1000</v>
      </c>
      <c r="C76">
        <f>'[6]ICP-MS Results'!E34</f>
        <v>-0.24453176211257999</v>
      </c>
      <c r="D76">
        <f>'[6]ICP-MS Results'!G34</f>
        <v>1.01460763614847E-2</v>
      </c>
      <c r="E76">
        <f>'[6]ICP-MS Results'!J34</f>
        <v>-6.9967484773734796</v>
      </c>
      <c r="F76">
        <f>'[6]ICP-MS Results'!N34</f>
        <v>-21.571789914998998</v>
      </c>
      <c r="G76">
        <f>'[6]ICP-MS Results'!P34</f>
        <v>-1.4637842118626201</v>
      </c>
      <c r="H76">
        <f>'[6]ICP-MS Results'!Q34</f>
        <v>29.194538138792701</v>
      </c>
      <c r="I76">
        <f>'[6]ICP-MS Results'!S34</f>
        <v>-5.1566535734918002</v>
      </c>
      <c r="J76">
        <f>'[6]ICP-MS Results'!AC34</f>
        <v>-7.9593346970191506E-2</v>
      </c>
      <c r="K76">
        <f>'[6]ICP-MS Results'!AE34</f>
        <v>4.1741490757491E-2</v>
      </c>
      <c r="L76">
        <f>'[6]ICP-MS Results'!AG34</f>
        <v>-0.26302563035905102</v>
      </c>
      <c r="M76">
        <f>'[6]ICP-MS Results'!AI34</f>
        <v>-0.19357951285803601</v>
      </c>
      <c r="N76">
        <f>'[6]ICP-MS Results'!AK34</f>
        <v>-2.74284259707991E-2</v>
      </c>
      <c r="O76">
        <f>'[6]ICP-MS Results'!AN34</f>
        <v>-3.7573391555129398</v>
      </c>
      <c r="P76">
        <f>'[6]ICP-MS Results'!AP34</f>
        <v>4.9805438947770602E-3</v>
      </c>
      <c r="Q76">
        <f>'[6]ICP-MS Results'!AR34</f>
        <v>0.31879880264294702</v>
      </c>
      <c r="R76">
        <f>'[6]ICP-MS Results'!AT34</f>
        <v>1.05589124482286E-2</v>
      </c>
      <c r="S76">
        <f>'[6]ICP-MS Results'!AV34</f>
        <v>0.63337828931676599</v>
      </c>
      <c r="T76">
        <f>'[6]ICP-MS Results'!AX34</f>
        <v>1.0112401043564599E-3</v>
      </c>
      <c r="U76">
        <f>'[6]ICP-MS Results'!AZ34</f>
        <v>-3.4008432913302598E-2</v>
      </c>
      <c r="V76">
        <f>'[6]ICP-MS Results'!BB34</f>
        <v>-8.4241321223959498E-2</v>
      </c>
      <c r="W76">
        <f>'[6]ICP-MS Results'!BF34</f>
        <v>2.54643078171473E-2</v>
      </c>
      <c r="X76">
        <f>'[6]ICP-MS Results'!BI34</f>
        <v>-3.7754895859571098</v>
      </c>
      <c r="Y76">
        <f>'[6]ICP-MS Results'!BK34</f>
        <v>-10.4189231446567</v>
      </c>
      <c r="Z76">
        <f>'[6]ICP-MS Results'!BM34</f>
        <v>-1.77095617350099</v>
      </c>
      <c r="AA76">
        <f>'[6]ICP-MS Results'!BO34</f>
        <v>-4.8675650152593203E-2</v>
      </c>
      <c r="AB76">
        <f>'[6]ICP-MS Results'!BQ34</f>
        <v>-8.9440971685274707E-5</v>
      </c>
      <c r="AC76">
        <f>'[6]ICP-MS Results'!BS34</f>
        <v>-4.7022508379069003E-2</v>
      </c>
      <c r="AD76">
        <f>'[6]ICP-MS Results'!BU34</f>
        <v>-3.2559533242009303E-2</v>
      </c>
      <c r="AE76">
        <f>'[6]ICP-MS Results'!BW34</f>
        <v>-9.7900114501949895E-5</v>
      </c>
      <c r="AF76">
        <f>'[6]ICP-MS Results'!BY34</f>
        <v>-6.3086482022813696E-3</v>
      </c>
      <c r="AG76">
        <f>'[6]ICP-MS Results'!CA34</f>
        <v>-6.2443661220492698E-2</v>
      </c>
      <c r="AH76">
        <f>'[6]ICP-MS Results'!CC34</f>
        <v>-0.16428054995348801</v>
      </c>
      <c r="AI76">
        <f>'[6]ICP-MS Results'!CE34</f>
        <v>-0.105914036252897</v>
      </c>
      <c r="AJ76">
        <f>'[6]ICP-MS Results'!CG34</f>
        <v>2.0339092302153E-2</v>
      </c>
      <c r="AK76">
        <f>'[6]ICP-MS Results'!CI34</f>
        <v>-0.43040373356975398</v>
      </c>
      <c r="AL76">
        <f>'[6]ICP-MS Results'!CK34</f>
        <v>-1.5962315144716799E-2</v>
      </c>
      <c r="AM76">
        <f>'[6]ICP-MS Results'!CM34</f>
        <v>-0.16854805035083401</v>
      </c>
      <c r="AN76">
        <f>'[6]ICP-MS Results'!CO34</f>
        <v>-1.93041353461882E-2</v>
      </c>
      <c r="AO76">
        <f>'[6]ICP-MS Results'!CQ34</f>
        <v>-1.7971466531291499E-2</v>
      </c>
      <c r="AP76">
        <f>'[6]ICP-MS Results'!CS34</f>
        <v>-9.2461297081299196E-4</v>
      </c>
      <c r="AQ76">
        <f>'[6]ICP-MS Results'!CU34</f>
        <v>-0.171144169712662</v>
      </c>
      <c r="AR76">
        <f>'[6]ICP-MS Results'!CW34</f>
        <v>-6.6429626690396697E-3</v>
      </c>
      <c r="AS76">
        <f>'[6]ICP-MS Results'!CY34</f>
        <v>-2.1033540316733199E-2</v>
      </c>
      <c r="AT76">
        <f>'[6]ICP-MS Results'!DA34</f>
        <v>-2.5910119342554098E-2</v>
      </c>
      <c r="AU76">
        <f>'[6]ICP-MS Results'!DC34</f>
        <v>-1.0876200996781899E-2</v>
      </c>
      <c r="AV76">
        <f>'[6]ICP-MS Results'!DE34</f>
        <v>-8.4421108043793002E-3</v>
      </c>
      <c r="AW76">
        <f>'[6]ICP-MS Results'!DG34</f>
        <v>-1.3478104047352E-2</v>
      </c>
      <c r="AX76">
        <f>'[6]ICP-MS Results'!DI34</f>
        <v>-2.28202785910025E-2</v>
      </c>
      <c r="AY76">
        <f>'[6]ICP-MS Results'!DK34</f>
        <v>-1.63936205657122E-2</v>
      </c>
      <c r="AZ76">
        <f>'[6]ICP-MS Results'!DM34</f>
        <v>-1.21317932917016E-2</v>
      </c>
      <c r="BA76">
        <f>'[6]ICP-MS Results'!DO34</f>
        <v>-8.9489496029066893E-3</v>
      </c>
      <c r="BB76">
        <f>'[6]ICP-MS Results'!DQ34</f>
        <v>-0.25789143162460498</v>
      </c>
      <c r="BC76">
        <f>'[6]ICP-MS Results'!DS34</f>
        <v>-1.18320719077254E-3</v>
      </c>
      <c r="BD76">
        <f>'[6]ICP-MS Results'!DU34</f>
        <v>0.21394357195255301</v>
      </c>
      <c r="BE76">
        <f>'[6]ICP-MS Results'!DW34</f>
        <v>0.74978017974880595</v>
      </c>
      <c r="BF76">
        <f>'[6]ICP-MS Results'!DY34</f>
        <v>-0.15770720984365899</v>
      </c>
      <c r="BG76">
        <f>'[6]ICP-MS Results'!EA34</f>
        <v>-6.4709198741780801E-3</v>
      </c>
      <c r="BH76">
        <f>'[6]ICP-MS Results'!EC34</f>
        <v>-5.3819183483598002E-2</v>
      </c>
      <c r="BI76">
        <f>'[6]ICP-MS Results'!EE34</f>
        <v>-1.0648023872676E-2</v>
      </c>
      <c r="BJ76">
        <f>'[6]ICP-MS Results'!EF34</f>
        <v>110.413464726719</v>
      </c>
      <c r="BK76">
        <f>'[6]ICP-MS Results'!EG34</f>
        <v>107.47406496049</v>
      </c>
      <c r="BL76">
        <f>'[6]ICP-MS Results'!EH34</f>
        <v>103.454015396163</v>
      </c>
    </row>
    <row r="77" spans="1:64" s="1" customFormat="1" x14ac:dyDescent="0.25">
      <c r="A77" s="1" t="s">
        <v>72</v>
      </c>
      <c r="C77" s="32" t="str">
        <f>IF(C76&lt;C$124,"ND",C76)</f>
        <v>ND</v>
      </c>
      <c r="D77" s="32" t="str">
        <f t="shared" ref="D77:BI77" si="28">IF(D76&lt;D$124,"ND",D76)</f>
        <v>ND</v>
      </c>
      <c r="E77" s="32" t="str">
        <f t="shared" si="28"/>
        <v>ND</v>
      </c>
      <c r="F77" s="32" t="str">
        <f t="shared" si="28"/>
        <v>ND</v>
      </c>
      <c r="G77" s="32" t="str">
        <f t="shared" si="28"/>
        <v>ND</v>
      </c>
      <c r="H77" s="32">
        <f t="shared" si="28"/>
        <v>29.194538138792701</v>
      </c>
      <c r="I77" s="32" t="str">
        <f t="shared" si="28"/>
        <v>ND</v>
      </c>
      <c r="J77" s="32" t="str">
        <f t="shared" si="28"/>
        <v>ND</v>
      </c>
      <c r="K77" s="32" t="str">
        <f t="shared" si="28"/>
        <v>ND</v>
      </c>
      <c r="L77" s="32" t="str">
        <f t="shared" si="28"/>
        <v>ND</v>
      </c>
      <c r="M77" s="32" t="str">
        <f t="shared" si="28"/>
        <v>ND</v>
      </c>
      <c r="N77" s="32" t="str">
        <f t="shared" si="28"/>
        <v>ND</v>
      </c>
      <c r="O77" s="32" t="str">
        <f t="shared" si="28"/>
        <v>ND</v>
      </c>
      <c r="P77" s="32" t="str">
        <f t="shared" si="28"/>
        <v>ND</v>
      </c>
      <c r="Q77" s="32">
        <f t="shared" si="28"/>
        <v>0.31879880264294702</v>
      </c>
      <c r="R77" s="32" t="str">
        <f t="shared" si="28"/>
        <v>ND</v>
      </c>
      <c r="S77" s="32">
        <f t="shared" si="28"/>
        <v>0.63337828931676599</v>
      </c>
      <c r="T77" s="32" t="str">
        <f t="shared" si="28"/>
        <v>ND</v>
      </c>
      <c r="U77" s="32" t="str">
        <f t="shared" si="28"/>
        <v>ND</v>
      </c>
      <c r="V77" s="32" t="str">
        <f t="shared" si="28"/>
        <v>ND</v>
      </c>
      <c r="W77" s="32" t="str">
        <f t="shared" si="28"/>
        <v>ND</v>
      </c>
      <c r="X77" s="32" t="str">
        <f t="shared" si="28"/>
        <v>ND</v>
      </c>
      <c r="Y77" s="32" t="str">
        <f t="shared" si="28"/>
        <v>ND</v>
      </c>
      <c r="Z77" s="32" t="str">
        <f t="shared" si="28"/>
        <v>ND</v>
      </c>
      <c r="AA77" s="32" t="str">
        <f t="shared" si="28"/>
        <v>ND</v>
      </c>
      <c r="AB77" s="32" t="str">
        <f t="shared" si="28"/>
        <v>ND</v>
      </c>
      <c r="AC77" s="32" t="str">
        <f t="shared" si="28"/>
        <v>ND</v>
      </c>
      <c r="AD77" s="32" t="str">
        <f t="shared" si="28"/>
        <v>ND</v>
      </c>
      <c r="AE77" s="32" t="str">
        <f t="shared" si="28"/>
        <v>ND</v>
      </c>
      <c r="AF77" s="32" t="str">
        <f t="shared" si="28"/>
        <v>ND</v>
      </c>
      <c r="AG77" s="32" t="str">
        <f t="shared" si="28"/>
        <v>ND</v>
      </c>
      <c r="AH77" s="32" t="str">
        <f t="shared" si="28"/>
        <v>ND</v>
      </c>
      <c r="AI77" s="32" t="str">
        <f t="shared" si="28"/>
        <v>ND</v>
      </c>
      <c r="AJ77" s="32" t="str">
        <f t="shared" si="28"/>
        <v>ND</v>
      </c>
      <c r="AK77" s="32" t="str">
        <f t="shared" si="28"/>
        <v>ND</v>
      </c>
      <c r="AL77" s="32" t="str">
        <f t="shared" si="28"/>
        <v>ND</v>
      </c>
      <c r="AM77" s="32" t="str">
        <f t="shared" si="28"/>
        <v>ND</v>
      </c>
      <c r="AN77" s="32" t="str">
        <f t="shared" si="28"/>
        <v>ND</v>
      </c>
      <c r="AO77" s="32" t="str">
        <f t="shared" si="28"/>
        <v>ND</v>
      </c>
      <c r="AP77" s="32" t="str">
        <f t="shared" si="28"/>
        <v>ND</v>
      </c>
      <c r="AQ77" s="32" t="str">
        <f t="shared" si="28"/>
        <v>ND</v>
      </c>
      <c r="AR77" s="32" t="str">
        <f t="shared" si="28"/>
        <v>ND</v>
      </c>
      <c r="AS77" s="32" t="str">
        <f t="shared" si="28"/>
        <v>ND</v>
      </c>
      <c r="AT77" s="32" t="str">
        <f t="shared" si="28"/>
        <v>ND</v>
      </c>
      <c r="AU77" s="32" t="str">
        <f t="shared" si="28"/>
        <v>ND</v>
      </c>
      <c r="AV77" s="32" t="str">
        <f t="shared" si="28"/>
        <v>ND</v>
      </c>
      <c r="AW77" s="32" t="str">
        <f t="shared" si="28"/>
        <v>ND</v>
      </c>
      <c r="AX77" s="32" t="str">
        <f t="shared" si="28"/>
        <v>ND</v>
      </c>
      <c r="AY77" s="32" t="str">
        <f t="shared" si="28"/>
        <v>ND</v>
      </c>
      <c r="AZ77" s="32" t="str">
        <f t="shared" si="28"/>
        <v>ND</v>
      </c>
      <c r="BA77" s="32" t="str">
        <f t="shared" si="28"/>
        <v>ND</v>
      </c>
      <c r="BB77" s="32" t="str">
        <f t="shared" si="28"/>
        <v>ND</v>
      </c>
      <c r="BC77" s="32" t="str">
        <f t="shared" si="28"/>
        <v>ND</v>
      </c>
      <c r="BD77" s="32">
        <f t="shared" si="28"/>
        <v>0.21394357195255301</v>
      </c>
      <c r="BE77" s="32">
        <f t="shared" si="28"/>
        <v>0.74978017974880595</v>
      </c>
      <c r="BF77" s="32" t="str">
        <f t="shared" si="28"/>
        <v>ND</v>
      </c>
      <c r="BG77" s="32" t="str">
        <f t="shared" si="28"/>
        <v>ND</v>
      </c>
      <c r="BH77" s="32" t="str">
        <f t="shared" si="28"/>
        <v>ND</v>
      </c>
      <c r="BI77" s="32" t="str">
        <f t="shared" si="28"/>
        <v>ND</v>
      </c>
    </row>
    <row r="78" spans="1:64" s="1" customFormat="1" x14ac:dyDescent="0.25">
      <c r="A78" s="1" t="s">
        <v>73</v>
      </c>
      <c r="C78" s="19" t="str">
        <f>IF(C77="ND","ND",C77*$B76)</f>
        <v>ND</v>
      </c>
      <c r="D78" s="19" t="str">
        <f t="shared" ref="D78:BI78" si="29">IF(D77="ND","ND",D77*$B76)</f>
        <v>ND</v>
      </c>
      <c r="E78" s="19" t="str">
        <f t="shared" si="29"/>
        <v>ND</v>
      </c>
      <c r="F78" s="19" t="str">
        <f t="shared" si="29"/>
        <v>ND</v>
      </c>
      <c r="G78" s="19" t="str">
        <f t="shared" si="29"/>
        <v>ND</v>
      </c>
      <c r="H78" s="19">
        <f t="shared" si="29"/>
        <v>29194.538138792701</v>
      </c>
      <c r="I78" s="19" t="str">
        <f t="shared" si="29"/>
        <v>ND</v>
      </c>
      <c r="J78" s="19" t="str">
        <f t="shared" si="29"/>
        <v>ND</v>
      </c>
      <c r="K78" s="19" t="str">
        <f t="shared" si="29"/>
        <v>ND</v>
      </c>
      <c r="L78" s="19" t="str">
        <f t="shared" si="29"/>
        <v>ND</v>
      </c>
      <c r="M78" s="19" t="str">
        <f t="shared" si="29"/>
        <v>ND</v>
      </c>
      <c r="N78" s="19" t="str">
        <f t="shared" si="29"/>
        <v>ND</v>
      </c>
      <c r="O78" s="19" t="str">
        <f t="shared" si="29"/>
        <v>ND</v>
      </c>
      <c r="P78" s="19" t="str">
        <f t="shared" si="29"/>
        <v>ND</v>
      </c>
      <c r="Q78" s="19">
        <f t="shared" si="29"/>
        <v>318.79880264294701</v>
      </c>
      <c r="R78" s="19" t="str">
        <f t="shared" si="29"/>
        <v>ND</v>
      </c>
      <c r="S78" s="19">
        <f t="shared" si="29"/>
        <v>633.37828931676597</v>
      </c>
      <c r="T78" s="19" t="str">
        <f t="shared" si="29"/>
        <v>ND</v>
      </c>
      <c r="U78" s="19" t="str">
        <f t="shared" si="29"/>
        <v>ND</v>
      </c>
      <c r="V78" s="19" t="str">
        <f t="shared" si="29"/>
        <v>ND</v>
      </c>
      <c r="W78" s="19" t="str">
        <f t="shared" si="29"/>
        <v>ND</v>
      </c>
      <c r="X78" s="19" t="str">
        <f t="shared" si="29"/>
        <v>ND</v>
      </c>
      <c r="Y78" s="19" t="str">
        <f t="shared" si="29"/>
        <v>ND</v>
      </c>
      <c r="Z78" s="19" t="str">
        <f t="shared" si="29"/>
        <v>ND</v>
      </c>
      <c r="AA78" s="19" t="str">
        <f t="shared" si="29"/>
        <v>ND</v>
      </c>
      <c r="AB78" s="19" t="str">
        <f t="shared" si="29"/>
        <v>ND</v>
      </c>
      <c r="AC78" s="19" t="str">
        <f t="shared" si="29"/>
        <v>ND</v>
      </c>
      <c r="AD78" s="19" t="str">
        <f t="shared" si="29"/>
        <v>ND</v>
      </c>
      <c r="AE78" s="19" t="str">
        <f t="shared" si="29"/>
        <v>ND</v>
      </c>
      <c r="AF78" s="19" t="str">
        <f t="shared" si="29"/>
        <v>ND</v>
      </c>
      <c r="AG78" s="19" t="str">
        <f t="shared" si="29"/>
        <v>ND</v>
      </c>
      <c r="AH78" s="19" t="str">
        <f t="shared" si="29"/>
        <v>ND</v>
      </c>
      <c r="AI78" s="19" t="str">
        <f t="shared" si="29"/>
        <v>ND</v>
      </c>
      <c r="AJ78" s="19" t="str">
        <f t="shared" si="29"/>
        <v>ND</v>
      </c>
      <c r="AK78" s="19" t="str">
        <f t="shared" si="29"/>
        <v>ND</v>
      </c>
      <c r="AL78" s="19" t="str">
        <f t="shared" si="29"/>
        <v>ND</v>
      </c>
      <c r="AM78" s="19" t="str">
        <f t="shared" si="29"/>
        <v>ND</v>
      </c>
      <c r="AN78" s="19" t="str">
        <f t="shared" si="29"/>
        <v>ND</v>
      </c>
      <c r="AO78" s="19" t="str">
        <f t="shared" si="29"/>
        <v>ND</v>
      </c>
      <c r="AP78" s="19" t="str">
        <f t="shared" si="29"/>
        <v>ND</v>
      </c>
      <c r="AQ78" s="19" t="str">
        <f t="shared" si="29"/>
        <v>ND</v>
      </c>
      <c r="AR78" s="19" t="str">
        <f t="shared" si="29"/>
        <v>ND</v>
      </c>
      <c r="AS78" s="19" t="str">
        <f t="shared" si="29"/>
        <v>ND</v>
      </c>
      <c r="AT78" s="19" t="str">
        <f t="shared" si="29"/>
        <v>ND</v>
      </c>
      <c r="AU78" s="19" t="str">
        <f t="shared" si="29"/>
        <v>ND</v>
      </c>
      <c r="AV78" s="19" t="str">
        <f t="shared" si="29"/>
        <v>ND</v>
      </c>
      <c r="AW78" s="19" t="str">
        <f t="shared" si="29"/>
        <v>ND</v>
      </c>
      <c r="AX78" s="19" t="str">
        <f t="shared" si="29"/>
        <v>ND</v>
      </c>
      <c r="AY78" s="19" t="str">
        <f t="shared" si="29"/>
        <v>ND</v>
      </c>
      <c r="AZ78" s="19" t="str">
        <f t="shared" si="29"/>
        <v>ND</v>
      </c>
      <c r="BA78" s="19" t="str">
        <f t="shared" si="29"/>
        <v>ND</v>
      </c>
      <c r="BB78" s="19" t="str">
        <f t="shared" si="29"/>
        <v>ND</v>
      </c>
      <c r="BC78" s="19" t="str">
        <f t="shared" si="29"/>
        <v>ND</v>
      </c>
      <c r="BD78" s="19">
        <f t="shared" si="29"/>
        <v>213.94357195255301</v>
      </c>
      <c r="BE78" s="19">
        <f t="shared" si="29"/>
        <v>749.78017974880595</v>
      </c>
      <c r="BF78" s="19" t="str">
        <f t="shared" si="29"/>
        <v>ND</v>
      </c>
      <c r="BG78" s="19" t="str">
        <f t="shared" si="29"/>
        <v>ND</v>
      </c>
      <c r="BH78" s="19" t="str">
        <f t="shared" si="29"/>
        <v>ND</v>
      </c>
      <c r="BI78" s="19" t="str">
        <f t="shared" si="29"/>
        <v>ND</v>
      </c>
    </row>
    <row r="80" spans="1:64" x14ac:dyDescent="0.25">
      <c r="A80" t="str">
        <f>'[6]ICP-MS Results'!C35</f>
        <v>GY2-032-A-dup  1000x</v>
      </c>
      <c r="B80" t="str">
        <f>'[6]ICP-MS Results'!D35</f>
        <v>1000</v>
      </c>
      <c r="C80">
        <f>'[6]ICP-MS Results'!E35</f>
        <v>-0.225789518517333</v>
      </c>
      <c r="D80">
        <f>'[6]ICP-MS Results'!G35</f>
        <v>4.6235965318706298E-3</v>
      </c>
      <c r="E80">
        <f>'[6]ICP-MS Results'!J35</f>
        <v>-6.7667115579327701</v>
      </c>
      <c r="F80">
        <f>'[6]ICP-MS Results'!N35</f>
        <v>-19.572024227986098</v>
      </c>
      <c r="G80">
        <f>'[6]ICP-MS Results'!P35</f>
        <v>-1.46098821391706</v>
      </c>
      <c r="H80">
        <f>'[6]ICP-MS Results'!Q35</f>
        <v>100.02811615333501</v>
      </c>
      <c r="I80">
        <f>'[6]ICP-MS Results'!S35</f>
        <v>-4.1572738915834302</v>
      </c>
      <c r="J80">
        <f>'[6]ICP-MS Results'!AC35</f>
        <v>-7.9890435400902696E-2</v>
      </c>
      <c r="K80">
        <f>'[6]ICP-MS Results'!AE35</f>
        <v>5.6781165232465701E-2</v>
      </c>
      <c r="L80">
        <f>'[6]ICP-MS Results'!AG35</f>
        <v>-0.271158934805106</v>
      </c>
      <c r="M80">
        <f>'[6]ICP-MS Results'!AI35</f>
        <v>-0.20704494022387601</v>
      </c>
      <c r="N80">
        <f>'[6]ICP-MS Results'!AK35</f>
        <v>4.8297908246921102E-2</v>
      </c>
      <c r="O80">
        <f>'[6]ICP-MS Results'!AN35</f>
        <v>-2.6936206423642699</v>
      </c>
      <c r="P80">
        <f>'[6]ICP-MS Results'!AP35</f>
        <v>1.9982058770444601E-2</v>
      </c>
      <c r="Q80">
        <f>'[6]ICP-MS Results'!AR35</f>
        <v>0.27064135435987602</v>
      </c>
      <c r="R80">
        <f>'[6]ICP-MS Results'!AT35</f>
        <v>3.6431089670614001E-3</v>
      </c>
      <c r="S80">
        <f>'[6]ICP-MS Results'!AV35</f>
        <v>0.72027743404900002</v>
      </c>
      <c r="T80">
        <f>'[6]ICP-MS Results'!AX35</f>
        <v>-1.41438843407127E-2</v>
      </c>
      <c r="U80">
        <f>'[6]ICP-MS Results'!AZ35</f>
        <v>-3.4516612190832602E-2</v>
      </c>
      <c r="V80">
        <f>'[6]ICP-MS Results'!BB35</f>
        <v>-8.5685478194692105E-2</v>
      </c>
      <c r="W80">
        <f>'[6]ICP-MS Results'!BF35</f>
        <v>8.2472156746552894E-2</v>
      </c>
      <c r="X80">
        <f>'[6]ICP-MS Results'!BI35</f>
        <v>-3.7665723247925502</v>
      </c>
      <c r="Y80">
        <f>'[6]ICP-MS Results'!BK35</f>
        <v>-10.374397401660699</v>
      </c>
      <c r="Z80">
        <f>'[6]ICP-MS Results'!BM35</f>
        <v>-1.78679959155793</v>
      </c>
      <c r="AA80">
        <f>'[6]ICP-MS Results'!BO35</f>
        <v>-4.7583328529192101E-2</v>
      </c>
      <c r="AB80">
        <f>'[6]ICP-MS Results'!BQ35</f>
        <v>-1.41968026234775E-2</v>
      </c>
      <c r="AC80">
        <f>'[6]ICP-MS Results'!BS35</f>
        <v>-5.3187484165690802E-2</v>
      </c>
      <c r="AD80">
        <f>'[6]ICP-MS Results'!BU35</f>
        <v>-3.3352198612067098E-2</v>
      </c>
      <c r="AE80">
        <f>'[6]ICP-MS Results'!BW35</f>
        <v>-2.23988445080973E-4</v>
      </c>
      <c r="AF80">
        <f>'[6]ICP-MS Results'!BY35</f>
        <v>-7.1693568043638403E-3</v>
      </c>
      <c r="AG80">
        <f>'[6]ICP-MS Results'!CA35</f>
        <v>-6.5072350052694003E-2</v>
      </c>
      <c r="AH80">
        <f>'[6]ICP-MS Results'!CC35</f>
        <v>-0.170047645864293</v>
      </c>
      <c r="AI80">
        <f>'[6]ICP-MS Results'!CE35</f>
        <v>-0.105914036252897</v>
      </c>
      <c r="AJ80">
        <f>'[6]ICP-MS Results'!CG35</f>
        <v>7.81903716360903E-3</v>
      </c>
      <c r="AK80">
        <f>'[6]ICP-MS Results'!CI35</f>
        <v>-0.460898957939882</v>
      </c>
      <c r="AL80">
        <f>'[6]ICP-MS Results'!CK35</f>
        <v>-2.2923763749848398E-2</v>
      </c>
      <c r="AM80">
        <f>'[6]ICP-MS Results'!CM35</f>
        <v>-0.16931732900614699</v>
      </c>
      <c r="AN80">
        <f>'[6]ICP-MS Results'!CO35</f>
        <v>-1.70432121687202E-2</v>
      </c>
      <c r="AO80">
        <f>'[6]ICP-MS Results'!CQ35</f>
        <v>-1.80393756231133E-2</v>
      </c>
      <c r="AP80">
        <f>'[6]ICP-MS Results'!CS35</f>
        <v>-3.78977807595545E-3</v>
      </c>
      <c r="AQ80">
        <f>'[6]ICP-MS Results'!CU35</f>
        <v>-0.17182510360493899</v>
      </c>
      <c r="AR80">
        <f>'[6]ICP-MS Results'!CW35</f>
        <v>-8.6940298406308798E-3</v>
      </c>
      <c r="AS80">
        <f>'[6]ICP-MS Results'!CY35</f>
        <v>-2.0360234357369101E-2</v>
      </c>
      <c r="AT80">
        <f>'[6]ICP-MS Results'!DA35</f>
        <v>-2.16065418678494E-2</v>
      </c>
      <c r="AU80">
        <f>'[6]ICP-MS Results'!DC35</f>
        <v>-1.06629079374651E-2</v>
      </c>
      <c r="AV80">
        <f>'[6]ICP-MS Results'!DE35</f>
        <v>-9.4576023431552792E-3</v>
      </c>
      <c r="AW80">
        <f>'[6]ICP-MS Results'!DG35</f>
        <v>-1.35466781201914E-2</v>
      </c>
      <c r="AX80">
        <f>'[6]ICP-MS Results'!DI35</f>
        <v>-2.0837478265971199E-2</v>
      </c>
      <c r="AY80">
        <f>'[6]ICP-MS Results'!DK35</f>
        <v>-1.5873967327909501E-2</v>
      </c>
      <c r="AZ80">
        <f>'[6]ICP-MS Results'!DM35</f>
        <v>-1.11756044362E-2</v>
      </c>
      <c r="BA80">
        <f>'[6]ICP-MS Results'!DO35</f>
        <v>-8.4117213347567801E-3</v>
      </c>
      <c r="BB80">
        <f>'[6]ICP-MS Results'!DQ35</f>
        <v>-0.27359842948537799</v>
      </c>
      <c r="BC80">
        <f>'[6]ICP-MS Results'!DS35</f>
        <v>-1.73655054596085E-3</v>
      </c>
      <c r="BD80">
        <f>'[6]ICP-MS Results'!DU35</f>
        <v>0.43526821331405802</v>
      </c>
      <c r="BE80">
        <f>'[6]ICP-MS Results'!DW35</f>
        <v>0.71911449229040503</v>
      </c>
      <c r="BF80">
        <f>'[6]ICP-MS Results'!DY35</f>
        <v>-0.14961674921020399</v>
      </c>
      <c r="BG80">
        <f>'[6]ICP-MS Results'!EA35</f>
        <v>-4.7135841848618904E-3</v>
      </c>
      <c r="BH80">
        <f>'[6]ICP-MS Results'!EC35</f>
        <v>-5.3891092399413303E-2</v>
      </c>
      <c r="BI80">
        <f>'[6]ICP-MS Results'!EE35</f>
        <v>-1.10903803298078E-2</v>
      </c>
      <c r="BJ80">
        <f>'[6]ICP-MS Results'!EF35</f>
        <v>105.250180204128</v>
      </c>
      <c r="BK80">
        <f>'[6]ICP-MS Results'!EG35</f>
        <v>118.318145956047</v>
      </c>
      <c r="BL80">
        <f>'[6]ICP-MS Results'!EH35</f>
        <v>109.677665791078</v>
      </c>
    </row>
    <row r="81" spans="1:64" s="1" customFormat="1" x14ac:dyDescent="0.25">
      <c r="A81" s="1" t="s">
        <v>72</v>
      </c>
      <c r="C81" s="32" t="str">
        <f>IF(C80&lt;C$124,"ND",C80)</f>
        <v>ND</v>
      </c>
      <c r="D81" s="32" t="str">
        <f t="shared" ref="D81:BI81" si="30">IF(D80&lt;D$124,"ND",D80)</f>
        <v>ND</v>
      </c>
      <c r="E81" s="32" t="str">
        <f t="shared" si="30"/>
        <v>ND</v>
      </c>
      <c r="F81" s="32" t="str">
        <f t="shared" si="30"/>
        <v>ND</v>
      </c>
      <c r="G81" s="32" t="str">
        <f t="shared" si="30"/>
        <v>ND</v>
      </c>
      <c r="H81" s="32">
        <f t="shared" si="30"/>
        <v>100.02811615333501</v>
      </c>
      <c r="I81" s="32" t="str">
        <f t="shared" si="30"/>
        <v>ND</v>
      </c>
      <c r="J81" s="32" t="str">
        <f t="shared" si="30"/>
        <v>ND</v>
      </c>
      <c r="K81" s="32" t="str">
        <f t="shared" si="30"/>
        <v>ND</v>
      </c>
      <c r="L81" s="32" t="str">
        <f t="shared" si="30"/>
        <v>ND</v>
      </c>
      <c r="M81" s="32" t="str">
        <f t="shared" si="30"/>
        <v>ND</v>
      </c>
      <c r="N81" s="32" t="str">
        <f t="shared" si="30"/>
        <v>ND</v>
      </c>
      <c r="O81" s="32" t="str">
        <f t="shared" si="30"/>
        <v>ND</v>
      </c>
      <c r="P81" s="32" t="str">
        <f t="shared" si="30"/>
        <v>ND</v>
      </c>
      <c r="Q81" s="32">
        <f t="shared" si="30"/>
        <v>0.27064135435987602</v>
      </c>
      <c r="R81" s="32" t="str">
        <f t="shared" si="30"/>
        <v>ND</v>
      </c>
      <c r="S81" s="32">
        <f t="shared" si="30"/>
        <v>0.72027743404900002</v>
      </c>
      <c r="T81" s="32" t="str">
        <f t="shared" si="30"/>
        <v>ND</v>
      </c>
      <c r="U81" s="32" t="str">
        <f t="shared" si="30"/>
        <v>ND</v>
      </c>
      <c r="V81" s="32" t="str">
        <f t="shared" si="30"/>
        <v>ND</v>
      </c>
      <c r="W81" s="32" t="str">
        <f t="shared" si="30"/>
        <v>ND</v>
      </c>
      <c r="X81" s="32" t="str">
        <f t="shared" si="30"/>
        <v>ND</v>
      </c>
      <c r="Y81" s="32" t="str">
        <f t="shared" si="30"/>
        <v>ND</v>
      </c>
      <c r="Z81" s="32" t="str">
        <f t="shared" si="30"/>
        <v>ND</v>
      </c>
      <c r="AA81" s="32" t="str">
        <f t="shared" si="30"/>
        <v>ND</v>
      </c>
      <c r="AB81" s="32" t="str">
        <f t="shared" si="30"/>
        <v>ND</v>
      </c>
      <c r="AC81" s="32" t="str">
        <f t="shared" si="30"/>
        <v>ND</v>
      </c>
      <c r="AD81" s="32" t="str">
        <f t="shared" si="30"/>
        <v>ND</v>
      </c>
      <c r="AE81" s="32" t="str">
        <f t="shared" si="30"/>
        <v>ND</v>
      </c>
      <c r="AF81" s="32" t="str">
        <f t="shared" si="30"/>
        <v>ND</v>
      </c>
      <c r="AG81" s="32" t="str">
        <f t="shared" si="30"/>
        <v>ND</v>
      </c>
      <c r="AH81" s="32" t="str">
        <f t="shared" si="30"/>
        <v>ND</v>
      </c>
      <c r="AI81" s="32" t="str">
        <f t="shared" si="30"/>
        <v>ND</v>
      </c>
      <c r="AJ81" s="32" t="str">
        <f t="shared" si="30"/>
        <v>ND</v>
      </c>
      <c r="AK81" s="32" t="str">
        <f t="shared" si="30"/>
        <v>ND</v>
      </c>
      <c r="AL81" s="32" t="str">
        <f t="shared" si="30"/>
        <v>ND</v>
      </c>
      <c r="AM81" s="32" t="str">
        <f t="shared" si="30"/>
        <v>ND</v>
      </c>
      <c r="AN81" s="32" t="str">
        <f t="shared" si="30"/>
        <v>ND</v>
      </c>
      <c r="AO81" s="32" t="str">
        <f t="shared" si="30"/>
        <v>ND</v>
      </c>
      <c r="AP81" s="32" t="str">
        <f t="shared" si="30"/>
        <v>ND</v>
      </c>
      <c r="AQ81" s="32" t="str">
        <f t="shared" si="30"/>
        <v>ND</v>
      </c>
      <c r="AR81" s="32" t="str">
        <f t="shared" si="30"/>
        <v>ND</v>
      </c>
      <c r="AS81" s="32" t="str">
        <f t="shared" si="30"/>
        <v>ND</v>
      </c>
      <c r="AT81" s="32" t="str">
        <f t="shared" si="30"/>
        <v>ND</v>
      </c>
      <c r="AU81" s="32" t="str">
        <f t="shared" si="30"/>
        <v>ND</v>
      </c>
      <c r="AV81" s="32" t="str">
        <f t="shared" si="30"/>
        <v>ND</v>
      </c>
      <c r="AW81" s="32" t="str">
        <f t="shared" si="30"/>
        <v>ND</v>
      </c>
      <c r="AX81" s="32" t="str">
        <f t="shared" si="30"/>
        <v>ND</v>
      </c>
      <c r="AY81" s="32" t="str">
        <f t="shared" si="30"/>
        <v>ND</v>
      </c>
      <c r="AZ81" s="32" t="str">
        <f t="shared" si="30"/>
        <v>ND</v>
      </c>
      <c r="BA81" s="32" t="str">
        <f t="shared" si="30"/>
        <v>ND</v>
      </c>
      <c r="BB81" s="32" t="str">
        <f t="shared" si="30"/>
        <v>ND</v>
      </c>
      <c r="BC81" s="32" t="str">
        <f t="shared" si="30"/>
        <v>ND</v>
      </c>
      <c r="BD81" s="32">
        <f t="shared" si="30"/>
        <v>0.43526821331405802</v>
      </c>
      <c r="BE81" s="32">
        <f t="shared" si="30"/>
        <v>0.71911449229040503</v>
      </c>
      <c r="BF81" s="32" t="str">
        <f t="shared" si="30"/>
        <v>ND</v>
      </c>
      <c r="BG81" s="32" t="str">
        <f t="shared" si="30"/>
        <v>ND</v>
      </c>
      <c r="BH81" s="32" t="str">
        <f t="shared" si="30"/>
        <v>ND</v>
      </c>
      <c r="BI81" s="32" t="str">
        <f t="shared" si="30"/>
        <v>ND</v>
      </c>
    </row>
    <row r="82" spans="1:64" s="1" customFormat="1" x14ac:dyDescent="0.25">
      <c r="A82" s="1" t="s">
        <v>73</v>
      </c>
      <c r="C82" s="19" t="str">
        <f>IF(C81="ND","ND",C81*$B80)</f>
        <v>ND</v>
      </c>
      <c r="D82" s="19" t="str">
        <f t="shared" ref="D82:BI82" si="31">IF(D81="ND","ND",D81*$B80)</f>
        <v>ND</v>
      </c>
      <c r="E82" s="19" t="str">
        <f t="shared" si="31"/>
        <v>ND</v>
      </c>
      <c r="F82" s="19" t="str">
        <f t="shared" si="31"/>
        <v>ND</v>
      </c>
      <c r="G82" s="19" t="str">
        <f t="shared" si="31"/>
        <v>ND</v>
      </c>
      <c r="H82" s="19">
        <f t="shared" si="31"/>
        <v>100028.11615333501</v>
      </c>
      <c r="I82" s="19" t="str">
        <f t="shared" si="31"/>
        <v>ND</v>
      </c>
      <c r="J82" s="19" t="str">
        <f t="shared" si="31"/>
        <v>ND</v>
      </c>
      <c r="K82" s="19" t="str">
        <f t="shared" si="31"/>
        <v>ND</v>
      </c>
      <c r="L82" s="19" t="str">
        <f t="shared" si="31"/>
        <v>ND</v>
      </c>
      <c r="M82" s="19" t="str">
        <f t="shared" si="31"/>
        <v>ND</v>
      </c>
      <c r="N82" s="19" t="str">
        <f t="shared" si="31"/>
        <v>ND</v>
      </c>
      <c r="O82" s="19" t="str">
        <f t="shared" si="31"/>
        <v>ND</v>
      </c>
      <c r="P82" s="19" t="str">
        <f t="shared" si="31"/>
        <v>ND</v>
      </c>
      <c r="Q82" s="19">
        <f t="shared" si="31"/>
        <v>270.641354359876</v>
      </c>
      <c r="R82" s="19" t="str">
        <f t="shared" si="31"/>
        <v>ND</v>
      </c>
      <c r="S82" s="19">
        <f t="shared" si="31"/>
        <v>720.27743404900002</v>
      </c>
      <c r="T82" s="19" t="str">
        <f t="shared" si="31"/>
        <v>ND</v>
      </c>
      <c r="U82" s="19" t="str">
        <f t="shared" si="31"/>
        <v>ND</v>
      </c>
      <c r="V82" s="19" t="str">
        <f t="shared" si="31"/>
        <v>ND</v>
      </c>
      <c r="W82" s="19" t="str">
        <f t="shared" si="31"/>
        <v>ND</v>
      </c>
      <c r="X82" s="19" t="str">
        <f t="shared" si="31"/>
        <v>ND</v>
      </c>
      <c r="Y82" s="19" t="str">
        <f t="shared" si="31"/>
        <v>ND</v>
      </c>
      <c r="Z82" s="19" t="str">
        <f t="shared" si="31"/>
        <v>ND</v>
      </c>
      <c r="AA82" s="19" t="str">
        <f t="shared" si="31"/>
        <v>ND</v>
      </c>
      <c r="AB82" s="19" t="str">
        <f t="shared" si="31"/>
        <v>ND</v>
      </c>
      <c r="AC82" s="19" t="str">
        <f t="shared" si="31"/>
        <v>ND</v>
      </c>
      <c r="AD82" s="19" t="str">
        <f t="shared" si="31"/>
        <v>ND</v>
      </c>
      <c r="AE82" s="19" t="str">
        <f t="shared" si="31"/>
        <v>ND</v>
      </c>
      <c r="AF82" s="19" t="str">
        <f t="shared" si="31"/>
        <v>ND</v>
      </c>
      <c r="AG82" s="19" t="str">
        <f t="shared" si="31"/>
        <v>ND</v>
      </c>
      <c r="AH82" s="19" t="str">
        <f t="shared" si="31"/>
        <v>ND</v>
      </c>
      <c r="AI82" s="19" t="str">
        <f t="shared" si="31"/>
        <v>ND</v>
      </c>
      <c r="AJ82" s="19" t="str">
        <f t="shared" si="31"/>
        <v>ND</v>
      </c>
      <c r="AK82" s="19" t="str">
        <f t="shared" si="31"/>
        <v>ND</v>
      </c>
      <c r="AL82" s="19" t="str">
        <f t="shared" si="31"/>
        <v>ND</v>
      </c>
      <c r="AM82" s="19" t="str">
        <f t="shared" si="31"/>
        <v>ND</v>
      </c>
      <c r="AN82" s="19" t="str">
        <f t="shared" si="31"/>
        <v>ND</v>
      </c>
      <c r="AO82" s="19" t="str">
        <f t="shared" si="31"/>
        <v>ND</v>
      </c>
      <c r="AP82" s="19" t="str">
        <f t="shared" si="31"/>
        <v>ND</v>
      </c>
      <c r="AQ82" s="19" t="str">
        <f t="shared" si="31"/>
        <v>ND</v>
      </c>
      <c r="AR82" s="19" t="str">
        <f t="shared" si="31"/>
        <v>ND</v>
      </c>
      <c r="AS82" s="19" t="str">
        <f t="shared" si="31"/>
        <v>ND</v>
      </c>
      <c r="AT82" s="19" t="str">
        <f t="shared" si="31"/>
        <v>ND</v>
      </c>
      <c r="AU82" s="19" t="str">
        <f t="shared" si="31"/>
        <v>ND</v>
      </c>
      <c r="AV82" s="19" t="str">
        <f t="shared" si="31"/>
        <v>ND</v>
      </c>
      <c r="AW82" s="19" t="str">
        <f t="shared" si="31"/>
        <v>ND</v>
      </c>
      <c r="AX82" s="19" t="str">
        <f t="shared" si="31"/>
        <v>ND</v>
      </c>
      <c r="AY82" s="19" t="str">
        <f t="shared" si="31"/>
        <v>ND</v>
      </c>
      <c r="AZ82" s="19" t="str">
        <f t="shared" si="31"/>
        <v>ND</v>
      </c>
      <c r="BA82" s="19" t="str">
        <f t="shared" si="31"/>
        <v>ND</v>
      </c>
      <c r="BB82" s="19" t="str">
        <f t="shared" si="31"/>
        <v>ND</v>
      </c>
      <c r="BC82" s="19" t="str">
        <f t="shared" si="31"/>
        <v>ND</v>
      </c>
      <c r="BD82" s="19">
        <f t="shared" si="31"/>
        <v>435.26821331405802</v>
      </c>
      <c r="BE82" s="19">
        <f t="shared" si="31"/>
        <v>719.114492290405</v>
      </c>
      <c r="BF82" s="19" t="str">
        <f t="shared" si="31"/>
        <v>ND</v>
      </c>
      <c r="BG82" s="19" t="str">
        <f t="shared" si="31"/>
        <v>ND</v>
      </c>
      <c r="BH82" s="19" t="str">
        <f t="shared" si="31"/>
        <v>ND</v>
      </c>
      <c r="BI82" s="19" t="str">
        <f t="shared" si="31"/>
        <v>ND</v>
      </c>
    </row>
    <row r="84" spans="1:64" x14ac:dyDescent="0.25">
      <c r="A84" t="str">
        <f>'[6]ICP-MS Results'!C36</f>
        <v>GY2-032-A  100x</v>
      </c>
      <c r="B84" t="str">
        <f>'[6]ICP-MS Results'!D36</f>
        <v>100</v>
      </c>
      <c r="C84">
        <f>'[6]ICP-MS Results'!E36</f>
        <v>-0.30219450984238799</v>
      </c>
      <c r="D84">
        <f>'[6]ICP-MS Results'!G36</f>
        <v>-6.5246687820242604E-3</v>
      </c>
      <c r="E84">
        <f>'[6]ICP-MS Results'!J36</f>
        <v>-7.8143376437277396</v>
      </c>
      <c r="F84">
        <f>'[6]ICP-MS Results'!N36</f>
        <v>-26.347118604552598</v>
      </c>
      <c r="G84">
        <f>'[6]ICP-MS Results'!P36</f>
        <v>-3.1118071856151799</v>
      </c>
      <c r="H84">
        <f>'[6]ICP-MS Results'!Q36</f>
        <v>-380.19946624620002</v>
      </c>
      <c r="I84">
        <f>'[6]ICP-MS Results'!S36</f>
        <v>-6.0752070955716402</v>
      </c>
      <c r="J84">
        <f>'[6]ICP-MS Results'!AC36</f>
        <v>-8.1928289264088905E-2</v>
      </c>
      <c r="K84">
        <f>'[6]ICP-MS Results'!AE36</f>
        <v>-3.9163402835876902E-2</v>
      </c>
      <c r="L84">
        <f>'[6]ICP-MS Results'!AG36</f>
        <v>-0.29817099886906601</v>
      </c>
      <c r="M84">
        <f>'[6]ICP-MS Results'!AI36</f>
        <v>-0.25552034554071801</v>
      </c>
      <c r="N84">
        <f>'[6]ICP-MS Results'!AK36</f>
        <v>-0.118592838487128</v>
      </c>
      <c r="O84">
        <f>'[6]ICP-MS Results'!AN36</f>
        <v>-6.3469859433565796</v>
      </c>
      <c r="P84">
        <f>'[6]ICP-MS Results'!AP36</f>
        <v>-1.79946565465176E-2</v>
      </c>
      <c r="Q84">
        <f>'[6]ICP-MS Results'!AR36</f>
        <v>-0.168496105372583</v>
      </c>
      <c r="R84">
        <f>'[6]ICP-MS Results'!AT36</f>
        <v>-0.17777841963067301</v>
      </c>
      <c r="S84">
        <f>'[6]ICP-MS Results'!AV36</f>
        <v>-0.69272833411697998</v>
      </c>
      <c r="T84">
        <f>'[6]ICP-MS Results'!AX36</f>
        <v>-1.7274823583968001E-2</v>
      </c>
      <c r="U84">
        <f>'[6]ICP-MS Results'!AZ36</f>
        <v>-3.6706916841450499E-2</v>
      </c>
      <c r="V84">
        <f>'[6]ICP-MS Results'!BB36</f>
        <v>-0.10650922248697201</v>
      </c>
      <c r="W84">
        <f>'[6]ICP-MS Results'!BF36</f>
        <v>-3.10084432200682E-2</v>
      </c>
      <c r="X84">
        <f>'[6]ICP-MS Results'!BI36</f>
        <v>-4.2115230036868203</v>
      </c>
      <c r="Y84">
        <f>'[6]ICP-MS Results'!BK36</f>
        <v>-12.084515160011801</v>
      </c>
      <c r="Z84">
        <f>'[6]ICP-MS Results'!BM36</f>
        <v>-2.0371019829065902</v>
      </c>
      <c r="AA84">
        <f>'[6]ICP-MS Results'!BO36</f>
        <v>-5.2265394602215298E-2</v>
      </c>
      <c r="AB84">
        <f>'[6]ICP-MS Results'!BQ36</f>
        <v>-8.0987823965494907E-2</v>
      </c>
      <c r="AC84">
        <f>'[6]ICP-MS Results'!BS36</f>
        <v>-8.9640336576795404E-2</v>
      </c>
      <c r="AD84">
        <f>'[6]ICP-MS Results'!BU36</f>
        <v>-3.16118770473756E-2</v>
      </c>
      <c r="AE84">
        <f>'[6]ICP-MS Results'!BW36</f>
        <v>-2.1044064934981101E-3</v>
      </c>
      <c r="AF84">
        <f>'[6]ICP-MS Results'!BY36</f>
        <v>-1.0987637267620601E-2</v>
      </c>
      <c r="AG84">
        <f>'[6]ICP-MS Results'!CA36</f>
        <v>-8.7262246957493697E-2</v>
      </c>
      <c r="AH84">
        <f>'[6]ICP-MS Results'!CC36</f>
        <v>-0.18236881147617301</v>
      </c>
      <c r="AI84">
        <f>'[6]ICP-MS Results'!CE36</f>
        <v>-0.10124862284001</v>
      </c>
      <c r="AJ84">
        <f>'[6]ICP-MS Results'!CG36</f>
        <v>-1.08863362288049E-2</v>
      </c>
      <c r="AK84">
        <f>'[6]ICP-MS Results'!CI36</f>
        <v>-0.53551781475545801</v>
      </c>
      <c r="AL84">
        <f>'[6]ICP-MS Results'!CK36</f>
        <v>-2.6888246232238299E-2</v>
      </c>
      <c r="AM84">
        <f>'[6]ICP-MS Results'!CM36</f>
        <v>-0.177220790324875</v>
      </c>
      <c r="AN84">
        <f>'[6]ICP-MS Results'!CO36</f>
        <v>-2.1703640407646399E-2</v>
      </c>
      <c r="AO84">
        <f>'[6]ICP-MS Results'!CQ36</f>
        <v>-2.4869310186383799E-2</v>
      </c>
      <c r="AP84">
        <f>'[6]ICP-MS Results'!CS36</f>
        <v>-7.9375058000199904E-3</v>
      </c>
      <c r="AQ84">
        <f>'[6]ICP-MS Results'!CU36</f>
        <v>-0.196011557133565</v>
      </c>
      <c r="AR84">
        <f>'[6]ICP-MS Results'!CW36</f>
        <v>-5.1429507115449804E-3</v>
      </c>
      <c r="AS84">
        <f>'[6]ICP-MS Results'!CY36</f>
        <v>-2.39558492719226E-2</v>
      </c>
      <c r="AT84">
        <f>'[6]ICP-MS Results'!DA36</f>
        <v>-2.6991488130590099E-2</v>
      </c>
      <c r="AU84">
        <f>'[6]ICP-MS Results'!DC36</f>
        <v>-8.9655435869814802E-3</v>
      </c>
      <c r="AV84">
        <f>'[6]ICP-MS Results'!DE36</f>
        <v>-8.9818482837936992E-3</v>
      </c>
      <c r="AW84">
        <f>'[6]ICP-MS Results'!DG36</f>
        <v>-1.1532532043843901E-2</v>
      </c>
      <c r="AX84">
        <f>'[6]ICP-MS Results'!DI36</f>
        <v>-2.1816441720929801E-2</v>
      </c>
      <c r="AY84">
        <f>'[6]ICP-MS Results'!DK36</f>
        <v>-1.6371245773209701E-2</v>
      </c>
      <c r="AZ84">
        <f>'[6]ICP-MS Results'!DM36</f>
        <v>-1.31588546255276E-2</v>
      </c>
      <c r="BA84">
        <f>'[6]ICP-MS Results'!DO36</f>
        <v>-3.3507892410928101E-3</v>
      </c>
      <c r="BB84">
        <f>'[6]ICP-MS Results'!DQ36</f>
        <v>-0.39854878843918801</v>
      </c>
      <c r="BC84">
        <f>'[6]ICP-MS Results'!DS36</f>
        <v>-4.4196965120965603E-3</v>
      </c>
      <c r="BD84">
        <f>'[6]ICP-MS Results'!DU36</f>
        <v>7.1991918585584697E-3</v>
      </c>
      <c r="BE84">
        <f>'[6]ICP-MS Results'!DW36</f>
        <v>-0.82694146458814399</v>
      </c>
      <c r="BF84">
        <f>'[6]ICP-MS Results'!DY36</f>
        <v>-0.19080097560495901</v>
      </c>
      <c r="BG84">
        <f>'[6]ICP-MS Results'!EA36</f>
        <v>-8.5159000586065795E-3</v>
      </c>
      <c r="BH84">
        <f>'[6]ICP-MS Results'!EC36</f>
        <v>-5.5109507725537799E-2</v>
      </c>
      <c r="BI84">
        <f>'[6]ICP-MS Results'!EE36</f>
        <v>-9.8747932351956405E-3</v>
      </c>
      <c r="BJ84">
        <f>'[6]ICP-MS Results'!EF36</f>
        <v>308.76060156220501</v>
      </c>
      <c r="BK84">
        <f>'[6]ICP-MS Results'!EG36</f>
        <v>478.86136818047902</v>
      </c>
      <c r="BL84">
        <f>'[6]ICP-MS Results'!EH36</f>
        <v>411.30317518645597</v>
      </c>
    </row>
    <row r="85" spans="1:64" s="1" customFormat="1" x14ac:dyDescent="0.25">
      <c r="A85" s="1" t="s">
        <v>72</v>
      </c>
      <c r="C85" s="32" t="str">
        <f>IF(C84&lt;C$124,"ND",C84)</f>
        <v>ND</v>
      </c>
      <c r="D85" s="32" t="str">
        <f t="shared" ref="D85:BI85" si="32">IF(D84&lt;D$124,"ND",D84)</f>
        <v>ND</v>
      </c>
      <c r="E85" s="32" t="str">
        <f t="shared" si="32"/>
        <v>ND</v>
      </c>
      <c r="F85" s="32" t="str">
        <f t="shared" si="32"/>
        <v>ND</v>
      </c>
      <c r="G85" s="32" t="str">
        <f t="shared" si="32"/>
        <v>ND</v>
      </c>
      <c r="H85" s="32" t="str">
        <f t="shared" si="32"/>
        <v>ND</v>
      </c>
      <c r="I85" s="32" t="str">
        <f t="shared" si="32"/>
        <v>ND</v>
      </c>
      <c r="J85" s="32" t="str">
        <f t="shared" si="32"/>
        <v>ND</v>
      </c>
      <c r="K85" s="32" t="str">
        <f t="shared" si="32"/>
        <v>ND</v>
      </c>
      <c r="L85" s="32" t="str">
        <f t="shared" si="32"/>
        <v>ND</v>
      </c>
      <c r="M85" s="32" t="str">
        <f t="shared" si="32"/>
        <v>ND</v>
      </c>
      <c r="N85" s="32" t="str">
        <f t="shared" si="32"/>
        <v>ND</v>
      </c>
      <c r="O85" s="32" t="str">
        <f t="shared" si="32"/>
        <v>ND</v>
      </c>
      <c r="P85" s="32" t="str">
        <f t="shared" si="32"/>
        <v>ND</v>
      </c>
      <c r="Q85" s="32" t="str">
        <f t="shared" si="32"/>
        <v>ND</v>
      </c>
      <c r="R85" s="32" t="str">
        <f t="shared" si="32"/>
        <v>ND</v>
      </c>
      <c r="S85" s="32" t="str">
        <f t="shared" si="32"/>
        <v>ND</v>
      </c>
      <c r="T85" s="32" t="str">
        <f t="shared" si="32"/>
        <v>ND</v>
      </c>
      <c r="U85" s="32" t="str">
        <f t="shared" si="32"/>
        <v>ND</v>
      </c>
      <c r="V85" s="32" t="str">
        <f t="shared" si="32"/>
        <v>ND</v>
      </c>
      <c r="W85" s="32" t="str">
        <f t="shared" si="32"/>
        <v>ND</v>
      </c>
      <c r="X85" s="32" t="str">
        <f t="shared" si="32"/>
        <v>ND</v>
      </c>
      <c r="Y85" s="32" t="str">
        <f t="shared" si="32"/>
        <v>ND</v>
      </c>
      <c r="Z85" s="32" t="str">
        <f t="shared" si="32"/>
        <v>ND</v>
      </c>
      <c r="AA85" s="32" t="str">
        <f t="shared" si="32"/>
        <v>ND</v>
      </c>
      <c r="AB85" s="32" t="str">
        <f t="shared" si="32"/>
        <v>ND</v>
      </c>
      <c r="AC85" s="32" t="str">
        <f t="shared" si="32"/>
        <v>ND</v>
      </c>
      <c r="AD85" s="32" t="str">
        <f t="shared" si="32"/>
        <v>ND</v>
      </c>
      <c r="AE85" s="32" t="str">
        <f t="shared" si="32"/>
        <v>ND</v>
      </c>
      <c r="AF85" s="32" t="str">
        <f t="shared" si="32"/>
        <v>ND</v>
      </c>
      <c r="AG85" s="32" t="str">
        <f t="shared" si="32"/>
        <v>ND</v>
      </c>
      <c r="AH85" s="32" t="str">
        <f t="shared" si="32"/>
        <v>ND</v>
      </c>
      <c r="AI85" s="32" t="str">
        <f t="shared" si="32"/>
        <v>ND</v>
      </c>
      <c r="AJ85" s="32" t="str">
        <f t="shared" si="32"/>
        <v>ND</v>
      </c>
      <c r="AK85" s="32" t="str">
        <f t="shared" si="32"/>
        <v>ND</v>
      </c>
      <c r="AL85" s="32" t="str">
        <f t="shared" si="32"/>
        <v>ND</v>
      </c>
      <c r="AM85" s="32" t="str">
        <f t="shared" si="32"/>
        <v>ND</v>
      </c>
      <c r="AN85" s="32" t="str">
        <f t="shared" si="32"/>
        <v>ND</v>
      </c>
      <c r="AO85" s="32" t="str">
        <f t="shared" si="32"/>
        <v>ND</v>
      </c>
      <c r="AP85" s="32" t="str">
        <f t="shared" si="32"/>
        <v>ND</v>
      </c>
      <c r="AQ85" s="32" t="str">
        <f t="shared" si="32"/>
        <v>ND</v>
      </c>
      <c r="AR85" s="32" t="str">
        <f t="shared" si="32"/>
        <v>ND</v>
      </c>
      <c r="AS85" s="32" t="str">
        <f t="shared" si="32"/>
        <v>ND</v>
      </c>
      <c r="AT85" s="32" t="str">
        <f t="shared" si="32"/>
        <v>ND</v>
      </c>
      <c r="AU85" s="32" t="str">
        <f t="shared" si="32"/>
        <v>ND</v>
      </c>
      <c r="AV85" s="32" t="str">
        <f t="shared" si="32"/>
        <v>ND</v>
      </c>
      <c r="AW85" s="32" t="str">
        <f t="shared" si="32"/>
        <v>ND</v>
      </c>
      <c r="AX85" s="32" t="str">
        <f t="shared" si="32"/>
        <v>ND</v>
      </c>
      <c r="AY85" s="32" t="str">
        <f t="shared" si="32"/>
        <v>ND</v>
      </c>
      <c r="AZ85" s="32" t="str">
        <f t="shared" si="32"/>
        <v>ND</v>
      </c>
      <c r="BA85" s="32" t="str">
        <f t="shared" si="32"/>
        <v>ND</v>
      </c>
      <c r="BB85" s="32" t="str">
        <f t="shared" si="32"/>
        <v>ND</v>
      </c>
      <c r="BC85" s="32" t="str">
        <f t="shared" si="32"/>
        <v>ND</v>
      </c>
      <c r="BD85" s="32" t="str">
        <f t="shared" si="32"/>
        <v>ND</v>
      </c>
      <c r="BE85" s="32" t="str">
        <f t="shared" si="32"/>
        <v>ND</v>
      </c>
      <c r="BF85" s="32" t="str">
        <f t="shared" si="32"/>
        <v>ND</v>
      </c>
      <c r="BG85" s="32" t="str">
        <f t="shared" si="32"/>
        <v>ND</v>
      </c>
      <c r="BH85" s="32" t="str">
        <f t="shared" si="32"/>
        <v>ND</v>
      </c>
      <c r="BI85" s="32" t="str">
        <f t="shared" si="32"/>
        <v>ND</v>
      </c>
    </row>
    <row r="86" spans="1:64" s="1" customFormat="1" x14ac:dyDescent="0.25">
      <c r="A86" s="1" t="s">
        <v>73</v>
      </c>
      <c r="C86" s="19" t="str">
        <f>IF(C85="ND","ND",C85*$B84)</f>
        <v>ND</v>
      </c>
      <c r="D86" s="19" t="str">
        <f t="shared" ref="D86:BI86" si="33">IF(D85="ND","ND",D85*$B84)</f>
        <v>ND</v>
      </c>
      <c r="E86" s="19" t="str">
        <f t="shared" si="33"/>
        <v>ND</v>
      </c>
      <c r="F86" s="19" t="str">
        <f t="shared" si="33"/>
        <v>ND</v>
      </c>
      <c r="G86" s="19" t="str">
        <f t="shared" si="33"/>
        <v>ND</v>
      </c>
      <c r="H86" s="19" t="str">
        <f t="shared" si="33"/>
        <v>ND</v>
      </c>
      <c r="I86" s="19" t="str">
        <f t="shared" si="33"/>
        <v>ND</v>
      </c>
      <c r="J86" s="19" t="str">
        <f t="shared" si="33"/>
        <v>ND</v>
      </c>
      <c r="K86" s="19" t="str">
        <f t="shared" si="33"/>
        <v>ND</v>
      </c>
      <c r="L86" s="19" t="str">
        <f t="shared" si="33"/>
        <v>ND</v>
      </c>
      <c r="M86" s="19" t="str">
        <f t="shared" si="33"/>
        <v>ND</v>
      </c>
      <c r="N86" s="19" t="str">
        <f t="shared" si="33"/>
        <v>ND</v>
      </c>
      <c r="O86" s="19" t="str">
        <f t="shared" si="33"/>
        <v>ND</v>
      </c>
      <c r="P86" s="19" t="str">
        <f t="shared" si="33"/>
        <v>ND</v>
      </c>
      <c r="Q86" s="19" t="str">
        <f t="shared" si="33"/>
        <v>ND</v>
      </c>
      <c r="R86" s="19" t="str">
        <f t="shared" si="33"/>
        <v>ND</v>
      </c>
      <c r="S86" s="19" t="str">
        <f t="shared" si="33"/>
        <v>ND</v>
      </c>
      <c r="T86" s="19" t="str">
        <f t="shared" si="33"/>
        <v>ND</v>
      </c>
      <c r="U86" s="19" t="str">
        <f t="shared" si="33"/>
        <v>ND</v>
      </c>
      <c r="V86" s="19" t="str">
        <f t="shared" si="33"/>
        <v>ND</v>
      </c>
      <c r="W86" s="19" t="str">
        <f t="shared" si="33"/>
        <v>ND</v>
      </c>
      <c r="X86" s="19" t="str">
        <f t="shared" si="33"/>
        <v>ND</v>
      </c>
      <c r="Y86" s="19" t="str">
        <f t="shared" si="33"/>
        <v>ND</v>
      </c>
      <c r="Z86" s="19" t="str">
        <f t="shared" si="33"/>
        <v>ND</v>
      </c>
      <c r="AA86" s="19" t="str">
        <f t="shared" si="33"/>
        <v>ND</v>
      </c>
      <c r="AB86" s="19" t="str">
        <f t="shared" si="33"/>
        <v>ND</v>
      </c>
      <c r="AC86" s="19" t="str">
        <f t="shared" si="33"/>
        <v>ND</v>
      </c>
      <c r="AD86" s="19" t="str">
        <f t="shared" si="33"/>
        <v>ND</v>
      </c>
      <c r="AE86" s="19" t="str">
        <f t="shared" si="33"/>
        <v>ND</v>
      </c>
      <c r="AF86" s="19" t="str">
        <f t="shared" si="33"/>
        <v>ND</v>
      </c>
      <c r="AG86" s="19" t="str">
        <f t="shared" si="33"/>
        <v>ND</v>
      </c>
      <c r="AH86" s="19" t="str">
        <f t="shared" si="33"/>
        <v>ND</v>
      </c>
      <c r="AI86" s="19" t="str">
        <f t="shared" si="33"/>
        <v>ND</v>
      </c>
      <c r="AJ86" s="19" t="str">
        <f t="shared" si="33"/>
        <v>ND</v>
      </c>
      <c r="AK86" s="19" t="str">
        <f t="shared" si="33"/>
        <v>ND</v>
      </c>
      <c r="AL86" s="19" t="str">
        <f t="shared" si="33"/>
        <v>ND</v>
      </c>
      <c r="AM86" s="19" t="str">
        <f t="shared" si="33"/>
        <v>ND</v>
      </c>
      <c r="AN86" s="19" t="str">
        <f t="shared" si="33"/>
        <v>ND</v>
      </c>
      <c r="AO86" s="19" t="str">
        <f t="shared" si="33"/>
        <v>ND</v>
      </c>
      <c r="AP86" s="19" t="str">
        <f t="shared" si="33"/>
        <v>ND</v>
      </c>
      <c r="AQ86" s="19" t="str">
        <f t="shared" si="33"/>
        <v>ND</v>
      </c>
      <c r="AR86" s="19" t="str">
        <f t="shared" si="33"/>
        <v>ND</v>
      </c>
      <c r="AS86" s="19" t="str">
        <f t="shared" si="33"/>
        <v>ND</v>
      </c>
      <c r="AT86" s="19" t="str">
        <f t="shared" si="33"/>
        <v>ND</v>
      </c>
      <c r="AU86" s="19" t="str">
        <f t="shared" si="33"/>
        <v>ND</v>
      </c>
      <c r="AV86" s="19" t="str">
        <f t="shared" si="33"/>
        <v>ND</v>
      </c>
      <c r="AW86" s="19" t="str">
        <f t="shared" si="33"/>
        <v>ND</v>
      </c>
      <c r="AX86" s="19" t="str">
        <f t="shared" si="33"/>
        <v>ND</v>
      </c>
      <c r="AY86" s="19" t="str">
        <f t="shared" si="33"/>
        <v>ND</v>
      </c>
      <c r="AZ86" s="19" t="str">
        <f t="shared" si="33"/>
        <v>ND</v>
      </c>
      <c r="BA86" s="19" t="str">
        <f t="shared" si="33"/>
        <v>ND</v>
      </c>
      <c r="BB86" s="19" t="str">
        <f t="shared" si="33"/>
        <v>ND</v>
      </c>
      <c r="BC86" s="19" t="str">
        <f t="shared" si="33"/>
        <v>ND</v>
      </c>
      <c r="BD86" s="19" t="str">
        <f t="shared" si="33"/>
        <v>ND</v>
      </c>
      <c r="BE86" s="19" t="str">
        <f t="shared" si="33"/>
        <v>ND</v>
      </c>
      <c r="BF86" s="19" t="str">
        <f t="shared" si="33"/>
        <v>ND</v>
      </c>
      <c r="BG86" s="19" t="str">
        <f t="shared" si="33"/>
        <v>ND</v>
      </c>
      <c r="BH86" s="19" t="str">
        <f t="shared" si="33"/>
        <v>ND</v>
      </c>
      <c r="BI86" s="19" t="str">
        <f t="shared" si="33"/>
        <v>ND</v>
      </c>
    </row>
    <row r="87" spans="1:64" s="1" customFormat="1" x14ac:dyDescent="0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</row>
    <row r="88" spans="1:64" s="1" customFormat="1" x14ac:dyDescent="0.25">
      <c r="A88" s="26" t="s">
        <v>64</v>
      </c>
      <c r="C88" s="19" t="str">
        <f>C78</f>
        <v>ND</v>
      </c>
      <c r="D88" s="19" t="str">
        <f t="shared" ref="D88:BI88" si="34">D78</f>
        <v>ND</v>
      </c>
      <c r="E88" s="19" t="str">
        <f t="shared" si="34"/>
        <v>ND</v>
      </c>
      <c r="F88" s="19" t="str">
        <f t="shared" si="34"/>
        <v>ND</v>
      </c>
      <c r="G88" s="19" t="str">
        <f t="shared" si="34"/>
        <v>ND</v>
      </c>
      <c r="H88" s="19">
        <f t="shared" si="34"/>
        <v>29194.538138792701</v>
      </c>
      <c r="I88" s="19" t="str">
        <f t="shared" si="34"/>
        <v>ND</v>
      </c>
      <c r="J88" s="19" t="str">
        <f t="shared" si="34"/>
        <v>ND</v>
      </c>
      <c r="K88" s="19" t="str">
        <f t="shared" si="34"/>
        <v>ND</v>
      </c>
      <c r="L88" s="19" t="str">
        <f t="shared" si="34"/>
        <v>ND</v>
      </c>
      <c r="M88" s="19" t="str">
        <f t="shared" si="34"/>
        <v>ND</v>
      </c>
      <c r="N88" s="19" t="str">
        <f t="shared" si="34"/>
        <v>ND</v>
      </c>
      <c r="O88" s="19" t="str">
        <f t="shared" si="34"/>
        <v>ND</v>
      </c>
      <c r="P88" s="19" t="str">
        <f t="shared" si="34"/>
        <v>ND</v>
      </c>
      <c r="Q88" s="19">
        <f t="shared" si="34"/>
        <v>318.79880264294701</v>
      </c>
      <c r="R88" s="19" t="str">
        <f t="shared" si="34"/>
        <v>ND</v>
      </c>
      <c r="S88" s="19">
        <f t="shared" si="34"/>
        <v>633.37828931676597</v>
      </c>
      <c r="T88" s="19" t="str">
        <f t="shared" si="34"/>
        <v>ND</v>
      </c>
      <c r="U88" s="19" t="str">
        <f t="shared" si="34"/>
        <v>ND</v>
      </c>
      <c r="V88" s="19" t="str">
        <f t="shared" si="34"/>
        <v>ND</v>
      </c>
      <c r="W88" s="19" t="str">
        <f t="shared" si="34"/>
        <v>ND</v>
      </c>
      <c r="X88" s="19" t="str">
        <f t="shared" si="34"/>
        <v>ND</v>
      </c>
      <c r="Y88" s="19" t="str">
        <f t="shared" si="34"/>
        <v>ND</v>
      </c>
      <c r="Z88" s="19" t="str">
        <f t="shared" si="34"/>
        <v>ND</v>
      </c>
      <c r="AA88" s="19" t="str">
        <f t="shared" si="34"/>
        <v>ND</v>
      </c>
      <c r="AB88" s="19" t="str">
        <f t="shared" si="34"/>
        <v>ND</v>
      </c>
      <c r="AC88" s="19" t="str">
        <f t="shared" si="34"/>
        <v>ND</v>
      </c>
      <c r="AD88" s="19" t="str">
        <f t="shared" si="34"/>
        <v>ND</v>
      </c>
      <c r="AE88" s="19" t="str">
        <f t="shared" si="34"/>
        <v>ND</v>
      </c>
      <c r="AF88" s="19" t="str">
        <f t="shared" si="34"/>
        <v>ND</v>
      </c>
      <c r="AG88" s="19" t="str">
        <f t="shared" si="34"/>
        <v>ND</v>
      </c>
      <c r="AH88" s="19" t="str">
        <f t="shared" si="34"/>
        <v>ND</v>
      </c>
      <c r="AI88" s="19" t="str">
        <f t="shared" si="34"/>
        <v>ND</v>
      </c>
      <c r="AJ88" s="19" t="str">
        <f t="shared" si="34"/>
        <v>ND</v>
      </c>
      <c r="AK88" s="19" t="str">
        <f t="shared" si="34"/>
        <v>ND</v>
      </c>
      <c r="AL88" s="19" t="str">
        <f t="shared" si="34"/>
        <v>ND</v>
      </c>
      <c r="AM88" s="19" t="str">
        <f t="shared" si="34"/>
        <v>ND</v>
      </c>
      <c r="AN88" s="19" t="str">
        <f t="shared" si="34"/>
        <v>ND</v>
      </c>
      <c r="AO88" s="19" t="str">
        <f t="shared" si="34"/>
        <v>ND</v>
      </c>
      <c r="AP88" s="19" t="str">
        <f t="shared" si="34"/>
        <v>ND</v>
      </c>
      <c r="AQ88" s="19" t="str">
        <f t="shared" si="34"/>
        <v>ND</v>
      </c>
      <c r="AR88" s="19" t="str">
        <f t="shared" si="34"/>
        <v>ND</v>
      </c>
      <c r="AS88" s="19" t="str">
        <f t="shared" si="34"/>
        <v>ND</v>
      </c>
      <c r="AT88" s="19" t="str">
        <f t="shared" si="34"/>
        <v>ND</v>
      </c>
      <c r="AU88" s="19" t="str">
        <f t="shared" si="34"/>
        <v>ND</v>
      </c>
      <c r="AV88" s="19" t="str">
        <f t="shared" si="34"/>
        <v>ND</v>
      </c>
      <c r="AW88" s="19" t="str">
        <f t="shared" si="34"/>
        <v>ND</v>
      </c>
      <c r="AX88" s="19" t="str">
        <f t="shared" si="34"/>
        <v>ND</v>
      </c>
      <c r="AY88" s="19" t="str">
        <f t="shared" si="34"/>
        <v>ND</v>
      </c>
      <c r="AZ88" s="19" t="str">
        <f t="shared" si="34"/>
        <v>ND</v>
      </c>
      <c r="BA88" s="19" t="str">
        <f t="shared" si="34"/>
        <v>ND</v>
      </c>
      <c r="BB88" s="19" t="str">
        <f t="shared" si="34"/>
        <v>ND</v>
      </c>
      <c r="BC88" s="19" t="str">
        <f t="shared" si="34"/>
        <v>ND</v>
      </c>
      <c r="BD88" s="19">
        <f t="shared" si="34"/>
        <v>213.94357195255301</v>
      </c>
      <c r="BE88" s="19">
        <f t="shared" si="34"/>
        <v>749.78017974880595</v>
      </c>
      <c r="BF88" s="19" t="str">
        <f t="shared" si="34"/>
        <v>ND</v>
      </c>
      <c r="BG88" s="19" t="str">
        <f t="shared" si="34"/>
        <v>ND</v>
      </c>
      <c r="BH88" s="19" t="str">
        <f t="shared" si="34"/>
        <v>ND</v>
      </c>
      <c r="BI88" s="19" t="str">
        <f t="shared" si="34"/>
        <v>ND</v>
      </c>
    </row>
    <row r="90" spans="1:64" x14ac:dyDescent="0.25">
      <c r="A90" t="str">
        <f>'[6]ICP-MS Results'!C37</f>
        <v>Rinse</v>
      </c>
      <c r="C90">
        <f>'[6]ICP-MS Results'!E37</f>
        <v>-0.15345597528671601</v>
      </c>
      <c r="D90">
        <f>'[6]ICP-MS Results'!G37</f>
        <v>6.60975404688022E-3</v>
      </c>
      <c r="E90">
        <f>'[6]ICP-MS Results'!J37</f>
        <v>-1.78220245290082</v>
      </c>
      <c r="F90">
        <f>'[6]ICP-MS Results'!N37</f>
        <v>-11.124869069994499</v>
      </c>
      <c r="G90">
        <f>'[6]ICP-MS Results'!P37</f>
        <v>-2.4228074508900002</v>
      </c>
      <c r="H90">
        <f>'[6]ICP-MS Results'!Q37</f>
        <v>-103.821512444009</v>
      </c>
      <c r="I90">
        <f>'[6]ICP-MS Results'!S37</f>
        <v>-4.0903849742011298</v>
      </c>
      <c r="J90">
        <f>'[6]ICP-MS Results'!AC37</f>
        <v>-6.1633500825373201E-2</v>
      </c>
      <c r="K90">
        <f>'[6]ICP-MS Results'!AE37</f>
        <v>2.38102255111966E-2</v>
      </c>
      <c r="L90">
        <f>'[6]ICP-MS Results'!AG37</f>
        <v>-5.4614103100668297E-2</v>
      </c>
      <c r="M90">
        <f>'[6]ICP-MS Results'!AI37</f>
        <v>-0.19032664281419601</v>
      </c>
      <c r="N90">
        <f>'[6]ICP-MS Results'!AK37</f>
        <v>-8.8911019640634997E-2</v>
      </c>
      <c r="O90">
        <f>'[6]ICP-MS Results'!AN37</f>
        <v>-4.9484939541484296</v>
      </c>
      <c r="P90">
        <f>'[6]ICP-MS Results'!AP37</f>
        <v>-7.38704089597355E-4</v>
      </c>
      <c r="Q90">
        <f>'[6]ICP-MS Results'!AR37</f>
        <v>-1.14952673276134E-2</v>
      </c>
      <c r="R90">
        <f>'[6]ICP-MS Results'!AT37</f>
        <v>-1.7619619122541098E-2</v>
      </c>
      <c r="S90">
        <f>'[6]ICP-MS Results'!AV37</f>
        <v>-0.17711479122401699</v>
      </c>
      <c r="T90">
        <f>'[6]ICP-MS Results'!AX37</f>
        <v>5.5933409864313503E-3</v>
      </c>
      <c r="U90">
        <f>'[6]ICP-MS Results'!AZ37</f>
        <v>3.04423891024155E-3</v>
      </c>
      <c r="V90">
        <f>'[6]ICP-MS Results'!BB37</f>
        <v>-6.4680436930715804E-2</v>
      </c>
      <c r="W90">
        <f>'[6]ICP-MS Results'!BF37</f>
        <v>0.21359937950152399</v>
      </c>
      <c r="X90">
        <f>'[6]ICP-MS Results'!BI37</f>
        <v>-0.49096152486637601</v>
      </c>
      <c r="Y90">
        <f>'[6]ICP-MS Results'!BK37</f>
        <v>-1.65711945540159</v>
      </c>
      <c r="Z90">
        <f>'[6]ICP-MS Results'!BM37</f>
        <v>-1.61539095411808</v>
      </c>
      <c r="AA90">
        <f>'[6]ICP-MS Results'!BO37</f>
        <v>-1.6237426766499599E-2</v>
      </c>
      <c r="AB90">
        <f>'[6]ICP-MS Results'!BQ37</f>
        <v>3.2801603484435303E-2</v>
      </c>
      <c r="AC90">
        <f>'[6]ICP-MS Results'!BS37</f>
        <v>-1.7885861838978299E-2</v>
      </c>
      <c r="AD90">
        <f>'[6]ICP-MS Results'!BU37</f>
        <v>2.8107957014766899E-2</v>
      </c>
      <c r="AE90">
        <f>'[6]ICP-MS Results'!BW37</f>
        <v>8.5743326830042196E-3</v>
      </c>
      <c r="AF90">
        <f>'[6]ICP-MS Results'!BY37</f>
        <v>6.7825238637600604E-3</v>
      </c>
      <c r="AG90">
        <f>'[6]ICP-MS Results'!CA37</f>
        <v>7.5828123327845998E-2</v>
      </c>
      <c r="AH90">
        <f>'[6]ICP-MS Results'!CC37</f>
        <v>-8.43835315137898E-2</v>
      </c>
      <c r="AI90">
        <f>'[6]ICP-MS Results'!CE37</f>
        <v>-8.4845957115576603E-2</v>
      </c>
      <c r="AJ90">
        <f>'[6]ICP-MS Results'!CG37</f>
        <v>-5.5414729537438404E-3</v>
      </c>
      <c r="AK90">
        <f>'[6]ICP-MS Results'!CI37</f>
        <v>-0.20079526711933801</v>
      </c>
      <c r="AL90">
        <f>'[6]ICP-MS Results'!CK37</f>
        <v>2.80954892883424E-2</v>
      </c>
      <c r="AM90">
        <f>'[6]ICP-MS Results'!CM37</f>
        <v>-0.12210557888368501</v>
      </c>
      <c r="AN90">
        <f>'[6]ICP-MS Results'!CO37</f>
        <v>2.9214963117480001E-2</v>
      </c>
      <c r="AO90">
        <f>'[6]ICP-MS Results'!CQ37</f>
        <v>2.5833910198847902E-2</v>
      </c>
      <c r="AP90">
        <f>'[6]ICP-MS Results'!CS37</f>
        <v>1.5417179571955601E-2</v>
      </c>
      <c r="AQ90">
        <f>'[6]ICP-MS Results'!CU37</f>
        <v>-7.0321742518026698E-2</v>
      </c>
      <c r="AR90">
        <f>'[6]ICP-MS Results'!CW37</f>
        <v>2.3321261877083201E-3</v>
      </c>
      <c r="AS90">
        <f>'[6]ICP-MS Results'!CY37</f>
        <v>1.55306605250505E-2</v>
      </c>
      <c r="AT90">
        <f>'[6]ICP-MS Results'!DA37</f>
        <v>1.3300867623503101E-2</v>
      </c>
      <c r="AU90">
        <f>'[6]ICP-MS Results'!DC37</f>
        <v>2.2116537081138601E-3</v>
      </c>
      <c r="AV90">
        <f>'[6]ICP-MS Results'!DE37</f>
        <v>7.0769041086936602E-3</v>
      </c>
      <c r="AW90">
        <f>'[6]ICP-MS Results'!DG37</f>
        <v>1.5830515344782399E-3</v>
      </c>
      <c r="AX90">
        <f>'[6]ICP-MS Results'!DI37</f>
        <v>-7.8924208398314707E-3</v>
      </c>
      <c r="AY90">
        <f>'[6]ICP-MS Results'!DK37</f>
        <v>-1.36827444303406E-3</v>
      </c>
      <c r="AZ90">
        <f>'[6]ICP-MS Results'!DM37</f>
        <v>1.3969101009065001E-3</v>
      </c>
      <c r="BA90">
        <f>'[6]ICP-MS Results'!DO37</f>
        <v>2.1129826914721701E-3</v>
      </c>
      <c r="BB90">
        <f>'[6]ICP-MS Results'!DQ37</f>
        <v>-2.3554907588593101E-2</v>
      </c>
      <c r="BC90">
        <f>'[6]ICP-MS Results'!DS37</f>
        <v>4.4814825207240803E-3</v>
      </c>
      <c r="BD90">
        <f>'[6]ICP-MS Results'!DU37</f>
        <v>4.25617131507715E-2</v>
      </c>
      <c r="BE90">
        <f>'[6]ICP-MS Results'!DW37</f>
        <v>-0.467146636898986</v>
      </c>
      <c r="BF90">
        <f>'[6]ICP-MS Results'!DY37</f>
        <v>-1.5538651885663E-2</v>
      </c>
      <c r="BG90">
        <f>'[6]ICP-MS Results'!EA37</f>
        <v>-1.74934226637195E-3</v>
      </c>
      <c r="BH90">
        <f>'[6]ICP-MS Results'!EC37</f>
        <v>-3.8049400725847102E-2</v>
      </c>
      <c r="BI90">
        <f>'[6]ICP-MS Results'!EE37</f>
        <v>-1.16379478467576E-3</v>
      </c>
      <c r="BJ90">
        <f>'[6]ICP-MS Results'!EF37</f>
        <v>96.644844685122806</v>
      </c>
      <c r="BK90">
        <f>'[6]ICP-MS Results'!EG37</f>
        <v>97.158014076382997</v>
      </c>
      <c r="BL90">
        <f>'[6]ICP-MS Results'!EH37</f>
        <v>98.272284394774999</v>
      </c>
    </row>
    <row r="91" spans="1:64" x14ac:dyDescent="0.25">
      <c r="A91" t="str">
        <f>'[6]ICP-MS Results'!C38</f>
        <v>Rinse</v>
      </c>
      <c r="C91">
        <f>'[6]ICP-MS Results'!E38</f>
        <v>-0.137821433581512</v>
      </c>
      <c r="D91">
        <f>'[6]ICP-MS Results'!G38</f>
        <v>1.4686856145967601E-2</v>
      </c>
      <c r="E91">
        <f>'[6]ICP-MS Results'!J38</f>
        <v>-3.2256823512687398</v>
      </c>
      <c r="F91">
        <f>'[6]ICP-MS Results'!N38</f>
        <v>-11.148107130429899</v>
      </c>
      <c r="G91">
        <f>'[6]ICP-MS Results'!P38</f>
        <v>-2.5665361776695699</v>
      </c>
      <c r="H91">
        <f>'[6]ICP-MS Results'!Q38</f>
        <v>-88.708939474232395</v>
      </c>
      <c r="I91">
        <f>'[6]ICP-MS Results'!S38</f>
        <v>-3.2186651290212702</v>
      </c>
      <c r="J91">
        <f>'[6]ICP-MS Results'!AC38</f>
        <v>-7.3237673951815505E-2</v>
      </c>
      <c r="K91">
        <f>'[6]ICP-MS Results'!AE38</f>
        <v>2.3732595817178102E-2</v>
      </c>
      <c r="L91">
        <f>'[6]ICP-MS Results'!AG38</f>
        <v>-1.7792769760382202E-2</v>
      </c>
      <c r="M91">
        <f>'[6]ICP-MS Results'!AI38</f>
        <v>-0.19573119842298101</v>
      </c>
      <c r="N91">
        <f>'[6]ICP-MS Results'!AK38</f>
        <v>-9.3952491204124799E-2</v>
      </c>
      <c r="O91">
        <f>'[6]ICP-MS Results'!AN38</f>
        <v>-4.9587700599522897</v>
      </c>
      <c r="P91">
        <f>'[6]ICP-MS Results'!AP38</f>
        <v>1.7033814449629199E-3</v>
      </c>
      <c r="Q91">
        <f>'[6]ICP-MS Results'!AR38</f>
        <v>-1.21319967962397E-3</v>
      </c>
      <c r="R91">
        <f>'[6]ICP-MS Results'!AT38</f>
        <v>-6.3247199447975896E-2</v>
      </c>
      <c r="S91">
        <f>'[6]ICP-MS Results'!AV38</f>
        <v>-0.17476968474549501</v>
      </c>
      <c r="T91">
        <f>'[6]ICP-MS Results'!AX38</f>
        <v>7.3649199552559101E-3</v>
      </c>
      <c r="U91">
        <f>'[6]ICP-MS Results'!AZ38</f>
        <v>1.3644027800503399E-2</v>
      </c>
      <c r="V91">
        <f>'[6]ICP-MS Results'!BB38</f>
        <v>-6.4337731390217007E-2</v>
      </c>
      <c r="W91">
        <f>'[6]ICP-MS Results'!BF38</f>
        <v>3.8324522596865897E-2</v>
      </c>
      <c r="X91">
        <f>'[6]ICP-MS Results'!BI38</f>
        <v>-0.55404992423351096</v>
      </c>
      <c r="Y91">
        <f>'[6]ICP-MS Results'!BK38</f>
        <v>-1.39805404282492</v>
      </c>
      <c r="Z91">
        <f>'[6]ICP-MS Results'!BM38</f>
        <v>-1.59249911065265</v>
      </c>
      <c r="AA91">
        <f>'[6]ICP-MS Results'!BO38</f>
        <v>-2.48588642382341E-2</v>
      </c>
      <c r="AB91">
        <f>'[6]ICP-MS Results'!BQ38</f>
        <v>-1.6532404079876498E-2</v>
      </c>
      <c r="AC91">
        <f>'[6]ICP-MS Results'!BS38</f>
        <v>-3.2594424281956101E-2</v>
      </c>
      <c r="AD91">
        <f>'[6]ICP-MS Results'!BU38</f>
        <v>2.04699695243328E-2</v>
      </c>
      <c r="AE91">
        <f>'[6]ICP-MS Results'!BW38</f>
        <v>8.4631456928072994E-3</v>
      </c>
      <c r="AF91">
        <f>'[6]ICP-MS Results'!BY38</f>
        <v>5.0775760207901997E-3</v>
      </c>
      <c r="AG91">
        <f>'[6]ICP-MS Results'!CA38</f>
        <v>7.6460206774188896E-2</v>
      </c>
      <c r="AH91">
        <f>'[6]ICP-MS Results'!CC38</f>
        <v>-7.8917466249020393E-2</v>
      </c>
      <c r="AI91">
        <f>'[6]ICP-MS Results'!CE38</f>
        <v>-6.2706909822084794E-2</v>
      </c>
      <c r="AJ91">
        <f>'[6]ICP-MS Results'!CG38</f>
        <v>-2.6338411843574499E-3</v>
      </c>
      <c r="AK91">
        <f>'[6]ICP-MS Results'!CI38</f>
        <v>-0.233688396089861</v>
      </c>
      <c r="AL91">
        <f>'[6]ICP-MS Results'!CK38</f>
        <v>3.1778770765087297E-2</v>
      </c>
      <c r="AM91">
        <f>'[6]ICP-MS Results'!CM38</f>
        <v>-0.12592777559814</v>
      </c>
      <c r="AN91">
        <f>'[6]ICP-MS Results'!CO38</f>
        <v>2.5023673199354599E-2</v>
      </c>
      <c r="AO91">
        <f>'[6]ICP-MS Results'!CQ38</f>
        <v>2.9814694191714002E-2</v>
      </c>
      <c r="AP91">
        <f>'[6]ICP-MS Results'!CS38</f>
        <v>5.8350754526545201E-3</v>
      </c>
      <c r="AQ91">
        <f>'[6]ICP-MS Results'!CU38</f>
        <v>-7.4266197598434197E-2</v>
      </c>
      <c r="AR91">
        <f>'[6]ICP-MS Results'!CW38</f>
        <v>1.1249106021502701E-2</v>
      </c>
      <c r="AS91">
        <f>'[6]ICP-MS Results'!CY38</f>
        <v>1.75417765760396E-2</v>
      </c>
      <c r="AT91">
        <f>'[6]ICP-MS Results'!DA38</f>
        <v>1.4864832313742599E-2</v>
      </c>
      <c r="AU91">
        <f>'[6]ICP-MS Results'!DC38</f>
        <v>5.4745096816265102E-3</v>
      </c>
      <c r="AV91">
        <f>'[6]ICP-MS Results'!DE38</f>
        <v>1.5245229573572501E-3</v>
      </c>
      <c r="AW91">
        <f>'[6]ICP-MS Results'!DG38</f>
        <v>1.9672096993967199E-3</v>
      </c>
      <c r="AX91">
        <f>'[6]ICP-MS Results'!DI38</f>
        <v>-1.16914574276249E-2</v>
      </c>
      <c r="AY91">
        <f>'[6]ICP-MS Results'!DK38</f>
        <v>-8.2808730653222801E-4</v>
      </c>
      <c r="AZ91">
        <f>'[6]ICP-MS Results'!DM38</f>
        <v>-1.40903781300408E-3</v>
      </c>
      <c r="BA91">
        <f>'[6]ICP-MS Results'!DO38</f>
        <v>-5.5760318234782103E-4</v>
      </c>
      <c r="BB91">
        <f>'[6]ICP-MS Results'!DQ38</f>
        <v>-7.3781200095249397E-2</v>
      </c>
      <c r="BC91">
        <f>'[6]ICP-MS Results'!DS38</f>
        <v>2.65783058323027E-3</v>
      </c>
      <c r="BD91">
        <f>'[6]ICP-MS Results'!DU38</f>
        <v>-9.2288180480575195E-3</v>
      </c>
      <c r="BE91">
        <f>'[6]ICP-MS Results'!DW38</f>
        <v>-0.508772396990952</v>
      </c>
      <c r="BF91">
        <f>'[6]ICP-MS Results'!DY38</f>
        <v>-2.9173590240474601E-2</v>
      </c>
      <c r="BG91">
        <f>'[6]ICP-MS Results'!EA38</f>
        <v>-2.8418583591910099E-3</v>
      </c>
      <c r="BH91">
        <f>'[6]ICP-MS Results'!EC38</f>
        <v>-3.9141381291092098E-2</v>
      </c>
      <c r="BI91">
        <f>'[6]ICP-MS Results'!EE38</f>
        <v>-2.5064916040657302E-3</v>
      </c>
      <c r="BJ91">
        <f>'[6]ICP-MS Results'!EF38</f>
        <v>96.944218674328894</v>
      </c>
      <c r="BK91">
        <f>'[6]ICP-MS Results'!EG38</f>
        <v>105.264010320029</v>
      </c>
      <c r="BL91">
        <f>'[6]ICP-MS Results'!EH38</f>
        <v>98.115087403261697</v>
      </c>
    </row>
    <row r="92" spans="1:64" x14ac:dyDescent="0.25">
      <c r="A92" t="str">
        <f>'[6]ICP-MS Results'!C39</f>
        <v>GY2-032-C  10000x</v>
      </c>
      <c r="B92" t="str">
        <f>'[6]ICP-MS Results'!D39</f>
        <v>10000</v>
      </c>
      <c r="C92">
        <f>'[6]ICP-MS Results'!E39</f>
        <v>-0.242369285942723</v>
      </c>
      <c r="D92">
        <f>'[6]ICP-MS Results'!G39</f>
        <v>-2.4019615147504499E-3</v>
      </c>
      <c r="E92">
        <f>'[6]ICP-MS Results'!J39</f>
        <v>-7.4969516355017598</v>
      </c>
      <c r="F92">
        <f>'[6]ICP-MS Results'!N39</f>
        <v>-24.447734445223201</v>
      </c>
      <c r="G92">
        <f>'[6]ICP-MS Results'!P39</f>
        <v>-2.5835886908662702</v>
      </c>
      <c r="H92">
        <f>'[6]ICP-MS Results'!Q39</f>
        <v>-23.035560148384</v>
      </c>
      <c r="I92">
        <f>'[6]ICP-MS Results'!S39</f>
        <v>-5.88001865030808</v>
      </c>
      <c r="J92">
        <f>'[6]ICP-MS Results'!AC39</f>
        <v>0.116340640651985</v>
      </c>
      <c r="K92">
        <f>'[6]ICP-MS Results'!AE39</f>
        <v>-2.4200648162541701E-2</v>
      </c>
      <c r="L92">
        <f>'[6]ICP-MS Results'!AG39</f>
        <v>-0.25140964215856099</v>
      </c>
      <c r="M92">
        <f>'[6]ICP-MS Results'!AI39</f>
        <v>-0.210039743625935</v>
      </c>
      <c r="N92">
        <f>'[6]ICP-MS Results'!AK39</f>
        <v>-8.1020027642644293E-2</v>
      </c>
      <c r="O92">
        <f>'[6]ICP-MS Results'!AN39</f>
        <v>-5.3631537614250799</v>
      </c>
      <c r="P92">
        <f>'[6]ICP-MS Results'!AP39</f>
        <v>1.35859606979055E-2</v>
      </c>
      <c r="Q92">
        <f>'[6]ICP-MS Results'!AR39</f>
        <v>-6.4819617441095101E-2</v>
      </c>
      <c r="R92">
        <f>'[6]ICP-MS Results'!AT39</f>
        <v>-0.11648174568603401</v>
      </c>
      <c r="S92">
        <f>'[6]ICP-MS Results'!AV39</f>
        <v>0.129642679237958</v>
      </c>
      <c r="T92">
        <f>'[6]ICP-MS Results'!AX39</f>
        <v>2.37090902841584E-2</v>
      </c>
      <c r="U92">
        <f>'[6]ICP-MS Results'!AZ39</f>
        <v>1.4490244950241499E-2</v>
      </c>
      <c r="V92">
        <f>'[6]ICP-MS Results'!BB39</f>
        <v>-8.0793465794377697E-2</v>
      </c>
      <c r="W92">
        <f>'[6]ICP-MS Results'!BF39</f>
        <v>0.393005201871862</v>
      </c>
      <c r="X92">
        <f>'[6]ICP-MS Results'!BI39</f>
        <v>-4.1241770283874404</v>
      </c>
      <c r="Y92">
        <f>'[6]ICP-MS Results'!BK39</f>
        <v>-11.6566054842322</v>
      </c>
      <c r="Z92">
        <f>'[6]ICP-MS Results'!BM39</f>
        <v>-0.92779117454400495</v>
      </c>
      <c r="AA92">
        <f>'[6]ICP-MS Results'!BO39</f>
        <v>-4.2887058316028202E-2</v>
      </c>
      <c r="AB92">
        <f>'[6]ICP-MS Results'!BQ39</f>
        <v>-5.70844834218096E-2</v>
      </c>
      <c r="AC92">
        <f>'[6]ICP-MS Results'!BS39</f>
        <v>-7.4466762147594401E-2</v>
      </c>
      <c r="AD92">
        <f>'[6]ICP-MS Results'!BU39</f>
        <v>-3.5512611188735603E-2</v>
      </c>
      <c r="AE92">
        <f>'[6]ICP-MS Results'!BW39</f>
        <v>-2.4387287766573199E-4</v>
      </c>
      <c r="AF92">
        <f>'[6]ICP-MS Results'!BY39</f>
        <v>-3.97448068686452E-3</v>
      </c>
      <c r="AG92">
        <f>'[6]ICP-MS Results'!CA39</f>
        <v>-7.1413594895520002E-2</v>
      </c>
      <c r="AH92">
        <f>'[6]ICP-MS Results'!CC39</f>
        <v>-0.169357453253589</v>
      </c>
      <c r="AI92">
        <f>'[6]ICP-MS Results'!CE39</f>
        <v>-0.105914036252897</v>
      </c>
      <c r="AJ92">
        <f>'[6]ICP-MS Results'!CG39</f>
        <v>7.6983003287732403E-3</v>
      </c>
      <c r="AK92">
        <f>'[6]ICP-MS Results'!CI39</f>
        <v>-0.50329666216079705</v>
      </c>
      <c r="AL92">
        <f>'[6]ICP-MS Results'!CK39</f>
        <v>0.61337786516068105</v>
      </c>
      <c r="AM92">
        <f>'[6]ICP-MS Results'!CM39</f>
        <v>0.49555668209657899</v>
      </c>
      <c r="AN92">
        <f>'[6]ICP-MS Results'!CO39</f>
        <v>0.62470123068677597</v>
      </c>
      <c r="AO92">
        <f>'[6]ICP-MS Results'!CQ39</f>
        <v>0.57423073820376902</v>
      </c>
      <c r="AP92">
        <f>'[6]ICP-MS Results'!CS39</f>
        <v>0.57764361301911904</v>
      </c>
      <c r="AQ92">
        <f>'[6]ICP-MS Results'!CU39</f>
        <v>0.408146180809284</v>
      </c>
      <c r="AR92">
        <f>'[6]ICP-MS Results'!CW39</f>
        <v>0.57212414275064205</v>
      </c>
      <c r="AS92">
        <f>'[6]ICP-MS Results'!CY39</f>
        <v>0.52972210363760597</v>
      </c>
      <c r="AT92">
        <f>'[6]ICP-MS Results'!DA39</f>
        <v>0.50851538272457397</v>
      </c>
      <c r="AU92">
        <f>'[6]ICP-MS Results'!DC39</f>
        <v>0.52881944741112397</v>
      </c>
      <c r="AV92">
        <f>'[6]ICP-MS Results'!DE39</f>
        <v>0.54640476441345398</v>
      </c>
      <c r="AW92">
        <f>'[6]ICP-MS Results'!DG39</f>
        <v>0.50398116450580999</v>
      </c>
      <c r="AX92">
        <f>'[6]ICP-MS Results'!DI39</f>
        <v>0.49629167230150101</v>
      </c>
      <c r="AY92">
        <f>'[6]ICP-MS Results'!DK39</f>
        <v>0.50055120703802203</v>
      </c>
      <c r="AZ92">
        <f>'[6]ICP-MS Results'!DM39</f>
        <v>-1.1660800717746301E-2</v>
      </c>
      <c r="BA92">
        <f>'[6]ICP-MS Results'!DO39</f>
        <v>-9.6601297640031506E-3</v>
      </c>
      <c r="BB92">
        <f>'[6]ICP-MS Results'!DQ39</f>
        <v>-0.327990624073839</v>
      </c>
      <c r="BC92">
        <f>'[6]ICP-MS Results'!DS39</f>
        <v>-2.8305538125765802E-3</v>
      </c>
      <c r="BD92">
        <f>'[6]ICP-MS Results'!DU39</f>
        <v>1.2051517388586799E-2</v>
      </c>
      <c r="BE92">
        <f>'[6]ICP-MS Results'!DW39</f>
        <v>1.0571413315522</v>
      </c>
      <c r="BF92">
        <f>'[6]ICP-MS Results'!DY39</f>
        <v>-0.177636724865913</v>
      </c>
      <c r="BG92">
        <f>'[6]ICP-MS Results'!EA39</f>
        <v>-7.11800052375658E-3</v>
      </c>
      <c r="BH92">
        <f>'[6]ICP-MS Results'!EC39</f>
        <v>9.8990394605132301E-2</v>
      </c>
      <c r="BI92">
        <f>'[6]ICP-MS Results'!EE39</f>
        <v>0.34761410839850598</v>
      </c>
      <c r="BJ92">
        <f>'[6]ICP-MS Results'!EF39</f>
        <v>108.91014294525201</v>
      </c>
      <c r="BK92">
        <f>'[6]ICP-MS Results'!EG39</f>
        <v>115.370269868376</v>
      </c>
      <c r="BL92">
        <f>'[6]ICP-MS Results'!EH39</f>
        <v>111.403854633734</v>
      </c>
    </row>
    <row r="93" spans="1:64" s="1" customFormat="1" x14ac:dyDescent="0.25">
      <c r="A93" s="1" t="s">
        <v>72</v>
      </c>
      <c r="C93" s="32" t="str">
        <f>IF(C92&lt;C$124,"ND",C92)</f>
        <v>ND</v>
      </c>
      <c r="D93" s="32" t="str">
        <f t="shared" ref="D93:BI93" si="35">IF(D92&lt;D$124,"ND",D92)</f>
        <v>ND</v>
      </c>
      <c r="E93" s="32" t="str">
        <f t="shared" si="35"/>
        <v>ND</v>
      </c>
      <c r="F93" s="32" t="str">
        <f t="shared" si="35"/>
        <v>ND</v>
      </c>
      <c r="G93" s="32" t="str">
        <f t="shared" si="35"/>
        <v>ND</v>
      </c>
      <c r="H93" s="32" t="str">
        <f t="shared" si="35"/>
        <v>ND</v>
      </c>
      <c r="I93" s="32" t="str">
        <f t="shared" si="35"/>
        <v>ND</v>
      </c>
      <c r="J93" s="32">
        <f t="shared" si="35"/>
        <v>0.116340640651985</v>
      </c>
      <c r="K93" s="32" t="str">
        <f t="shared" si="35"/>
        <v>ND</v>
      </c>
      <c r="L93" s="32" t="str">
        <f t="shared" si="35"/>
        <v>ND</v>
      </c>
      <c r="M93" s="32" t="str">
        <f t="shared" si="35"/>
        <v>ND</v>
      </c>
      <c r="N93" s="32" t="str">
        <f t="shared" si="35"/>
        <v>ND</v>
      </c>
      <c r="O93" s="32" t="str">
        <f t="shared" si="35"/>
        <v>ND</v>
      </c>
      <c r="P93" s="32" t="str">
        <f t="shared" si="35"/>
        <v>ND</v>
      </c>
      <c r="Q93" s="32" t="str">
        <f t="shared" si="35"/>
        <v>ND</v>
      </c>
      <c r="R93" s="32" t="str">
        <f t="shared" si="35"/>
        <v>ND</v>
      </c>
      <c r="S93" s="32" t="str">
        <f t="shared" si="35"/>
        <v>ND</v>
      </c>
      <c r="T93" s="32" t="str">
        <f t="shared" si="35"/>
        <v>ND</v>
      </c>
      <c r="U93" s="32" t="str">
        <f t="shared" si="35"/>
        <v>ND</v>
      </c>
      <c r="V93" s="32" t="str">
        <f t="shared" si="35"/>
        <v>ND</v>
      </c>
      <c r="W93" s="32">
        <f t="shared" si="35"/>
        <v>0.393005201871862</v>
      </c>
      <c r="X93" s="32" t="str">
        <f t="shared" si="35"/>
        <v>ND</v>
      </c>
      <c r="Y93" s="32" t="str">
        <f t="shared" si="35"/>
        <v>ND</v>
      </c>
      <c r="Z93" s="32" t="str">
        <f t="shared" si="35"/>
        <v>ND</v>
      </c>
      <c r="AA93" s="32" t="str">
        <f t="shared" si="35"/>
        <v>ND</v>
      </c>
      <c r="AB93" s="32" t="str">
        <f t="shared" si="35"/>
        <v>ND</v>
      </c>
      <c r="AC93" s="32" t="str">
        <f t="shared" si="35"/>
        <v>ND</v>
      </c>
      <c r="AD93" s="32" t="str">
        <f t="shared" si="35"/>
        <v>ND</v>
      </c>
      <c r="AE93" s="32" t="str">
        <f t="shared" si="35"/>
        <v>ND</v>
      </c>
      <c r="AF93" s="32" t="str">
        <f t="shared" si="35"/>
        <v>ND</v>
      </c>
      <c r="AG93" s="32" t="str">
        <f t="shared" si="35"/>
        <v>ND</v>
      </c>
      <c r="AH93" s="32" t="str">
        <f t="shared" si="35"/>
        <v>ND</v>
      </c>
      <c r="AI93" s="32" t="str">
        <f t="shared" si="35"/>
        <v>ND</v>
      </c>
      <c r="AJ93" s="32" t="str">
        <f t="shared" si="35"/>
        <v>ND</v>
      </c>
      <c r="AK93" s="32" t="str">
        <f t="shared" si="35"/>
        <v>ND</v>
      </c>
      <c r="AL93" s="32">
        <f t="shared" si="35"/>
        <v>0.61337786516068105</v>
      </c>
      <c r="AM93" s="32">
        <f t="shared" si="35"/>
        <v>0.49555668209657899</v>
      </c>
      <c r="AN93" s="32">
        <f t="shared" si="35"/>
        <v>0.62470123068677597</v>
      </c>
      <c r="AO93" s="32">
        <f t="shared" si="35"/>
        <v>0.57423073820376902</v>
      </c>
      <c r="AP93" s="32">
        <f t="shared" si="35"/>
        <v>0.57764361301911904</v>
      </c>
      <c r="AQ93" s="32">
        <f t="shared" si="35"/>
        <v>0.408146180809284</v>
      </c>
      <c r="AR93" s="32">
        <f t="shared" si="35"/>
        <v>0.57212414275064205</v>
      </c>
      <c r="AS93" s="32">
        <f t="shared" si="35"/>
        <v>0.52972210363760597</v>
      </c>
      <c r="AT93" s="32">
        <f t="shared" si="35"/>
        <v>0.50851538272457397</v>
      </c>
      <c r="AU93" s="32">
        <f t="shared" si="35"/>
        <v>0.52881944741112397</v>
      </c>
      <c r="AV93" s="32">
        <f t="shared" si="35"/>
        <v>0.54640476441345398</v>
      </c>
      <c r="AW93" s="32">
        <f t="shared" si="35"/>
        <v>0.50398116450580999</v>
      </c>
      <c r="AX93" s="32">
        <f t="shared" si="35"/>
        <v>0.49629167230150101</v>
      </c>
      <c r="AY93" s="32">
        <f t="shared" si="35"/>
        <v>0.50055120703802203</v>
      </c>
      <c r="AZ93" s="32" t="str">
        <f t="shared" si="35"/>
        <v>ND</v>
      </c>
      <c r="BA93" s="32" t="str">
        <f t="shared" si="35"/>
        <v>ND</v>
      </c>
      <c r="BB93" s="32" t="str">
        <f t="shared" si="35"/>
        <v>ND</v>
      </c>
      <c r="BC93" s="32" t="str">
        <f t="shared" si="35"/>
        <v>ND</v>
      </c>
      <c r="BD93" s="32" t="str">
        <f t="shared" si="35"/>
        <v>ND</v>
      </c>
      <c r="BE93" s="32">
        <f t="shared" si="35"/>
        <v>1.0571413315522</v>
      </c>
      <c r="BF93" s="32" t="str">
        <f t="shared" si="35"/>
        <v>ND</v>
      </c>
      <c r="BG93" s="32" t="str">
        <f t="shared" si="35"/>
        <v>ND</v>
      </c>
      <c r="BH93" s="32">
        <f t="shared" si="35"/>
        <v>9.8990394605132301E-2</v>
      </c>
      <c r="BI93" s="32">
        <f t="shared" si="35"/>
        <v>0.34761410839850598</v>
      </c>
    </row>
    <row r="94" spans="1:64" s="1" customFormat="1" x14ac:dyDescent="0.25">
      <c r="A94" s="1" t="s">
        <v>73</v>
      </c>
      <c r="C94" s="19" t="str">
        <f>IF(C93="ND","ND",C93*$B92)</f>
        <v>ND</v>
      </c>
      <c r="D94" s="19" t="str">
        <f t="shared" ref="D94:BI94" si="36">IF(D93="ND","ND",D93*$B92)</f>
        <v>ND</v>
      </c>
      <c r="E94" s="19" t="str">
        <f t="shared" si="36"/>
        <v>ND</v>
      </c>
      <c r="F94" s="19" t="str">
        <f t="shared" si="36"/>
        <v>ND</v>
      </c>
      <c r="G94" s="19" t="str">
        <f t="shared" si="36"/>
        <v>ND</v>
      </c>
      <c r="H94" s="19" t="str">
        <f t="shared" si="36"/>
        <v>ND</v>
      </c>
      <c r="I94" s="19" t="str">
        <f t="shared" si="36"/>
        <v>ND</v>
      </c>
      <c r="J94" s="19">
        <f t="shared" si="36"/>
        <v>1163.40640651985</v>
      </c>
      <c r="K94" s="19" t="str">
        <f t="shared" si="36"/>
        <v>ND</v>
      </c>
      <c r="L94" s="19" t="str">
        <f t="shared" si="36"/>
        <v>ND</v>
      </c>
      <c r="M94" s="19" t="str">
        <f t="shared" si="36"/>
        <v>ND</v>
      </c>
      <c r="N94" s="19" t="str">
        <f t="shared" si="36"/>
        <v>ND</v>
      </c>
      <c r="O94" s="19" t="str">
        <f t="shared" si="36"/>
        <v>ND</v>
      </c>
      <c r="P94" s="19" t="str">
        <f t="shared" si="36"/>
        <v>ND</v>
      </c>
      <c r="Q94" s="19" t="str">
        <f t="shared" si="36"/>
        <v>ND</v>
      </c>
      <c r="R94" s="19" t="str">
        <f t="shared" si="36"/>
        <v>ND</v>
      </c>
      <c r="S94" s="19" t="str">
        <f t="shared" si="36"/>
        <v>ND</v>
      </c>
      <c r="T94" s="19" t="str">
        <f t="shared" si="36"/>
        <v>ND</v>
      </c>
      <c r="U94" s="19" t="str">
        <f t="shared" si="36"/>
        <v>ND</v>
      </c>
      <c r="V94" s="19" t="str">
        <f t="shared" si="36"/>
        <v>ND</v>
      </c>
      <c r="W94" s="19">
        <f t="shared" si="36"/>
        <v>3930.0520187186198</v>
      </c>
      <c r="X94" s="19" t="str">
        <f t="shared" si="36"/>
        <v>ND</v>
      </c>
      <c r="Y94" s="19" t="str">
        <f t="shared" si="36"/>
        <v>ND</v>
      </c>
      <c r="Z94" s="19" t="str">
        <f t="shared" si="36"/>
        <v>ND</v>
      </c>
      <c r="AA94" s="19" t="str">
        <f t="shared" si="36"/>
        <v>ND</v>
      </c>
      <c r="AB94" s="19" t="str">
        <f t="shared" si="36"/>
        <v>ND</v>
      </c>
      <c r="AC94" s="19" t="str">
        <f t="shared" si="36"/>
        <v>ND</v>
      </c>
      <c r="AD94" s="19" t="str">
        <f t="shared" si="36"/>
        <v>ND</v>
      </c>
      <c r="AE94" s="19" t="str">
        <f t="shared" si="36"/>
        <v>ND</v>
      </c>
      <c r="AF94" s="19" t="str">
        <f t="shared" si="36"/>
        <v>ND</v>
      </c>
      <c r="AG94" s="19" t="str">
        <f t="shared" si="36"/>
        <v>ND</v>
      </c>
      <c r="AH94" s="19" t="str">
        <f t="shared" si="36"/>
        <v>ND</v>
      </c>
      <c r="AI94" s="19" t="str">
        <f t="shared" si="36"/>
        <v>ND</v>
      </c>
      <c r="AJ94" s="19" t="str">
        <f t="shared" si="36"/>
        <v>ND</v>
      </c>
      <c r="AK94" s="19" t="str">
        <f t="shared" si="36"/>
        <v>ND</v>
      </c>
      <c r="AL94" s="19">
        <f t="shared" si="36"/>
        <v>6133.7786516068109</v>
      </c>
      <c r="AM94" s="19">
        <f t="shared" si="36"/>
        <v>4955.5668209657897</v>
      </c>
      <c r="AN94" s="19">
        <f t="shared" si="36"/>
        <v>6247.0123068677594</v>
      </c>
      <c r="AO94" s="19">
        <f t="shared" si="36"/>
        <v>5742.3073820376903</v>
      </c>
      <c r="AP94" s="19">
        <f t="shared" si="36"/>
        <v>5776.4361301911904</v>
      </c>
      <c r="AQ94" s="19">
        <f t="shared" si="36"/>
        <v>4081.4618080928399</v>
      </c>
      <c r="AR94" s="19">
        <f t="shared" si="36"/>
        <v>5721.2414275064202</v>
      </c>
      <c r="AS94" s="19">
        <f t="shared" si="36"/>
        <v>5297.2210363760596</v>
      </c>
      <c r="AT94" s="19">
        <f t="shared" si="36"/>
        <v>5085.1538272457401</v>
      </c>
      <c r="AU94" s="19">
        <f t="shared" si="36"/>
        <v>5288.1944741112393</v>
      </c>
      <c r="AV94" s="19">
        <f t="shared" si="36"/>
        <v>5464.04764413454</v>
      </c>
      <c r="AW94" s="19">
        <f t="shared" si="36"/>
        <v>5039.8116450581001</v>
      </c>
      <c r="AX94" s="19">
        <f t="shared" si="36"/>
        <v>4962.9167230150097</v>
      </c>
      <c r="AY94" s="19">
        <f t="shared" si="36"/>
        <v>5005.5120703802204</v>
      </c>
      <c r="AZ94" s="19" t="str">
        <f t="shared" si="36"/>
        <v>ND</v>
      </c>
      <c r="BA94" s="19" t="str">
        <f t="shared" si="36"/>
        <v>ND</v>
      </c>
      <c r="BB94" s="19" t="str">
        <f t="shared" si="36"/>
        <v>ND</v>
      </c>
      <c r="BC94" s="19" t="str">
        <f t="shared" si="36"/>
        <v>ND</v>
      </c>
      <c r="BD94" s="19" t="str">
        <f t="shared" si="36"/>
        <v>ND</v>
      </c>
      <c r="BE94" s="19">
        <f t="shared" si="36"/>
        <v>10571.413315522001</v>
      </c>
      <c r="BF94" s="19" t="str">
        <f t="shared" si="36"/>
        <v>ND</v>
      </c>
      <c r="BG94" s="19" t="str">
        <f t="shared" si="36"/>
        <v>ND</v>
      </c>
      <c r="BH94" s="19">
        <f t="shared" si="36"/>
        <v>989.90394605132303</v>
      </c>
      <c r="BI94" s="19">
        <f t="shared" si="36"/>
        <v>3476.14108398506</v>
      </c>
    </row>
    <row r="96" spans="1:64" x14ac:dyDescent="0.25">
      <c r="A96" t="str">
        <f>'[6]ICP-MS Results'!C40</f>
        <v>GY2-032-C  1000x</v>
      </c>
      <c r="B96" t="str">
        <f>'[6]ICP-MS Results'!D40</f>
        <v>1000</v>
      </c>
      <c r="C96">
        <f>'[6]ICP-MS Results'!E40</f>
        <v>-0.27732339407642298</v>
      </c>
      <c r="D96">
        <f>'[6]ICP-MS Results'!G40</f>
        <v>2.0373093631751299E-3</v>
      </c>
      <c r="E96">
        <f>'[6]ICP-MS Results'!J40</f>
        <v>-6.8888784140759398</v>
      </c>
      <c r="F96">
        <f>'[6]ICP-MS Results'!N40</f>
        <v>-22.9283149298879</v>
      </c>
      <c r="G96">
        <f>'[6]ICP-MS Results'!P40</f>
        <v>-2.4300633773992502</v>
      </c>
      <c r="H96">
        <f>'[6]ICP-MS Results'!Q40</f>
        <v>56.499130172779999</v>
      </c>
      <c r="I96">
        <f>'[6]ICP-MS Results'!S40</f>
        <v>-6.1309277246879503</v>
      </c>
      <c r="J96">
        <f>'[6]ICP-MS Results'!AC40</f>
        <v>1.6025467536959099</v>
      </c>
      <c r="K96">
        <f>'[6]ICP-MS Results'!AE40</f>
        <v>1.80192106661595E-2</v>
      </c>
      <c r="L96">
        <f>'[6]ICP-MS Results'!AG40</f>
        <v>-0.26710560798970601</v>
      </c>
      <c r="M96">
        <f>'[6]ICP-MS Results'!AI40</f>
        <v>-0.20979739644470599</v>
      </c>
      <c r="N96">
        <f>'[6]ICP-MS Results'!AK40</f>
        <v>-4.6416988828521001E-2</v>
      </c>
      <c r="O96">
        <f>'[6]ICP-MS Results'!AN40</f>
        <v>-4.7597678299780197</v>
      </c>
      <c r="P96">
        <f>'[6]ICP-MS Results'!AP40</f>
        <v>1.7493899937505001E-2</v>
      </c>
      <c r="Q96">
        <f>'[6]ICP-MS Results'!AR40</f>
        <v>-7.5823666553870295E-2</v>
      </c>
      <c r="R96">
        <f>'[6]ICP-MS Results'!AT40</f>
        <v>-0.116751214551388</v>
      </c>
      <c r="S96">
        <f>'[6]ICP-MS Results'!AV40</f>
        <v>4.0943753018810501E-2</v>
      </c>
      <c r="T96">
        <f>'[6]ICP-MS Results'!AX40</f>
        <v>0.12321766981228401</v>
      </c>
      <c r="U96">
        <f>'[6]ICP-MS Results'!AZ40</f>
        <v>9.9335297671296299E-2</v>
      </c>
      <c r="V96">
        <f>'[6]ICP-MS Results'!BB40</f>
        <v>-1.3320346612886899E-2</v>
      </c>
      <c r="W96">
        <f>'[6]ICP-MS Results'!BF40</f>
        <v>1.1589819474156799</v>
      </c>
      <c r="X96">
        <f>'[6]ICP-MS Results'!BI40</f>
        <v>-3.7883513095857499</v>
      </c>
      <c r="Y96">
        <f>'[6]ICP-MS Results'!BK40</f>
        <v>-10.5256381518904</v>
      </c>
      <c r="Z96">
        <f>'[6]ICP-MS Results'!BM40</f>
        <v>0.59390934603953904</v>
      </c>
      <c r="AA96">
        <f>'[6]ICP-MS Results'!BO40</f>
        <v>-4.7739702875849499E-2</v>
      </c>
      <c r="AB96">
        <f>'[6]ICP-MS Results'!BQ40</f>
        <v>-6.7621255730953095E-2</v>
      </c>
      <c r="AC96">
        <f>'[6]ICP-MS Results'!BS40</f>
        <v>-7.9555763691013401E-2</v>
      </c>
      <c r="AD96">
        <f>'[6]ICP-MS Results'!BU40</f>
        <v>-3.6274206357546301E-2</v>
      </c>
      <c r="AE96">
        <f>'[6]ICP-MS Results'!BW40</f>
        <v>-2.3736840683332098E-3</v>
      </c>
      <c r="AF96">
        <f>'[6]ICP-MS Results'!BY40</f>
        <v>-1.06316786434299E-2</v>
      </c>
      <c r="AG96">
        <f>'[6]ICP-MS Results'!CA40</f>
        <v>-8.12383505975144E-2</v>
      </c>
      <c r="AH96">
        <f>'[6]ICP-MS Results'!CC40</f>
        <v>-0.17095966406844801</v>
      </c>
      <c r="AI96">
        <f>'[6]ICP-MS Results'!CE40</f>
        <v>-0.105914036252897</v>
      </c>
      <c r="AJ96">
        <f>'[6]ICP-MS Results'!CG40</f>
        <v>1.47911432159625E-3</v>
      </c>
      <c r="AK96">
        <f>'[6]ICP-MS Results'!CI40</f>
        <v>-0.47910759893788002</v>
      </c>
      <c r="AL96">
        <f>'[6]ICP-MS Results'!CK40</f>
        <v>2.2546353062048601</v>
      </c>
      <c r="AM96">
        <f>'[6]ICP-MS Results'!CM40</f>
        <v>2.1500652598192098</v>
      </c>
      <c r="AN96">
        <f>'[6]ICP-MS Results'!CO40</f>
        <v>2.2969146962673599</v>
      </c>
      <c r="AO96">
        <f>'[6]ICP-MS Results'!CQ40</f>
        <v>2.2775861140661502</v>
      </c>
      <c r="AP96">
        <f>'[6]ICP-MS Results'!CS40</f>
        <v>2.21982129604203</v>
      </c>
      <c r="AQ96">
        <f>'[6]ICP-MS Results'!CU40</f>
        <v>2.0697723966025601</v>
      </c>
      <c r="AR96">
        <f>'[6]ICP-MS Results'!CW40</f>
        <v>2.2043990282566699</v>
      </c>
      <c r="AS96">
        <f>'[6]ICP-MS Results'!CY40</f>
        <v>2.1312150393103799</v>
      </c>
      <c r="AT96">
        <f>'[6]ICP-MS Results'!DA40</f>
        <v>2.10116427760964</v>
      </c>
      <c r="AU96">
        <f>'[6]ICP-MS Results'!DC40</f>
        <v>2.1411353917724498</v>
      </c>
      <c r="AV96">
        <f>'[6]ICP-MS Results'!DE40</f>
        <v>2.1737991156128298</v>
      </c>
      <c r="AW96">
        <f>'[6]ICP-MS Results'!DG40</f>
        <v>2.0884140818781698</v>
      </c>
      <c r="AX96">
        <f>'[6]ICP-MS Results'!DI40</f>
        <v>2.1571792598506798</v>
      </c>
      <c r="AY96">
        <f>'[6]ICP-MS Results'!DK40</f>
        <v>2.1131760234562802</v>
      </c>
      <c r="AZ96">
        <f>'[6]ICP-MS Results'!DM40</f>
        <v>-1.04220409579742E-2</v>
      </c>
      <c r="BA96">
        <f>'[6]ICP-MS Results'!DO40</f>
        <v>-9.1530372292792199E-3</v>
      </c>
      <c r="BB96">
        <f>'[6]ICP-MS Results'!DQ40</f>
        <v>-0.34137041489428599</v>
      </c>
      <c r="BC96">
        <f>'[6]ICP-MS Results'!DS40</f>
        <v>-3.2604955061843601E-4</v>
      </c>
      <c r="BD96">
        <f>'[6]ICP-MS Results'!DU40</f>
        <v>1.6164043558543499E-2</v>
      </c>
      <c r="BE96">
        <f>'[6]ICP-MS Results'!DW40</f>
        <v>-0.502123071188596</v>
      </c>
      <c r="BF96">
        <f>'[6]ICP-MS Results'!DY40</f>
        <v>-0.16385364309637099</v>
      </c>
      <c r="BG96">
        <f>'[6]ICP-MS Results'!EA40</f>
        <v>-7.4471807362139E-3</v>
      </c>
      <c r="BH96">
        <f>'[6]ICP-MS Results'!EC40</f>
        <v>1.62595516740679</v>
      </c>
      <c r="BI96">
        <f>'[6]ICP-MS Results'!EE40</f>
        <v>1.9078012496735299</v>
      </c>
      <c r="BJ96">
        <f>'[6]ICP-MS Results'!EF40</f>
        <v>106.027024513154</v>
      </c>
      <c r="BK96">
        <f>'[6]ICP-MS Results'!EG40</f>
        <v>113.475328444201</v>
      </c>
      <c r="BL96">
        <f>'[6]ICP-MS Results'!EH40</f>
        <v>107.287644825442</v>
      </c>
    </row>
    <row r="97" spans="1:64" s="1" customFormat="1" x14ac:dyDescent="0.25">
      <c r="A97" s="1" t="s">
        <v>72</v>
      </c>
      <c r="C97" s="32" t="str">
        <f>IF(C96&lt;C$124,"ND",C96)</f>
        <v>ND</v>
      </c>
      <c r="D97" s="32" t="str">
        <f t="shared" ref="D97:BI97" si="37">IF(D96&lt;D$124,"ND",D96)</f>
        <v>ND</v>
      </c>
      <c r="E97" s="32" t="str">
        <f t="shared" si="37"/>
        <v>ND</v>
      </c>
      <c r="F97" s="32" t="str">
        <f t="shared" si="37"/>
        <v>ND</v>
      </c>
      <c r="G97" s="32" t="str">
        <f t="shared" si="37"/>
        <v>ND</v>
      </c>
      <c r="H97" s="32">
        <f t="shared" si="37"/>
        <v>56.499130172779999</v>
      </c>
      <c r="I97" s="32" t="str">
        <f t="shared" si="37"/>
        <v>ND</v>
      </c>
      <c r="J97" s="32">
        <f t="shared" si="37"/>
        <v>1.6025467536959099</v>
      </c>
      <c r="K97" s="32" t="str">
        <f t="shared" si="37"/>
        <v>ND</v>
      </c>
      <c r="L97" s="32" t="str">
        <f t="shared" si="37"/>
        <v>ND</v>
      </c>
      <c r="M97" s="32" t="str">
        <f t="shared" si="37"/>
        <v>ND</v>
      </c>
      <c r="N97" s="32" t="str">
        <f t="shared" si="37"/>
        <v>ND</v>
      </c>
      <c r="O97" s="32" t="str">
        <f t="shared" si="37"/>
        <v>ND</v>
      </c>
      <c r="P97" s="32" t="str">
        <f t="shared" si="37"/>
        <v>ND</v>
      </c>
      <c r="Q97" s="32" t="str">
        <f t="shared" si="37"/>
        <v>ND</v>
      </c>
      <c r="R97" s="32" t="str">
        <f t="shared" si="37"/>
        <v>ND</v>
      </c>
      <c r="S97" s="32" t="str">
        <f t="shared" si="37"/>
        <v>ND</v>
      </c>
      <c r="T97" s="32">
        <f t="shared" si="37"/>
        <v>0.12321766981228401</v>
      </c>
      <c r="U97" s="32" t="str">
        <f t="shared" si="37"/>
        <v>ND</v>
      </c>
      <c r="V97" s="32" t="str">
        <f t="shared" si="37"/>
        <v>ND</v>
      </c>
      <c r="W97" s="32">
        <f t="shared" si="37"/>
        <v>1.1589819474156799</v>
      </c>
      <c r="X97" s="32" t="str">
        <f t="shared" si="37"/>
        <v>ND</v>
      </c>
      <c r="Y97" s="32" t="str">
        <f t="shared" si="37"/>
        <v>ND</v>
      </c>
      <c r="Z97" s="32">
        <f t="shared" si="37"/>
        <v>0.59390934603953904</v>
      </c>
      <c r="AA97" s="32" t="str">
        <f t="shared" si="37"/>
        <v>ND</v>
      </c>
      <c r="AB97" s="32" t="str">
        <f t="shared" si="37"/>
        <v>ND</v>
      </c>
      <c r="AC97" s="32" t="str">
        <f t="shared" si="37"/>
        <v>ND</v>
      </c>
      <c r="AD97" s="32" t="str">
        <f t="shared" si="37"/>
        <v>ND</v>
      </c>
      <c r="AE97" s="32" t="str">
        <f t="shared" si="37"/>
        <v>ND</v>
      </c>
      <c r="AF97" s="32" t="str">
        <f t="shared" si="37"/>
        <v>ND</v>
      </c>
      <c r="AG97" s="32" t="str">
        <f t="shared" si="37"/>
        <v>ND</v>
      </c>
      <c r="AH97" s="32" t="str">
        <f t="shared" si="37"/>
        <v>ND</v>
      </c>
      <c r="AI97" s="32" t="str">
        <f t="shared" si="37"/>
        <v>ND</v>
      </c>
      <c r="AJ97" s="32" t="str">
        <f t="shared" si="37"/>
        <v>ND</v>
      </c>
      <c r="AK97" s="32" t="str">
        <f t="shared" si="37"/>
        <v>ND</v>
      </c>
      <c r="AL97" s="32">
        <f t="shared" si="37"/>
        <v>2.2546353062048601</v>
      </c>
      <c r="AM97" s="32">
        <f t="shared" si="37"/>
        <v>2.1500652598192098</v>
      </c>
      <c r="AN97" s="32">
        <f t="shared" si="37"/>
        <v>2.2969146962673599</v>
      </c>
      <c r="AO97" s="32">
        <f t="shared" si="37"/>
        <v>2.2775861140661502</v>
      </c>
      <c r="AP97" s="32">
        <f t="shared" si="37"/>
        <v>2.21982129604203</v>
      </c>
      <c r="AQ97" s="32">
        <f t="shared" si="37"/>
        <v>2.0697723966025601</v>
      </c>
      <c r="AR97" s="32">
        <f t="shared" si="37"/>
        <v>2.2043990282566699</v>
      </c>
      <c r="AS97" s="32">
        <f t="shared" si="37"/>
        <v>2.1312150393103799</v>
      </c>
      <c r="AT97" s="32">
        <f t="shared" si="37"/>
        <v>2.10116427760964</v>
      </c>
      <c r="AU97" s="32">
        <f t="shared" si="37"/>
        <v>2.1411353917724498</v>
      </c>
      <c r="AV97" s="32">
        <f t="shared" si="37"/>
        <v>2.1737991156128298</v>
      </c>
      <c r="AW97" s="32">
        <f t="shared" si="37"/>
        <v>2.0884140818781698</v>
      </c>
      <c r="AX97" s="32">
        <f t="shared" si="37"/>
        <v>2.1571792598506798</v>
      </c>
      <c r="AY97" s="32">
        <f t="shared" si="37"/>
        <v>2.1131760234562802</v>
      </c>
      <c r="AZ97" s="32" t="str">
        <f t="shared" si="37"/>
        <v>ND</v>
      </c>
      <c r="BA97" s="32" t="str">
        <f t="shared" si="37"/>
        <v>ND</v>
      </c>
      <c r="BB97" s="32" t="str">
        <f t="shared" si="37"/>
        <v>ND</v>
      </c>
      <c r="BC97" s="32" t="str">
        <f t="shared" si="37"/>
        <v>ND</v>
      </c>
      <c r="BD97" s="32" t="str">
        <f t="shared" si="37"/>
        <v>ND</v>
      </c>
      <c r="BE97" s="32" t="str">
        <f t="shared" si="37"/>
        <v>ND</v>
      </c>
      <c r="BF97" s="32" t="str">
        <f t="shared" si="37"/>
        <v>ND</v>
      </c>
      <c r="BG97" s="32" t="str">
        <f t="shared" si="37"/>
        <v>ND</v>
      </c>
      <c r="BH97" s="32">
        <f t="shared" si="37"/>
        <v>1.62595516740679</v>
      </c>
      <c r="BI97" s="32">
        <f t="shared" si="37"/>
        <v>1.9078012496735299</v>
      </c>
    </row>
    <row r="98" spans="1:64" s="1" customFormat="1" x14ac:dyDescent="0.25">
      <c r="A98" s="1" t="s">
        <v>73</v>
      </c>
      <c r="C98" s="19" t="str">
        <f>IF(C97="ND","ND",C97*$B96)</f>
        <v>ND</v>
      </c>
      <c r="D98" s="19" t="str">
        <f t="shared" ref="D98:BI98" si="38">IF(D97="ND","ND",D97*$B96)</f>
        <v>ND</v>
      </c>
      <c r="E98" s="19" t="str">
        <f t="shared" si="38"/>
        <v>ND</v>
      </c>
      <c r="F98" s="19" t="str">
        <f t="shared" si="38"/>
        <v>ND</v>
      </c>
      <c r="G98" s="19" t="str">
        <f t="shared" si="38"/>
        <v>ND</v>
      </c>
      <c r="H98" s="19">
        <f t="shared" si="38"/>
        <v>56499.130172780002</v>
      </c>
      <c r="I98" s="19" t="str">
        <f t="shared" si="38"/>
        <v>ND</v>
      </c>
      <c r="J98" s="19">
        <f t="shared" si="38"/>
        <v>1602.54675369591</v>
      </c>
      <c r="K98" s="19" t="str">
        <f t="shared" si="38"/>
        <v>ND</v>
      </c>
      <c r="L98" s="19" t="str">
        <f t="shared" si="38"/>
        <v>ND</v>
      </c>
      <c r="M98" s="19" t="str">
        <f t="shared" si="38"/>
        <v>ND</v>
      </c>
      <c r="N98" s="19" t="str">
        <f t="shared" si="38"/>
        <v>ND</v>
      </c>
      <c r="O98" s="19" t="str">
        <f t="shared" si="38"/>
        <v>ND</v>
      </c>
      <c r="P98" s="19" t="str">
        <f t="shared" si="38"/>
        <v>ND</v>
      </c>
      <c r="Q98" s="19" t="str">
        <f t="shared" si="38"/>
        <v>ND</v>
      </c>
      <c r="R98" s="19" t="str">
        <f t="shared" si="38"/>
        <v>ND</v>
      </c>
      <c r="S98" s="19" t="str">
        <f t="shared" si="38"/>
        <v>ND</v>
      </c>
      <c r="T98" s="19">
        <f t="shared" si="38"/>
        <v>123.217669812284</v>
      </c>
      <c r="U98" s="19" t="str">
        <f t="shared" si="38"/>
        <v>ND</v>
      </c>
      <c r="V98" s="19" t="str">
        <f t="shared" si="38"/>
        <v>ND</v>
      </c>
      <c r="W98" s="19">
        <f t="shared" si="38"/>
        <v>1158.98194741568</v>
      </c>
      <c r="X98" s="19" t="str">
        <f t="shared" si="38"/>
        <v>ND</v>
      </c>
      <c r="Y98" s="19" t="str">
        <f t="shared" si="38"/>
        <v>ND</v>
      </c>
      <c r="Z98" s="19">
        <f t="shared" si="38"/>
        <v>593.90934603953906</v>
      </c>
      <c r="AA98" s="19" t="str">
        <f t="shared" si="38"/>
        <v>ND</v>
      </c>
      <c r="AB98" s="19" t="str">
        <f t="shared" si="38"/>
        <v>ND</v>
      </c>
      <c r="AC98" s="19" t="str">
        <f t="shared" si="38"/>
        <v>ND</v>
      </c>
      <c r="AD98" s="19" t="str">
        <f t="shared" si="38"/>
        <v>ND</v>
      </c>
      <c r="AE98" s="19" t="str">
        <f t="shared" si="38"/>
        <v>ND</v>
      </c>
      <c r="AF98" s="19" t="str">
        <f t="shared" si="38"/>
        <v>ND</v>
      </c>
      <c r="AG98" s="19" t="str">
        <f t="shared" si="38"/>
        <v>ND</v>
      </c>
      <c r="AH98" s="19" t="str">
        <f t="shared" si="38"/>
        <v>ND</v>
      </c>
      <c r="AI98" s="19" t="str">
        <f t="shared" si="38"/>
        <v>ND</v>
      </c>
      <c r="AJ98" s="19" t="str">
        <f t="shared" si="38"/>
        <v>ND</v>
      </c>
      <c r="AK98" s="19" t="str">
        <f t="shared" si="38"/>
        <v>ND</v>
      </c>
      <c r="AL98" s="19">
        <f t="shared" si="38"/>
        <v>2254.6353062048602</v>
      </c>
      <c r="AM98" s="19">
        <f t="shared" si="38"/>
        <v>2150.06525981921</v>
      </c>
      <c r="AN98" s="19">
        <f t="shared" si="38"/>
        <v>2296.9146962673599</v>
      </c>
      <c r="AO98" s="19">
        <f t="shared" si="38"/>
        <v>2277.58611406615</v>
      </c>
      <c r="AP98" s="19">
        <f t="shared" si="38"/>
        <v>2219.8212960420301</v>
      </c>
      <c r="AQ98" s="19">
        <f t="shared" si="38"/>
        <v>2069.7723966025601</v>
      </c>
      <c r="AR98" s="19">
        <f t="shared" si="38"/>
        <v>2204.3990282566697</v>
      </c>
      <c r="AS98" s="19">
        <f t="shared" si="38"/>
        <v>2131.2150393103798</v>
      </c>
      <c r="AT98" s="19">
        <f t="shared" si="38"/>
        <v>2101.1642776096401</v>
      </c>
      <c r="AU98" s="19">
        <f t="shared" si="38"/>
        <v>2141.13539177245</v>
      </c>
      <c r="AV98" s="19">
        <f t="shared" si="38"/>
        <v>2173.7991156128296</v>
      </c>
      <c r="AW98" s="19">
        <f t="shared" si="38"/>
        <v>2088.4140818781698</v>
      </c>
      <c r="AX98" s="19">
        <f t="shared" si="38"/>
        <v>2157.17925985068</v>
      </c>
      <c r="AY98" s="19">
        <f t="shared" si="38"/>
        <v>2113.1760234562803</v>
      </c>
      <c r="AZ98" s="19" t="str">
        <f t="shared" si="38"/>
        <v>ND</v>
      </c>
      <c r="BA98" s="19" t="str">
        <f t="shared" si="38"/>
        <v>ND</v>
      </c>
      <c r="BB98" s="19" t="str">
        <f t="shared" si="38"/>
        <v>ND</v>
      </c>
      <c r="BC98" s="19" t="str">
        <f t="shared" si="38"/>
        <v>ND</v>
      </c>
      <c r="BD98" s="19" t="str">
        <f t="shared" si="38"/>
        <v>ND</v>
      </c>
      <c r="BE98" s="19" t="str">
        <f t="shared" si="38"/>
        <v>ND</v>
      </c>
      <c r="BF98" s="19" t="str">
        <f t="shared" si="38"/>
        <v>ND</v>
      </c>
      <c r="BG98" s="19" t="str">
        <f t="shared" si="38"/>
        <v>ND</v>
      </c>
      <c r="BH98" s="19">
        <f t="shared" si="38"/>
        <v>1625.95516740679</v>
      </c>
      <c r="BI98" s="19">
        <f t="shared" si="38"/>
        <v>1907.80124967353</v>
      </c>
    </row>
    <row r="100" spans="1:64" x14ac:dyDescent="0.25">
      <c r="A100" t="str">
        <f>'[6]ICP-MS Results'!C41</f>
        <v>GY2-032-C-dup  1000x</v>
      </c>
      <c r="B100" t="str">
        <f>'[6]ICP-MS Results'!D41</f>
        <v>1000</v>
      </c>
      <c r="C100">
        <f>'[6]ICP-MS Results'!E41</f>
        <v>-0.28525401112086202</v>
      </c>
      <c r="D100">
        <f>'[6]ICP-MS Results'!G41</f>
        <v>1.7569617479830399E-3</v>
      </c>
      <c r="E100">
        <f>'[6]ICP-MS Results'!J41</f>
        <v>-7.6148487983089197</v>
      </c>
      <c r="F100">
        <f>'[6]ICP-MS Results'!N41</f>
        <v>-23.516817887050301</v>
      </c>
      <c r="G100">
        <f>'[6]ICP-MS Results'!P41</f>
        <v>-2.5260611856380502</v>
      </c>
      <c r="H100">
        <f>'[6]ICP-MS Results'!Q41</f>
        <v>45.296141390246</v>
      </c>
      <c r="I100">
        <f>'[6]ICP-MS Results'!S41</f>
        <v>-6.0417202076787397</v>
      </c>
      <c r="J100">
        <f>'[6]ICP-MS Results'!AC41</f>
        <v>1.6318070525730599</v>
      </c>
      <c r="K100">
        <f>'[6]ICP-MS Results'!AE41</f>
        <v>-2.1297835387723398E-3</v>
      </c>
      <c r="L100">
        <f>'[6]ICP-MS Results'!AG41</f>
        <v>-0.272017907927525</v>
      </c>
      <c r="M100">
        <f>'[6]ICP-MS Results'!AI41</f>
        <v>-0.210100028551581</v>
      </c>
      <c r="N100">
        <f>'[6]ICP-MS Results'!AK41</f>
        <v>-6.7821621150083305E-2</v>
      </c>
      <c r="O100">
        <f>'[6]ICP-MS Results'!AN41</f>
        <v>-5.6537321439167902</v>
      </c>
      <c r="P100">
        <f>'[6]ICP-MS Results'!AP41</f>
        <v>6.2496854588972297E-3</v>
      </c>
      <c r="Q100">
        <f>'[6]ICP-MS Results'!AR41</f>
        <v>-6.8781159380432097E-2</v>
      </c>
      <c r="R100">
        <f>'[6]ICP-MS Results'!AT41</f>
        <v>-0.12017420890778301</v>
      </c>
      <c r="S100">
        <f>'[6]ICP-MS Results'!AV41</f>
        <v>1.8819606355148798E-2</v>
      </c>
      <c r="T100">
        <f>'[6]ICP-MS Results'!AX41</f>
        <v>0.11125456326724099</v>
      </c>
      <c r="U100">
        <f>'[6]ICP-MS Results'!AZ41</f>
        <v>7.5579887016486394E-2</v>
      </c>
      <c r="V100">
        <f>'[6]ICP-MS Results'!BB41</f>
        <v>-3.3901637127012899E-2</v>
      </c>
      <c r="W100">
        <f>'[6]ICP-MS Results'!BF41</f>
        <v>0.55316414099947497</v>
      </c>
      <c r="X100">
        <f>'[6]ICP-MS Results'!BI41</f>
        <v>-3.8107088251399301</v>
      </c>
      <c r="Y100">
        <f>'[6]ICP-MS Results'!BK41</f>
        <v>-10.6615335823241</v>
      </c>
      <c r="Z100">
        <f>'[6]ICP-MS Results'!BM41</f>
        <v>0.40855721651764898</v>
      </c>
      <c r="AA100">
        <f>'[6]ICP-MS Results'!BO41</f>
        <v>-4.8832349128764801E-2</v>
      </c>
      <c r="AB100">
        <f>'[6]ICP-MS Results'!BQ41</f>
        <v>-6.4503570921632197E-2</v>
      </c>
      <c r="AC100">
        <f>'[6]ICP-MS Results'!BS41</f>
        <v>-7.7220511961329397E-2</v>
      </c>
      <c r="AD100">
        <f>'[6]ICP-MS Results'!BU41</f>
        <v>-3.6127037109343799E-2</v>
      </c>
      <c r="AE100">
        <f>'[6]ICP-MS Results'!BW41</f>
        <v>-1.20769402504161E-4</v>
      </c>
      <c r="AF100">
        <f>'[6]ICP-MS Results'!BY41</f>
        <v>-7.42539467524883E-3</v>
      </c>
      <c r="AG100">
        <f>'[6]ICP-MS Results'!CA41</f>
        <v>-7.42182479970631E-2</v>
      </c>
      <c r="AH100">
        <f>'[6]ICP-MS Results'!CC41</f>
        <v>-0.16889902731054299</v>
      </c>
      <c r="AI100">
        <f>'[6]ICP-MS Results'!CE41</f>
        <v>-0.105914036252897</v>
      </c>
      <c r="AJ100">
        <f>'[6]ICP-MS Results'!CG41</f>
        <v>-7.4156445331614498E-3</v>
      </c>
      <c r="AK100">
        <f>'[6]ICP-MS Results'!CI41</f>
        <v>-0.49076195359131602</v>
      </c>
      <c r="AL100">
        <f>'[6]ICP-MS Results'!CK41</f>
        <v>2.2273202672830998</v>
      </c>
      <c r="AM100">
        <f>'[6]ICP-MS Results'!CM41</f>
        <v>2.1683885768155502</v>
      </c>
      <c r="AN100">
        <f>'[6]ICP-MS Results'!CO41</f>
        <v>2.2893470033412902</v>
      </c>
      <c r="AO100">
        <f>'[6]ICP-MS Results'!CQ41</f>
        <v>2.2132417990475202</v>
      </c>
      <c r="AP100">
        <f>'[6]ICP-MS Results'!CS41</f>
        <v>2.2381848262330402</v>
      </c>
      <c r="AQ100">
        <f>'[6]ICP-MS Results'!CU41</f>
        <v>2.0808153332411599</v>
      </c>
      <c r="AR100">
        <f>'[6]ICP-MS Results'!CW41</f>
        <v>2.25849616894812</v>
      </c>
      <c r="AS100">
        <f>'[6]ICP-MS Results'!CY41</f>
        <v>2.1395620335116798</v>
      </c>
      <c r="AT100">
        <f>'[6]ICP-MS Results'!DA41</f>
        <v>2.1401110094121898</v>
      </c>
      <c r="AU100">
        <f>'[6]ICP-MS Results'!DC41</f>
        <v>2.1525435077393702</v>
      </c>
      <c r="AV100">
        <f>'[6]ICP-MS Results'!DE41</f>
        <v>2.2136098456781599</v>
      </c>
      <c r="AW100">
        <f>'[6]ICP-MS Results'!DG41</f>
        <v>2.1149059358682898</v>
      </c>
      <c r="AX100">
        <f>'[6]ICP-MS Results'!DI41</f>
        <v>2.17976495318648</v>
      </c>
      <c r="AY100">
        <f>'[6]ICP-MS Results'!DK41</f>
        <v>2.11836553179702</v>
      </c>
      <c r="AZ100">
        <f>'[6]ICP-MS Results'!DM41</f>
        <v>-9.2956295233408703E-3</v>
      </c>
      <c r="BA100">
        <f>'[6]ICP-MS Results'!DO41</f>
        <v>-8.5523932816287101E-3</v>
      </c>
      <c r="BB100">
        <f>'[6]ICP-MS Results'!DQ41</f>
        <v>-0.32726399350949698</v>
      </c>
      <c r="BC100">
        <f>'[6]ICP-MS Results'!DS41</f>
        <v>3.42444230685082E-4</v>
      </c>
      <c r="BD100">
        <f>'[6]ICP-MS Results'!DU41</f>
        <v>3.2355516202089103E-2</v>
      </c>
      <c r="BE100">
        <f>'[6]ICP-MS Results'!DW41</f>
        <v>-0.45263801297681899</v>
      </c>
      <c r="BF100">
        <f>'[6]ICP-MS Results'!DY41</f>
        <v>-0.16802489293085601</v>
      </c>
      <c r="BG100">
        <f>'[6]ICP-MS Results'!EA41</f>
        <v>-7.4857580714145101E-3</v>
      </c>
      <c r="BH100">
        <f>'[6]ICP-MS Results'!EC41</f>
        <v>1.6446002081451001</v>
      </c>
      <c r="BI100">
        <f>'[6]ICP-MS Results'!EE41</f>
        <v>1.9297694135074901</v>
      </c>
      <c r="BJ100">
        <f>'[6]ICP-MS Results'!EF41</f>
        <v>102.576920355323</v>
      </c>
      <c r="BK100">
        <f>'[6]ICP-MS Results'!EG41</f>
        <v>110.31680859547799</v>
      </c>
      <c r="BL100">
        <f>'[6]ICP-MS Results'!EH41</f>
        <v>105.520814240303</v>
      </c>
    </row>
    <row r="101" spans="1:64" s="1" customFormat="1" x14ac:dyDescent="0.25">
      <c r="A101" s="1" t="s">
        <v>72</v>
      </c>
      <c r="C101" s="32" t="str">
        <f>IF(C100&lt;C$124,"ND",C100)</f>
        <v>ND</v>
      </c>
      <c r="D101" s="32" t="str">
        <f t="shared" ref="D101:BI101" si="39">IF(D100&lt;D$124,"ND",D100)</f>
        <v>ND</v>
      </c>
      <c r="E101" s="32" t="str">
        <f t="shared" si="39"/>
        <v>ND</v>
      </c>
      <c r="F101" s="32" t="str">
        <f t="shared" si="39"/>
        <v>ND</v>
      </c>
      <c r="G101" s="32" t="str">
        <f t="shared" si="39"/>
        <v>ND</v>
      </c>
      <c r="H101" s="32">
        <f t="shared" si="39"/>
        <v>45.296141390246</v>
      </c>
      <c r="I101" s="32" t="str">
        <f t="shared" si="39"/>
        <v>ND</v>
      </c>
      <c r="J101" s="32">
        <f t="shared" si="39"/>
        <v>1.6318070525730599</v>
      </c>
      <c r="K101" s="32" t="str">
        <f t="shared" si="39"/>
        <v>ND</v>
      </c>
      <c r="L101" s="32" t="str">
        <f t="shared" si="39"/>
        <v>ND</v>
      </c>
      <c r="M101" s="32" t="str">
        <f t="shared" si="39"/>
        <v>ND</v>
      </c>
      <c r="N101" s="32" t="str">
        <f t="shared" si="39"/>
        <v>ND</v>
      </c>
      <c r="O101" s="32" t="str">
        <f t="shared" si="39"/>
        <v>ND</v>
      </c>
      <c r="P101" s="32" t="str">
        <f t="shared" si="39"/>
        <v>ND</v>
      </c>
      <c r="Q101" s="32" t="str">
        <f t="shared" si="39"/>
        <v>ND</v>
      </c>
      <c r="R101" s="32" t="str">
        <f t="shared" si="39"/>
        <v>ND</v>
      </c>
      <c r="S101" s="32" t="str">
        <f t="shared" si="39"/>
        <v>ND</v>
      </c>
      <c r="T101" s="32">
        <f t="shared" si="39"/>
        <v>0.11125456326724099</v>
      </c>
      <c r="U101" s="32" t="str">
        <f t="shared" si="39"/>
        <v>ND</v>
      </c>
      <c r="V101" s="32" t="str">
        <f t="shared" si="39"/>
        <v>ND</v>
      </c>
      <c r="W101" s="32">
        <f t="shared" si="39"/>
        <v>0.55316414099947497</v>
      </c>
      <c r="X101" s="32" t="str">
        <f t="shared" si="39"/>
        <v>ND</v>
      </c>
      <c r="Y101" s="32" t="str">
        <f t="shared" si="39"/>
        <v>ND</v>
      </c>
      <c r="Z101" s="32">
        <f t="shared" si="39"/>
        <v>0.40855721651764898</v>
      </c>
      <c r="AA101" s="32" t="str">
        <f t="shared" si="39"/>
        <v>ND</v>
      </c>
      <c r="AB101" s="32" t="str">
        <f t="shared" si="39"/>
        <v>ND</v>
      </c>
      <c r="AC101" s="32" t="str">
        <f t="shared" si="39"/>
        <v>ND</v>
      </c>
      <c r="AD101" s="32" t="str">
        <f t="shared" si="39"/>
        <v>ND</v>
      </c>
      <c r="AE101" s="32" t="str">
        <f t="shared" si="39"/>
        <v>ND</v>
      </c>
      <c r="AF101" s="32" t="str">
        <f t="shared" si="39"/>
        <v>ND</v>
      </c>
      <c r="AG101" s="32" t="str">
        <f t="shared" si="39"/>
        <v>ND</v>
      </c>
      <c r="AH101" s="32" t="str">
        <f t="shared" si="39"/>
        <v>ND</v>
      </c>
      <c r="AI101" s="32" t="str">
        <f t="shared" si="39"/>
        <v>ND</v>
      </c>
      <c r="AJ101" s="32" t="str">
        <f t="shared" si="39"/>
        <v>ND</v>
      </c>
      <c r="AK101" s="32" t="str">
        <f t="shared" si="39"/>
        <v>ND</v>
      </c>
      <c r="AL101" s="32">
        <f t="shared" si="39"/>
        <v>2.2273202672830998</v>
      </c>
      <c r="AM101" s="32">
        <f t="shared" si="39"/>
        <v>2.1683885768155502</v>
      </c>
      <c r="AN101" s="32">
        <f t="shared" si="39"/>
        <v>2.2893470033412902</v>
      </c>
      <c r="AO101" s="32">
        <f t="shared" si="39"/>
        <v>2.2132417990475202</v>
      </c>
      <c r="AP101" s="32">
        <f t="shared" si="39"/>
        <v>2.2381848262330402</v>
      </c>
      <c r="AQ101" s="32">
        <f t="shared" si="39"/>
        <v>2.0808153332411599</v>
      </c>
      <c r="AR101" s="32">
        <f t="shared" si="39"/>
        <v>2.25849616894812</v>
      </c>
      <c r="AS101" s="32">
        <f t="shared" si="39"/>
        <v>2.1395620335116798</v>
      </c>
      <c r="AT101" s="32">
        <f t="shared" si="39"/>
        <v>2.1401110094121898</v>
      </c>
      <c r="AU101" s="32">
        <f t="shared" si="39"/>
        <v>2.1525435077393702</v>
      </c>
      <c r="AV101" s="32">
        <f t="shared" si="39"/>
        <v>2.2136098456781599</v>
      </c>
      <c r="AW101" s="32">
        <f t="shared" si="39"/>
        <v>2.1149059358682898</v>
      </c>
      <c r="AX101" s="32">
        <f t="shared" si="39"/>
        <v>2.17976495318648</v>
      </c>
      <c r="AY101" s="32">
        <f t="shared" si="39"/>
        <v>2.11836553179702</v>
      </c>
      <c r="AZ101" s="32" t="str">
        <f t="shared" si="39"/>
        <v>ND</v>
      </c>
      <c r="BA101" s="32" t="str">
        <f t="shared" si="39"/>
        <v>ND</v>
      </c>
      <c r="BB101" s="32" t="str">
        <f t="shared" si="39"/>
        <v>ND</v>
      </c>
      <c r="BC101" s="32" t="str">
        <f t="shared" si="39"/>
        <v>ND</v>
      </c>
      <c r="BD101" s="32" t="str">
        <f t="shared" si="39"/>
        <v>ND</v>
      </c>
      <c r="BE101" s="32" t="str">
        <f t="shared" si="39"/>
        <v>ND</v>
      </c>
      <c r="BF101" s="32" t="str">
        <f t="shared" si="39"/>
        <v>ND</v>
      </c>
      <c r="BG101" s="32" t="str">
        <f t="shared" si="39"/>
        <v>ND</v>
      </c>
      <c r="BH101" s="32">
        <f t="shared" si="39"/>
        <v>1.6446002081451001</v>
      </c>
      <c r="BI101" s="32">
        <f t="shared" si="39"/>
        <v>1.9297694135074901</v>
      </c>
    </row>
    <row r="102" spans="1:64" s="1" customFormat="1" x14ac:dyDescent="0.25">
      <c r="A102" s="1" t="s">
        <v>73</v>
      </c>
      <c r="C102" s="19" t="str">
        <f>IF(C101="ND","ND",C101*$B100)</f>
        <v>ND</v>
      </c>
      <c r="D102" s="19" t="str">
        <f t="shared" ref="D102:BI102" si="40">IF(D101="ND","ND",D101*$B100)</f>
        <v>ND</v>
      </c>
      <c r="E102" s="19" t="str">
        <f t="shared" si="40"/>
        <v>ND</v>
      </c>
      <c r="F102" s="19" t="str">
        <f t="shared" si="40"/>
        <v>ND</v>
      </c>
      <c r="G102" s="19" t="str">
        <f t="shared" si="40"/>
        <v>ND</v>
      </c>
      <c r="H102" s="19">
        <f t="shared" si="40"/>
        <v>45296.141390245997</v>
      </c>
      <c r="I102" s="19" t="str">
        <f t="shared" si="40"/>
        <v>ND</v>
      </c>
      <c r="J102" s="19">
        <f t="shared" si="40"/>
        <v>1631.80705257306</v>
      </c>
      <c r="K102" s="19" t="str">
        <f t="shared" si="40"/>
        <v>ND</v>
      </c>
      <c r="L102" s="19" t="str">
        <f t="shared" si="40"/>
        <v>ND</v>
      </c>
      <c r="M102" s="19" t="str">
        <f t="shared" si="40"/>
        <v>ND</v>
      </c>
      <c r="N102" s="19" t="str">
        <f t="shared" si="40"/>
        <v>ND</v>
      </c>
      <c r="O102" s="19" t="str">
        <f t="shared" si="40"/>
        <v>ND</v>
      </c>
      <c r="P102" s="19" t="str">
        <f t="shared" si="40"/>
        <v>ND</v>
      </c>
      <c r="Q102" s="19" t="str">
        <f t="shared" si="40"/>
        <v>ND</v>
      </c>
      <c r="R102" s="19" t="str">
        <f t="shared" si="40"/>
        <v>ND</v>
      </c>
      <c r="S102" s="19" t="str">
        <f t="shared" si="40"/>
        <v>ND</v>
      </c>
      <c r="T102" s="19">
        <f t="shared" si="40"/>
        <v>111.254563267241</v>
      </c>
      <c r="U102" s="19" t="str">
        <f t="shared" si="40"/>
        <v>ND</v>
      </c>
      <c r="V102" s="19" t="str">
        <f t="shared" si="40"/>
        <v>ND</v>
      </c>
      <c r="W102" s="19">
        <f t="shared" si="40"/>
        <v>553.16414099947497</v>
      </c>
      <c r="X102" s="19" t="str">
        <f t="shared" si="40"/>
        <v>ND</v>
      </c>
      <c r="Y102" s="19" t="str">
        <f t="shared" si="40"/>
        <v>ND</v>
      </c>
      <c r="Z102" s="19">
        <f t="shared" si="40"/>
        <v>408.55721651764895</v>
      </c>
      <c r="AA102" s="19" t="str">
        <f t="shared" si="40"/>
        <v>ND</v>
      </c>
      <c r="AB102" s="19" t="str">
        <f t="shared" si="40"/>
        <v>ND</v>
      </c>
      <c r="AC102" s="19" t="str">
        <f t="shared" si="40"/>
        <v>ND</v>
      </c>
      <c r="AD102" s="19" t="str">
        <f t="shared" si="40"/>
        <v>ND</v>
      </c>
      <c r="AE102" s="19" t="str">
        <f t="shared" si="40"/>
        <v>ND</v>
      </c>
      <c r="AF102" s="19" t="str">
        <f t="shared" si="40"/>
        <v>ND</v>
      </c>
      <c r="AG102" s="19" t="str">
        <f t="shared" si="40"/>
        <v>ND</v>
      </c>
      <c r="AH102" s="19" t="str">
        <f t="shared" si="40"/>
        <v>ND</v>
      </c>
      <c r="AI102" s="19" t="str">
        <f t="shared" si="40"/>
        <v>ND</v>
      </c>
      <c r="AJ102" s="19" t="str">
        <f t="shared" si="40"/>
        <v>ND</v>
      </c>
      <c r="AK102" s="19" t="str">
        <f t="shared" si="40"/>
        <v>ND</v>
      </c>
      <c r="AL102" s="19">
        <f t="shared" si="40"/>
        <v>2227.3202672830998</v>
      </c>
      <c r="AM102" s="19">
        <f t="shared" si="40"/>
        <v>2168.3885768155501</v>
      </c>
      <c r="AN102" s="19">
        <f t="shared" si="40"/>
        <v>2289.34700334129</v>
      </c>
      <c r="AO102" s="19">
        <f t="shared" si="40"/>
        <v>2213.2417990475201</v>
      </c>
      <c r="AP102" s="19">
        <f t="shared" si="40"/>
        <v>2238.18482623304</v>
      </c>
      <c r="AQ102" s="19">
        <f t="shared" si="40"/>
        <v>2080.8153332411598</v>
      </c>
      <c r="AR102" s="19">
        <f t="shared" si="40"/>
        <v>2258.4961689481202</v>
      </c>
      <c r="AS102" s="19">
        <f t="shared" si="40"/>
        <v>2139.5620335116801</v>
      </c>
      <c r="AT102" s="19">
        <f t="shared" si="40"/>
        <v>2140.11100941219</v>
      </c>
      <c r="AU102" s="19">
        <f t="shared" si="40"/>
        <v>2152.5435077393704</v>
      </c>
      <c r="AV102" s="19">
        <f t="shared" si="40"/>
        <v>2213.6098456781597</v>
      </c>
      <c r="AW102" s="19">
        <f t="shared" si="40"/>
        <v>2114.9059358682898</v>
      </c>
      <c r="AX102" s="19">
        <f t="shared" si="40"/>
        <v>2179.7649531864799</v>
      </c>
      <c r="AY102" s="19">
        <f t="shared" si="40"/>
        <v>2118.3655317970201</v>
      </c>
      <c r="AZ102" s="19" t="str">
        <f t="shared" si="40"/>
        <v>ND</v>
      </c>
      <c r="BA102" s="19" t="str">
        <f t="shared" si="40"/>
        <v>ND</v>
      </c>
      <c r="BB102" s="19" t="str">
        <f t="shared" si="40"/>
        <v>ND</v>
      </c>
      <c r="BC102" s="19" t="str">
        <f t="shared" si="40"/>
        <v>ND</v>
      </c>
      <c r="BD102" s="19" t="str">
        <f t="shared" si="40"/>
        <v>ND</v>
      </c>
      <c r="BE102" s="19" t="str">
        <f t="shared" si="40"/>
        <v>ND</v>
      </c>
      <c r="BF102" s="19" t="str">
        <f t="shared" si="40"/>
        <v>ND</v>
      </c>
      <c r="BG102" s="19" t="str">
        <f t="shared" si="40"/>
        <v>ND</v>
      </c>
      <c r="BH102" s="19">
        <f t="shared" si="40"/>
        <v>1644.6002081451002</v>
      </c>
      <c r="BI102" s="19">
        <f t="shared" si="40"/>
        <v>1929.7694135074901</v>
      </c>
    </row>
    <row r="104" spans="1:64" x14ac:dyDescent="0.25">
      <c r="A104" t="str">
        <f>'[6]ICP-MS Results'!C42</f>
        <v>GY2-032-C  100x</v>
      </c>
      <c r="B104" t="str">
        <f>'[6]ICP-MS Results'!D42</f>
        <v>100</v>
      </c>
      <c r="C104">
        <f>'[6]ICP-MS Results'!E42</f>
        <v>-0.21557107681845</v>
      </c>
      <c r="D104">
        <f>'[6]ICP-MS Results'!G42</f>
        <v>-1.9016630657377701E-3</v>
      </c>
      <c r="E104">
        <f>'[6]ICP-MS Results'!J42</f>
        <v>-6.3716070143319996</v>
      </c>
      <c r="F104">
        <f>'[6]ICP-MS Results'!N42</f>
        <v>-8.1366139435575402</v>
      </c>
      <c r="G104">
        <f>'[6]ICP-MS Results'!P42</f>
        <v>-2.3947808782822202</v>
      </c>
      <c r="H104">
        <f>'[6]ICP-MS Results'!Q42</f>
        <v>496.67576700088301</v>
      </c>
      <c r="I104">
        <f>'[6]ICP-MS Results'!S42</f>
        <v>-4.4438664945866897</v>
      </c>
      <c r="J104">
        <f>'[6]ICP-MS Results'!AC42</f>
        <v>19.061189556802901</v>
      </c>
      <c r="K104">
        <f>'[6]ICP-MS Results'!AE42</f>
        <v>0.128432862989556</v>
      </c>
      <c r="L104">
        <f>'[6]ICP-MS Results'!AG42</f>
        <v>-0.25650170558290702</v>
      </c>
      <c r="M104">
        <f>'[6]ICP-MS Results'!AI42</f>
        <v>-0.183602631614734</v>
      </c>
      <c r="N104">
        <f>'[6]ICP-MS Results'!AK42</f>
        <v>-7.6009498148208496E-2</v>
      </c>
      <c r="O104">
        <f>'[6]ICP-MS Results'!AN42</f>
        <v>-5.4233232934125599</v>
      </c>
      <c r="P104">
        <f>'[6]ICP-MS Results'!AP42</f>
        <v>1.7904695420319399E-2</v>
      </c>
      <c r="Q104">
        <f>'[6]ICP-MS Results'!AR42</f>
        <v>-5.69377234443302E-2</v>
      </c>
      <c r="R104">
        <f>'[6]ICP-MS Results'!AT42</f>
        <v>-0.10924765023352601</v>
      </c>
      <c r="S104">
        <f>'[6]ICP-MS Results'!AV42</f>
        <v>4.8227474183151597E-2</v>
      </c>
      <c r="T104">
        <f>'[6]ICP-MS Results'!AX42</f>
        <v>1.16104049106259</v>
      </c>
      <c r="U104">
        <f>'[6]ICP-MS Results'!AZ42</f>
        <v>0.97624647021174904</v>
      </c>
      <c r="V104">
        <f>'[6]ICP-MS Results'!BB42</f>
        <v>0.55390446011202599</v>
      </c>
      <c r="W104">
        <f>'[6]ICP-MS Results'!BF42</f>
        <v>7.5212728717723696</v>
      </c>
      <c r="X104">
        <f>'[6]ICP-MS Results'!BI42</f>
        <v>1.6934384748911499E-2</v>
      </c>
      <c r="Y104">
        <f>'[6]ICP-MS Results'!BK42</f>
        <v>-0.18483814708179999</v>
      </c>
      <c r="Z104">
        <f>'[6]ICP-MS Results'!BM42</f>
        <v>18.676709187283102</v>
      </c>
      <c r="AA104">
        <f>'[6]ICP-MS Results'!BO42</f>
        <v>-4.7190573929135102E-2</v>
      </c>
      <c r="AB104">
        <f>'[6]ICP-MS Results'!BQ42</f>
        <v>-6.9909779263192598E-2</v>
      </c>
      <c r="AC104">
        <f>'[6]ICP-MS Results'!BS42</f>
        <v>-8.0673288789068695E-2</v>
      </c>
      <c r="AD104">
        <f>'[6]ICP-MS Results'!BU42</f>
        <v>-2.8157525625579698E-2</v>
      </c>
      <c r="AE104">
        <f>'[6]ICP-MS Results'!BW42</f>
        <v>2.2258481355153601E-3</v>
      </c>
      <c r="AF104">
        <f>'[6]ICP-MS Results'!BY42</f>
        <v>-9.0127609472820704E-3</v>
      </c>
      <c r="AG104">
        <f>'[6]ICP-MS Results'!CA42</f>
        <v>-8.6634851322240095E-2</v>
      </c>
      <c r="AH104">
        <f>'[6]ICP-MS Results'!CC42</f>
        <v>-0.16726384207314099</v>
      </c>
      <c r="AI104">
        <f>'[6]ICP-MS Results'!CE42</f>
        <v>-0.105914036252897</v>
      </c>
      <c r="AJ104">
        <f>'[6]ICP-MS Results'!CG42</f>
        <v>-7.9396849697794692E-3</v>
      </c>
      <c r="AK104">
        <f>'[6]ICP-MS Results'!CI42</f>
        <v>-0.30438875128880299</v>
      </c>
      <c r="AL104">
        <f>'[6]ICP-MS Results'!CK42</f>
        <v>18.992838296721601</v>
      </c>
      <c r="AM104">
        <f>'[6]ICP-MS Results'!CM42</f>
        <v>19.2004394912476</v>
      </c>
      <c r="AN104">
        <f>'[6]ICP-MS Results'!CO42</f>
        <v>19.452928771118899</v>
      </c>
      <c r="AO104">
        <f>'[6]ICP-MS Results'!CQ42</f>
        <v>19.1730716619054</v>
      </c>
      <c r="AP104">
        <f>'[6]ICP-MS Results'!CS42</f>
        <v>19.4877763020191</v>
      </c>
      <c r="AQ104">
        <f>'[6]ICP-MS Results'!CU42</f>
        <v>18.9966999138312</v>
      </c>
      <c r="AR104">
        <f>'[6]ICP-MS Results'!CW42</f>
        <v>19.2916230951434</v>
      </c>
      <c r="AS104">
        <f>'[6]ICP-MS Results'!CY42</f>
        <v>19.298745236108701</v>
      </c>
      <c r="AT104">
        <f>'[6]ICP-MS Results'!DA42</f>
        <v>18.5308926171111</v>
      </c>
      <c r="AU104">
        <f>'[6]ICP-MS Results'!DC42</f>
        <v>19.164507958014902</v>
      </c>
      <c r="AV104">
        <f>'[6]ICP-MS Results'!DE42</f>
        <v>19.0975902334396</v>
      </c>
      <c r="AW104">
        <f>'[6]ICP-MS Results'!DG42</f>
        <v>19.0706048423623</v>
      </c>
      <c r="AX104">
        <f>'[6]ICP-MS Results'!DI42</f>
        <v>18.900063215244799</v>
      </c>
      <c r="AY104">
        <f>'[6]ICP-MS Results'!DK42</f>
        <v>18.894347153182601</v>
      </c>
      <c r="AZ104">
        <f>'[6]ICP-MS Results'!DM42</f>
        <v>1.09899696154911E-2</v>
      </c>
      <c r="BA104">
        <f>'[6]ICP-MS Results'!DO42</f>
        <v>9.4199889737037693E-3</v>
      </c>
      <c r="BB104">
        <f>'[6]ICP-MS Results'!DQ42</f>
        <v>-0.303684060719</v>
      </c>
      <c r="BC104">
        <f>'[6]ICP-MS Results'!DS42</f>
        <v>3.01251914477948E-2</v>
      </c>
      <c r="BD104">
        <f>'[6]ICP-MS Results'!DU42</f>
        <v>1.4438848334493401E-2</v>
      </c>
      <c r="BE104">
        <f>'[6]ICP-MS Results'!DW42</f>
        <v>-0.70666720433038399</v>
      </c>
      <c r="BF104">
        <f>'[6]ICP-MS Results'!DY42</f>
        <v>-7.1206876287051996E-2</v>
      </c>
      <c r="BG104">
        <f>'[6]ICP-MS Results'!EA42</f>
        <v>-9.3087615762076099E-3</v>
      </c>
      <c r="BH104">
        <f>'[6]ICP-MS Results'!EC42</f>
        <v>18.721434680412798</v>
      </c>
      <c r="BI104">
        <f>'[6]ICP-MS Results'!EE42</f>
        <v>19.011474092687202</v>
      </c>
      <c r="BJ104">
        <f>'[6]ICP-MS Results'!EF42</f>
        <v>97.361886047387301</v>
      </c>
      <c r="BK104">
        <f>'[6]ICP-MS Results'!EG42</f>
        <v>107.895636624358</v>
      </c>
      <c r="BL104">
        <f>'[6]ICP-MS Results'!EH42</f>
        <v>102.826322228596</v>
      </c>
    </row>
    <row r="105" spans="1:64" s="1" customFormat="1" x14ac:dyDescent="0.25">
      <c r="A105" s="1" t="s">
        <v>72</v>
      </c>
      <c r="C105" s="32" t="str">
        <f>IF(C104&lt;C$124,"ND",C104)</f>
        <v>ND</v>
      </c>
      <c r="D105" s="32" t="str">
        <f t="shared" ref="D105:BI105" si="41">IF(D104&lt;D$124,"ND",D104)</f>
        <v>ND</v>
      </c>
      <c r="E105" s="32" t="str">
        <f t="shared" si="41"/>
        <v>ND</v>
      </c>
      <c r="F105" s="32" t="str">
        <f t="shared" si="41"/>
        <v>ND</v>
      </c>
      <c r="G105" s="32" t="str">
        <f t="shared" si="41"/>
        <v>ND</v>
      </c>
      <c r="H105" s="32">
        <f t="shared" si="41"/>
        <v>496.67576700088301</v>
      </c>
      <c r="I105" s="32" t="str">
        <f t="shared" si="41"/>
        <v>ND</v>
      </c>
      <c r="J105" s="32">
        <f t="shared" si="41"/>
        <v>19.061189556802901</v>
      </c>
      <c r="K105" s="32">
        <f t="shared" si="41"/>
        <v>0.128432862989556</v>
      </c>
      <c r="L105" s="32" t="str">
        <f t="shared" si="41"/>
        <v>ND</v>
      </c>
      <c r="M105" s="32" t="str">
        <f t="shared" si="41"/>
        <v>ND</v>
      </c>
      <c r="N105" s="32" t="str">
        <f t="shared" si="41"/>
        <v>ND</v>
      </c>
      <c r="O105" s="32" t="str">
        <f t="shared" si="41"/>
        <v>ND</v>
      </c>
      <c r="P105" s="32" t="str">
        <f t="shared" si="41"/>
        <v>ND</v>
      </c>
      <c r="Q105" s="32" t="str">
        <f t="shared" si="41"/>
        <v>ND</v>
      </c>
      <c r="R105" s="32" t="str">
        <f t="shared" si="41"/>
        <v>ND</v>
      </c>
      <c r="S105" s="32" t="str">
        <f t="shared" si="41"/>
        <v>ND</v>
      </c>
      <c r="T105" s="32">
        <f t="shared" si="41"/>
        <v>1.16104049106259</v>
      </c>
      <c r="U105" s="32">
        <f t="shared" si="41"/>
        <v>0.97624647021174904</v>
      </c>
      <c r="V105" s="32">
        <f t="shared" si="41"/>
        <v>0.55390446011202599</v>
      </c>
      <c r="W105" s="32">
        <f t="shared" si="41"/>
        <v>7.5212728717723696</v>
      </c>
      <c r="X105" s="32" t="str">
        <f t="shared" si="41"/>
        <v>ND</v>
      </c>
      <c r="Y105" s="32" t="str">
        <f t="shared" si="41"/>
        <v>ND</v>
      </c>
      <c r="Z105" s="32">
        <f t="shared" si="41"/>
        <v>18.676709187283102</v>
      </c>
      <c r="AA105" s="32" t="str">
        <f t="shared" si="41"/>
        <v>ND</v>
      </c>
      <c r="AB105" s="32" t="str">
        <f t="shared" si="41"/>
        <v>ND</v>
      </c>
      <c r="AC105" s="32" t="str">
        <f t="shared" si="41"/>
        <v>ND</v>
      </c>
      <c r="AD105" s="32" t="str">
        <f t="shared" si="41"/>
        <v>ND</v>
      </c>
      <c r="AE105" s="32" t="str">
        <f t="shared" si="41"/>
        <v>ND</v>
      </c>
      <c r="AF105" s="32" t="str">
        <f t="shared" si="41"/>
        <v>ND</v>
      </c>
      <c r="AG105" s="32" t="str">
        <f t="shared" si="41"/>
        <v>ND</v>
      </c>
      <c r="AH105" s="32" t="str">
        <f t="shared" si="41"/>
        <v>ND</v>
      </c>
      <c r="AI105" s="32" t="str">
        <f t="shared" si="41"/>
        <v>ND</v>
      </c>
      <c r="AJ105" s="32" t="str">
        <f t="shared" si="41"/>
        <v>ND</v>
      </c>
      <c r="AK105" s="32" t="str">
        <f t="shared" si="41"/>
        <v>ND</v>
      </c>
      <c r="AL105" s="32">
        <f t="shared" si="41"/>
        <v>18.992838296721601</v>
      </c>
      <c r="AM105" s="32">
        <f t="shared" si="41"/>
        <v>19.2004394912476</v>
      </c>
      <c r="AN105" s="32">
        <f t="shared" si="41"/>
        <v>19.452928771118899</v>
      </c>
      <c r="AO105" s="32">
        <f t="shared" si="41"/>
        <v>19.1730716619054</v>
      </c>
      <c r="AP105" s="32">
        <f t="shared" si="41"/>
        <v>19.4877763020191</v>
      </c>
      <c r="AQ105" s="32">
        <f t="shared" si="41"/>
        <v>18.9966999138312</v>
      </c>
      <c r="AR105" s="32">
        <f t="shared" si="41"/>
        <v>19.2916230951434</v>
      </c>
      <c r="AS105" s="32">
        <f t="shared" si="41"/>
        <v>19.298745236108701</v>
      </c>
      <c r="AT105" s="32">
        <f t="shared" si="41"/>
        <v>18.5308926171111</v>
      </c>
      <c r="AU105" s="32">
        <f t="shared" si="41"/>
        <v>19.164507958014902</v>
      </c>
      <c r="AV105" s="32">
        <f t="shared" si="41"/>
        <v>19.0975902334396</v>
      </c>
      <c r="AW105" s="32">
        <f t="shared" si="41"/>
        <v>19.0706048423623</v>
      </c>
      <c r="AX105" s="32">
        <f t="shared" si="41"/>
        <v>18.900063215244799</v>
      </c>
      <c r="AY105" s="32">
        <f t="shared" si="41"/>
        <v>18.894347153182601</v>
      </c>
      <c r="AZ105" s="32" t="str">
        <f t="shared" si="41"/>
        <v>ND</v>
      </c>
      <c r="BA105" s="32" t="str">
        <f t="shared" si="41"/>
        <v>ND</v>
      </c>
      <c r="BB105" s="32" t="str">
        <f t="shared" si="41"/>
        <v>ND</v>
      </c>
      <c r="BC105" s="32">
        <f t="shared" si="41"/>
        <v>3.01251914477948E-2</v>
      </c>
      <c r="BD105" s="32" t="str">
        <f t="shared" si="41"/>
        <v>ND</v>
      </c>
      <c r="BE105" s="32" t="str">
        <f t="shared" si="41"/>
        <v>ND</v>
      </c>
      <c r="BF105" s="32" t="str">
        <f t="shared" si="41"/>
        <v>ND</v>
      </c>
      <c r="BG105" s="32" t="str">
        <f t="shared" si="41"/>
        <v>ND</v>
      </c>
      <c r="BH105" s="32">
        <f t="shared" si="41"/>
        <v>18.721434680412798</v>
      </c>
      <c r="BI105" s="32">
        <f t="shared" si="41"/>
        <v>19.011474092687202</v>
      </c>
    </row>
    <row r="106" spans="1:64" s="1" customFormat="1" x14ac:dyDescent="0.25">
      <c r="A106" s="1" t="s">
        <v>73</v>
      </c>
      <c r="C106" s="19" t="str">
        <f>IF(C105="ND","ND",C105*$B104)</f>
        <v>ND</v>
      </c>
      <c r="D106" s="19" t="str">
        <f t="shared" ref="D106:BI106" si="42">IF(D105="ND","ND",D105*$B104)</f>
        <v>ND</v>
      </c>
      <c r="E106" s="19" t="str">
        <f t="shared" si="42"/>
        <v>ND</v>
      </c>
      <c r="F106" s="19" t="str">
        <f t="shared" si="42"/>
        <v>ND</v>
      </c>
      <c r="G106" s="19" t="str">
        <f t="shared" si="42"/>
        <v>ND</v>
      </c>
      <c r="H106" s="19">
        <f t="shared" si="42"/>
        <v>49667.576700088299</v>
      </c>
      <c r="I106" s="19" t="str">
        <f t="shared" si="42"/>
        <v>ND</v>
      </c>
      <c r="J106" s="19">
        <f t="shared" si="42"/>
        <v>1906.1189556802901</v>
      </c>
      <c r="K106" s="19">
        <f t="shared" si="42"/>
        <v>12.843286298955601</v>
      </c>
      <c r="L106" s="19" t="str">
        <f t="shared" si="42"/>
        <v>ND</v>
      </c>
      <c r="M106" s="19" t="str">
        <f t="shared" si="42"/>
        <v>ND</v>
      </c>
      <c r="N106" s="19" t="str">
        <f t="shared" si="42"/>
        <v>ND</v>
      </c>
      <c r="O106" s="19" t="str">
        <f t="shared" si="42"/>
        <v>ND</v>
      </c>
      <c r="P106" s="19" t="str">
        <f t="shared" si="42"/>
        <v>ND</v>
      </c>
      <c r="Q106" s="19" t="str">
        <f t="shared" si="42"/>
        <v>ND</v>
      </c>
      <c r="R106" s="19" t="str">
        <f t="shared" si="42"/>
        <v>ND</v>
      </c>
      <c r="S106" s="19" t="str">
        <f t="shared" si="42"/>
        <v>ND</v>
      </c>
      <c r="T106" s="19">
        <f t="shared" si="42"/>
        <v>116.104049106259</v>
      </c>
      <c r="U106" s="19">
        <f t="shared" si="42"/>
        <v>97.624647021174908</v>
      </c>
      <c r="V106" s="19">
        <f t="shared" si="42"/>
        <v>55.390446011202599</v>
      </c>
      <c r="W106" s="19">
        <f t="shared" si="42"/>
        <v>752.12728717723701</v>
      </c>
      <c r="X106" s="19" t="str">
        <f t="shared" si="42"/>
        <v>ND</v>
      </c>
      <c r="Y106" s="19" t="str">
        <f t="shared" si="42"/>
        <v>ND</v>
      </c>
      <c r="Z106" s="19">
        <f t="shared" si="42"/>
        <v>1867.6709187283102</v>
      </c>
      <c r="AA106" s="19" t="str">
        <f t="shared" si="42"/>
        <v>ND</v>
      </c>
      <c r="AB106" s="19" t="str">
        <f t="shared" si="42"/>
        <v>ND</v>
      </c>
      <c r="AC106" s="19" t="str">
        <f t="shared" si="42"/>
        <v>ND</v>
      </c>
      <c r="AD106" s="19" t="str">
        <f t="shared" si="42"/>
        <v>ND</v>
      </c>
      <c r="AE106" s="19" t="str">
        <f t="shared" si="42"/>
        <v>ND</v>
      </c>
      <c r="AF106" s="19" t="str">
        <f t="shared" si="42"/>
        <v>ND</v>
      </c>
      <c r="AG106" s="19" t="str">
        <f t="shared" si="42"/>
        <v>ND</v>
      </c>
      <c r="AH106" s="19" t="str">
        <f t="shared" si="42"/>
        <v>ND</v>
      </c>
      <c r="AI106" s="19" t="str">
        <f t="shared" si="42"/>
        <v>ND</v>
      </c>
      <c r="AJ106" s="19" t="str">
        <f t="shared" si="42"/>
        <v>ND</v>
      </c>
      <c r="AK106" s="19" t="str">
        <f t="shared" si="42"/>
        <v>ND</v>
      </c>
      <c r="AL106" s="19">
        <f t="shared" si="42"/>
        <v>1899.2838296721602</v>
      </c>
      <c r="AM106" s="19">
        <f t="shared" si="42"/>
        <v>1920.04394912476</v>
      </c>
      <c r="AN106" s="19">
        <f t="shared" si="42"/>
        <v>1945.2928771118898</v>
      </c>
      <c r="AO106" s="19">
        <f t="shared" si="42"/>
        <v>1917.3071661905401</v>
      </c>
      <c r="AP106" s="19">
        <f t="shared" si="42"/>
        <v>1948.7776302019099</v>
      </c>
      <c r="AQ106" s="19">
        <f t="shared" si="42"/>
        <v>1899.6699913831201</v>
      </c>
      <c r="AR106" s="19">
        <f t="shared" si="42"/>
        <v>1929.16230951434</v>
      </c>
      <c r="AS106" s="19">
        <f t="shared" si="42"/>
        <v>1929.87452361087</v>
      </c>
      <c r="AT106" s="19">
        <f t="shared" si="42"/>
        <v>1853.0892617111099</v>
      </c>
      <c r="AU106" s="19">
        <f t="shared" si="42"/>
        <v>1916.4507958014901</v>
      </c>
      <c r="AV106" s="19">
        <f t="shared" si="42"/>
        <v>1909.7590233439601</v>
      </c>
      <c r="AW106" s="19">
        <f t="shared" si="42"/>
        <v>1907.06048423623</v>
      </c>
      <c r="AX106" s="19">
        <f t="shared" si="42"/>
        <v>1890.00632152448</v>
      </c>
      <c r="AY106" s="19">
        <f t="shared" si="42"/>
        <v>1889.43471531826</v>
      </c>
      <c r="AZ106" s="19" t="str">
        <f t="shared" si="42"/>
        <v>ND</v>
      </c>
      <c r="BA106" s="19" t="str">
        <f t="shared" si="42"/>
        <v>ND</v>
      </c>
      <c r="BB106" s="19" t="str">
        <f t="shared" si="42"/>
        <v>ND</v>
      </c>
      <c r="BC106" s="19">
        <f t="shared" si="42"/>
        <v>3.0125191447794801</v>
      </c>
      <c r="BD106" s="19" t="str">
        <f t="shared" si="42"/>
        <v>ND</v>
      </c>
      <c r="BE106" s="19" t="str">
        <f t="shared" si="42"/>
        <v>ND</v>
      </c>
      <c r="BF106" s="19" t="str">
        <f t="shared" si="42"/>
        <v>ND</v>
      </c>
      <c r="BG106" s="19" t="str">
        <f t="shared" si="42"/>
        <v>ND</v>
      </c>
      <c r="BH106" s="19">
        <f t="shared" si="42"/>
        <v>1872.1434680412799</v>
      </c>
      <c r="BI106" s="19">
        <f t="shared" si="42"/>
        <v>1901.1474092687201</v>
      </c>
    </row>
    <row r="107" spans="1:64" s="1" customFormat="1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</row>
    <row r="108" spans="1:64" s="1" customFormat="1" x14ac:dyDescent="0.25">
      <c r="A108" s="26" t="s">
        <v>65</v>
      </c>
      <c r="C108" s="19" t="str">
        <f>C106</f>
        <v>ND</v>
      </c>
      <c r="D108" s="19" t="str">
        <f t="shared" ref="D108:BI108" si="43">D106</f>
        <v>ND</v>
      </c>
      <c r="E108" s="19" t="str">
        <f t="shared" si="43"/>
        <v>ND</v>
      </c>
      <c r="F108" s="19" t="str">
        <f t="shared" si="43"/>
        <v>ND</v>
      </c>
      <c r="G108" s="19" t="str">
        <f t="shared" si="43"/>
        <v>ND</v>
      </c>
      <c r="H108" s="19">
        <f t="shared" si="43"/>
        <v>49667.576700088299</v>
      </c>
      <c r="I108" s="19" t="str">
        <f t="shared" si="43"/>
        <v>ND</v>
      </c>
      <c r="J108" s="19">
        <f t="shared" si="43"/>
        <v>1906.1189556802901</v>
      </c>
      <c r="K108" s="19">
        <f t="shared" si="43"/>
        <v>12.843286298955601</v>
      </c>
      <c r="L108" s="19" t="str">
        <f t="shared" si="43"/>
        <v>ND</v>
      </c>
      <c r="M108" s="19" t="str">
        <f t="shared" si="43"/>
        <v>ND</v>
      </c>
      <c r="N108" s="19" t="str">
        <f t="shared" si="43"/>
        <v>ND</v>
      </c>
      <c r="O108" s="19" t="str">
        <f t="shared" si="43"/>
        <v>ND</v>
      </c>
      <c r="P108" s="19" t="str">
        <f t="shared" si="43"/>
        <v>ND</v>
      </c>
      <c r="Q108" s="19" t="str">
        <f t="shared" si="43"/>
        <v>ND</v>
      </c>
      <c r="R108" s="19" t="str">
        <f t="shared" si="43"/>
        <v>ND</v>
      </c>
      <c r="S108" s="19" t="str">
        <f t="shared" si="43"/>
        <v>ND</v>
      </c>
      <c r="T108" s="19">
        <f t="shared" si="43"/>
        <v>116.104049106259</v>
      </c>
      <c r="U108" s="19">
        <f t="shared" si="43"/>
        <v>97.624647021174908</v>
      </c>
      <c r="V108" s="19">
        <f t="shared" si="43"/>
        <v>55.390446011202599</v>
      </c>
      <c r="W108" s="19">
        <f t="shared" si="43"/>
        <v>752.12728717723701</v>
      </c>
      <c r="X108" s="19" t="str">
        <f t="shared" si="43"/>
        <v>ND</v>
      </c>
      <c r="Y108" s="19" t="str">
        <f t="shared" si="43"/>
        <v>ND</v>
      </c>
      <c r="Z108" s="19">
        <f t="shared" si="43"/>
        <v>1867.6709187283102</v>
      </c>
      <c r="AA108" s="19" t="str">
        <f t="shared" si="43"/>
        <v>ND</v>
      </c>
      <c r="AB108" s="19" t="str">
        <f t="shared" si="43"/>
        <v>ND</v>
      </c>
      <c r="AC108" s="19" t="str">
        <f t="shared" si="43"/>
        <v>ND</v>
      </c>
      <c r="AD108" s="19" t="str">
        <f t="shared" si="43"/>
        <v>ND</v>
      </c>
      <c r="AE108" s="19" t="str">
        <f t="shared" si="43"/>
        <v>ND</v>
      </c>
      <c r="AF108" s="19" t="str">
        <f t="shared" si="43"/>
        <v>ND</v>
      </c>
      <c r="AG108" s="19" t="str">
        <f t="shared" si="43"/>
        <v>ND</v>
      </c>
      <c r="AH108" s="19" t="str">
        <f t="shared" si="43"/>
        <v>ND</v>
      </c>
      <c r="AI108" s="19" t="str">
        <f t="shared" si="43"/>
        <v>ND</v>
      </c>
      <c r="AJ108" s="19" t="str">
        <f t="shared" si="43"/>
        <v>ND</v>
      </c>
      <c r="AK108" s="19" t="str">
        <f t="shared" si="43"/>
        <v>ND</v>
      </c>
      <c r="AL108" s="19">
        <f t="shared" si="43"/>
        <v>1899.2838296721602</v>
      </c>
      <c r="AM108" s="19">
        <f t="shared" si="43"/>
        <v>1920.04394912476</v>
      </c>
      <c r="AN108" s="19">
        <f t="shared" si="43"/>
        <v>1945.2928771118898</v>
      </c>
      <c r="AO108" s="19">
        <f t="shared" si="43"/>
        <v>1917.3071661905401</v>
      </c>
      <c r="AP108" s="19">
        <f t="shared" si="43"/>
        <v>1948.7776302019099</v>
      </c>
      <c r="AQ108" s="19">
        <f t="shared" si="43"/>
        <v>1899.6699913831201</v>
      </c>
      <c r="AR108" s="19">
        <f t="shared" si="43"/>
        <v>1929.16230951434</v>
      </c>
      <c r="AS108" s="19">
        <f t="shared" si="43"/>
        <v>1929.87452361087</v>
      </c>
      <c r="AT108" s="19">
        <f t="shared" si="43"/>
        <v>1853.0892617111099</v>
      </c>
      <c r="AU108" s="19">
        <f t="shared" si="43"/>
        <v>1916.4507958014901</v>
      </c>
      <c r="AV108" s="19">
        <f t="shared" si="43"/>
        <v>1909.7590233439601</v>
      </c>
      <c r="AW108" s="19">
        <f t="shared" si="43"/>
        <v>1907.06048423623</v>
      </c>
      <c r="AX108" s="19">
        <f t="shared" si="43"/>
        <v>1890.00632152448</v>
      </c>
      <c r="AY108" s="19">
        <f t="shared" si="43"/>
        <v>1889.43471531826</v>
      </c>
      <c r="AZ108" s="19" t="str">
        <f t="shared" si="43"/>
        <v>ND</v>
      </c>
      <c r="BA108" s="19" t="str">
        <f t="shared" si="43"/>
        <v>ND</v>
      </c>
      <c r="BB108" s="19" t="str">
        <f t="shared" si="43"/>
        <v>ND</v>
      </c>
      <c r="BC108" s="19">
        <f t="shared" si="43"/>
        <v>3.0125191447794801</v>
      </c>
      <c r="BD108" s="19" t="str">
        <f t="shared" si="43"/>
        <v>ND</v>
      </c>
      <c r="BE108" s="19" t="str">
        <f t="shared" si="43"/>
        <v>ND</v>
      </c>
      <c r="BF108" s="19" t="str">
        <f t="shared" si="43"/>
        <v>ND</v>
      </c>
      <c r="BG108" s="19" t="str">
        <f t="shared" si="43"/>
        <v>ND</v>
      </c>
      <c r="BH108" s="19">
        <f t="shared" si="43"/>
        <v>1872.1434680412799</v>
      </c>
      <c r="BI108" s="19">
        <f t="shared" si="43"/>
        <v>1901.1474092687201</v>
      </c>
    </row>
    <row r="110" spans="1:64" x14ac:dyDescent="0.25">
      <c r="A110" t="str">
        <f>'[6]ICP-MS Results'!C43</f>
        <v>Rinse</v>
      </c>
      <c r="C110">
        <f>'[6]ICP-MS Results'!E43</f>
        <v>-0.21015490305772699</v>
      </c>
      <c r="D110">
        <f>'[6]ICP-MS Results'!G43</f>
        <v>2.8105765057334698E-3</v>
      </c>
      <c r="E110">
        <f>'[6]ICP-MS Results'!J43</f>
        <v>-2.4580112689300901</v>
      </c>
      <c r="F110">
        <f>'[6]ICP-MS Results'!N43</f>
        <v>-10.2224605096524</v>
      </c>
      <c r="G110">
        <f>'[6]ICP-MS Results'!P43</f>
        <v>-2.1969162613486799</v>
      </c>
      <c r="H110">
        <f>'[6]ICP-MS Results'!Q43</f>
        <v>-19.694383033767</v>
      </c>
      <c r="I110">
        <f>'[6]ICP-MS Results'!S43</f>
        <v>-4.0887416947966004</v>
      </c>
      <c r="J110">
        <f>'[6]ICP-MS Results'!AC43</f>
        <v>-4.99204965823365E-2</v>
      </c>
      <c r="K110">
        <f>'[6]ICP-MS Results'!AE43</f>
        <v>-2.1794000688501899E-2</v>
      </c>
      <c r="L110">
        <f>'[6]ICP-MS Results'!AG43</f>
        <v>-4.4212169694908703E-2</v>
      </c>
      <c r="M110">
        <f>'[6]ICP-MS Results'!AI43</f>
        <v>-0.193070869620525</v>
      </c>
      <c r="N110">
        <f>'[6]ICP-MS Results'!AK43</f>
        <v>-9.2198925007599505E-2</v>
      </c>
      <c r="O110">
        <f>'[6]ICP-MS Results'!AN43</f>
        <v>-4.8901820199883996</v>
      </c>
      <c r="P110">
        <f>'[6]ICP-MS Results'!AP43</f>
        <v>3.8875519547345999E-3</v>
      </c>
      <c r="Q110">
        <f>'[6]ICP-MS Results'!AR43</f>
        <v>-4.34552778785409E-2</v>
      </c>
      <c r="R110">
        <f>'[6]ICP-MS Results'!AT43</f>
        <v>-3.4107288324736998E-3</v>
      </c>
      <c r="S110">
        <f>'[6]ICP-MS Results'!AV43</f>
        <v>-0.159211376865666</v>
      </c>
      <c r="T110">
        <f>'[6]ICP-MS Results'!AX43</f>
        <v>-4.8978005091370701E-3</v>
      </c>
      <c r="U110">
        <f>'[6]ICP-MS Results'!AZ43</f>
        <v>2.1782761794826501E-2</v>
      </c>
      <c r="V110">
        <f>'[6]ICP-MS Results'!BB43</f>
        <v>-9.1682380550941897E-2</v>
      </c>
      <c r="W110">
        <f>'[6]ICP-MS Results'!BF43</f>
        <v>1.24086437560909E-3</v>
      </c>
      <c r="X110">
        <f>'[6]ICP-MS Results'!BI43</f>
        <v>-0.45471433065974198</v>
      </c>
      <c r="Y110">
        <f>'[6]ICP-MS Results'!BK43</f>
        <v>-1.35775411069664</v>
      </c>
      <c r="Z110">
        <f>'[6]ICP-MS Results'!BM43</f>
        <v>-1.6178682481604401</v>
      </c>
      <c r="AA110">
        <f>'[6]ICP-MS Results'!BO43</f>
        <v>-1.5164089431994199E-2</v>
      </c>
      <c r="AB110">
        <f>'[6]ICP-MS Results'!BQ43</f>
        <v>-3.8968803883547301E-2</v>
      </c>
      <c r="AC110">
        <f>'[6]ICP-MS Results'!BS43</f>
        <v>-4.4958331759838099E-2</v>
      </c>
      <c r="AD110">
        <f>'[6]ICP-MS Results'!BU43</f>
        <v>1.9555324837162401E-2</v>
      </c>
      <c r="AE110">
        <f>'[6]ICP-MS Results'!BW43</f>
        <v>7.2132738213579904E-3</v>
      </c>
      <c r="AF110">
        <f>'[6]ICP-MS Results'!BY43</f>
        <v>1.8458190852271199E-3</v>
      </c>
      <c r="AG110">
        <f>'[6]ICP-MS Results'!CA43</f>
        <v>7.18172929632932E-2</v>
      </c>
      <c r="AH110">
        <f>'[6]ICP-MS Results'!CC43</f>
        <v>-6.5997925810762595E-2</v>
      </c>
      <c r="AI110">
        <f>'[6]ICP-MS Results'!CE43</f>
        <v>-8.45796865671464E-2</v>
      </c>
      <c r="AJ110">
        <f>'[6]ICP-MS Results'!CG43</f>
        <v>-6.0404798808692296E-3</v>
      </c>
      <c r="AK110">
        <f>'[6]ICP-MS Results'!CI43</f>
        <v>-0.23238155244047001</v>
      </c>
      <c r="AL110">
        <f>'[6]ICP-MS Results'!CK43</f>
        <v>3.0782536181774001E-2</v>
      </c>
      <c r="AM110">
        <f>'[6]ICP-MS Results'!CM43</f>
        <v>-0.12161880924509801</v>
      </c>
      <c r="AN110">
        <f>'[6]ICP-MS Results'!CO43</f>
        <v>2.7503265901612398E-2</v>
      </c>
      <c r="AO110">
        <f>'[6]ICP-MS Results'!CQ43</f>
        <v>3.2462949358871999E-2</v>
      </c>
      <c r="AP110">
        <f>'[6]ICP-MS Results'!CS43</f>
        <v>6.0049437721130198E-3</v>
      </c>
      <c r="AQ110">
        <f>'[6]ICP-MS Results'!CU43</f>
        <v>-7.2745537496418905E-2</v>
      </c>
      <c r="AR110">
        <f>'[6]ICP-MS Results'!CW43</f>
        <v>8.9938239729168597E-3</v>
      </c>
      <c r="AS110">
        <f>'[6]ICP-MS Results'!CY43</f>
        <v>1.81957795053042E-2</v>
      </c>
      <c r="AT110">
        <f>'[6]ICP-MS Results'!DA43</f>
        <v>1.74029886879109E-2</v>
      </c>
      <c r="AU110">
        <f>'[6]ICP-MS Results'!DC43</f>
        <v>7.3580860924905497E-3</v>
      </c>
      <c r="AV110">
        <f>'[6]ICP-MS Results'!DE43</f>
        <v>5.8851060904917497E-3</v>
      </c>
      <c r="AW110">
        <f>'[6]ICP-MS Results'!DG43</f>
        <v>4.0199975591622902E-3</v>
      </c>
      <c r="AX110">
        <f>'[6]ICP-MS Results'!DI43</f>
        <v>-6.6764651188054996E-3</v>
      </c>
      <c r="AY110">
        <f>'[6]ICP-MS Results'!DK43</f>
        <v>-1.07735109801792E-3</v>
      </c>
      <c r="AZ110">
        <f>'[6]ICP-MS Results'!DM43</f>
        <v>1.6194368705962301E-4</v>
      </c>
      <c r="BA110">
        <f>'[6]ICP-MS Results'!DO43</f>
        <v>-2.6378430173875402E-3</v>
      </c>
      <c r="BB110">
        <f>'[6]ICP-MS Results'!DQ43</f>
        <v>-9.2319115492405596E-2</v>
      </c>
      <c r="BC110">
        <f>'[6]ICP-MS Results'!DS43</f>
        <v>3.6975723840180601E-3</v>
      </c>
      <c r="BD110">
        <f>'[6]ICP-MS Results'!DU43</f>
        <v>2.2957636595891302E-2</v>
      </c>
      <c r="BE110">
        <f>'[6]ICP-MS Results'!DW43</f>
        <v>-0.68568024827173302</v>
      </c>
      <c r="BF110">
        <f>'[6]ICP-MS Results'!DY43</f>
        <v>-1.97187495724718E-2</v>
      </c>
      <c r="BG110">
        <f>'[6]ICP-MS Results'!EA43</f>
        <v>-1.8704312674686699E-3</v>
      </c>
      <c r="BH110">
        <f>'[6]ICP-MS Results'!EC43</f>
        <v>-9.4227270420553805E-3</v>
      </c>
      <c r="BI110">
        <f>'[6]ICP-MS Results'!EE43</f>
        <v>4.4387371921185198E-4</v>
      </c>
      <c r="BJ110">
        <f>'[6]ICP-MS Results'!EF43</f>
        <v>103.619609807787</v>
      </c>
      <c r="BK110">
        <f>'[6]ICP-MS Results'!EG43</f>
        <v>99.895625258687403</v>
      </c>
      <c r="BL110">
        <f>'[6]ICP-MS Results'!EH43</f>
        <v>98.770930026256593</v>
      </c>
    </row>
    <row r="111" spans="1:64" x14ac:dyDescent="0.25">
      <c r="A111" t="str">
        <f>'[6]ICP-MS Results'!C44</f>
        <v>Rinse</v>
      </c>
      <c r="C111">
        <f>'[6]ICP-MS Results'!E44</f>
        <v>-0.18473680957091601</v>
      </c>
      <c r="D111">
        <f>'[6]ICP-MS Results'!G44</f>
        <v>1.0934247122769501E-3</v>
      </c>
      <c r="E111">
        <f>'[6]ICP-MS Results'!J44</f>
        <v>0.80095532472021302</v>
      </c>
      <c r="F111">
        <f>'[6]ICP-MS Results'!N44</f>
        <v>-1.3512284741265801</v>
      </c>
      <c r="G111">
        <f>'[6]ICP-MS Results'!P44</f>
        <v>-0.18992107543356701</v>
      </c>
      <c r="H111">
        <f>'[6]ICP-MS Results'!Q44</f>
        <v>-107.93769717646001</v>
      </c>
      <c r="I111">
        <f>'[6]ICP-MS Results'!S44</f>
        <v>-2.4859205558192401</v>
      </c>
      <c r="J111">
        <f>'[6]ICP-MS Results'!AC44</f>
        <v>-2.3000617207551401E-2</v>
      </c>
      <c r="K111">
        <f>'[6]ICP-MS Results'!AE44</f>
        <v>-4.4205786309064597E-2</v>
      </c>
      <c r="L111">
        <f>'[6]ICP-MS Results'!AG44</f>
        <v>-1.7490740604809301E-2</v>
      </c>
      <c r="M111">
        <f>'[6]ICP-MS Results'!AI44</f>
        <v>-9.5959558445339304E-3</v>
      </c>
      <c r="N111">
        <f>'[6]ICP-MS Results'!AK44</f>
        <v>-2.0236607584205601E-2</v>
      </c>
      <c r="O111">
        <f>'[6]ICP-MS Results'!AN44</f>
        <v>-0.326620358537208</v>
      </c>
      <c r="P111">
        <f>'[6]ICP-MS Results'!AP44</f>
        <v>-4.30185640557021E-3</v>
      </c>
      <c r="Q111">
        <f>'[6]ICP-MS Results'!AR44</f>
        <v>-2.8410854356524198E-2</v>
      </c>
      <c r="R111">
        <f>'[6]ICP-MS Results'!AT44</f>
        <v>1.5358697189014199E-2</v>
      </c>
      <c r="S111">
        <f>'[6]ICP-MS Results'!AV44</f>
        <v>-1.5314862211074099E-2</v>
      </c>
      <c r="T111">
        <f>'[6]ICP-MS Results'!AX44</f>
        <v>2.5028492247928902E-3</v>
      </c>
      <c r="U111">
        <f>'[6]ICP-MS Results'!AZ44</f>
        <v>-1.37138860421231E-2</v>
      </c>
      <c r="V111">
        <f>'[6]ICP-MS Results'!BB44</f>
        <v>-6.9693061086231897E-2</v>
      </c>
      <c r="W111">
        <f>'[6]ICP-MS Results'!BF44</f>
        <v>0.149502667920694</v>
      </c>
      <c r="X111">
        <f>'[6]ICP-MS Results'!BI44</f>
        <v>1.8225814732522602E-2</v>
      </c>
      <c r="Y111">
        <f>'[6]ICP-MS Results'!BK44</f>
        <v>-0.10393819137612199</v>
      </c>
      <c r="Z111">
        <f>'[6]ICP-MS Results'!BM44</f>
        <v>-1.8223188339249401E-2</v>
      </c>
      <c r="AA111">
        <f>'[6]ICP-MS Results'!BO44</f>
        <v>1.7257662746329101E-3</v>
      </c>
      <c r="AB111">
        <f>'[6]ICP-MS Results'!BQ44</f>
        <v>-2.47630614167344E-2</v>
      </c>
      <c r="AC111">
        <f>'[6]ICP-MS Results'!BS44</f>
        <v>-1.81870637494118E-2</v>
      </c>
      <c r="AD111">
        <f>'[6]ICP-MS Results'!BU44</f>
        <v>7.1568688259107003E-3</v>
      </c>
      <c r="AE111">
        <f>'[6]ICP-MS Results'!BW44</f>
        <v>7.4304745637116601E-3</v>
      </c>
      <c r="AF111">
        <f>'[6]ICP-MS Results'!BY44</f>
        <v>3.6141450886358702E-4</v>
      </c>
      <c r="AG111">
        <f>'[6]ICP-MS Results'!CA44</f>
        <v>2.92866575294892E-2</v>
      </c>
      <c r="AH111">
        <f>'[6]ICP-MS Results'!CC44</f>
        <v>-4.6033507316939698E-2</v>
      </c>
      <c r="AI111">
        <f>'[6]ICP-MS Results'!CE44</f>
        <v>-8.3799043156158604E-2</v>
      </c>
      <c r="AJ111">
        <f>'[6]ICP-MS Results'!CG44</f>
        <v>-8.3050317328997401E-3</v>
      </c>
      <c r="AK111">
        <f>'[6]ICP-MS Results'!CI44</f>
        <v>-2.50464840494839E-2</v>
      </c>
      <c r="AL111">
        <f>'[6]ICP-MS Results'!CK44</f>
        <v>3.5199805093387702E-3</v>
      </c>
      <c r="AM111">
        <f>'[6]ICP-MS Results'!CM44</f>
        <v>-3.3042484411610999E-3</v>
      </c>
      <c r="AN111">
        <f>'[6]ICP-MS Results'!CO44</f>
        <v>-1.0640794052343601E-3</v>
      </c>
      <c r="AO111">
        <f>'[6]ICP-MS Results'!CQ44</f>
        <v>-2.8808606475012998E-3</v>
      </c>
      <c r="AP111">
        <f>'[6]ICP-MS Results'!CS44</f>
        <v>2.3496353396487298E-3</v>
      </c>
      <c r="AQ111">
        <f>'[6]ICP-MS Results'!CU44</f>
        <v>-8.0281810476009203E-3</v>
      </c>
      <c r="AR111">
        <f>'[6]ICP-MS Results'!CW44</f>
        <v>4.5171237590356603E-3</v>
      </c>
      <c r="AS111">
        <f>'[6]ICP-MS Results'!CY44</f>
        <v>2.86809925089462E-3</v>
      </c>
      <c r="AT111">
        <f>'[6]ICP-MS Results'!DA44</f>
        <v>1.79495197214561E-3</v>
      </c>
      <c r="AU111">
        <f>'[6]ICP-MS Results'!DC44</f>
        <v>-3.5900661536780303E-5</v>
      </c>
      <c r="AV111">
        <f>'[6]ICP-MS Results'!DE44</f>
        <v>3.0470880816416798E-3</v>
      </c>
      <c r="AW111">
        <f>'[6]ICP-MS Results'!DG44</f>
        <v>3.3179808238758602E-4</v>
      </c>
      <c r="AX111">
        <f>'[6]ICP-MS Results'!DI44</f>
        <v>-4.2452115900670903E-3</v>
      </c>
      <c r="AY111">
        <f>'[6]ICP-MS Results'!DK44</f>
        <v>3.3026543460841101E-3</v>
      </c>
      <c r="AZ111">
        <f>'[6]ICP-MS Results'!DM44</f>
        <v>-5.3680501227221997E-3</v>
      </c>
      <c r="BA111">
        <f>'[6]ICP-MS Results'!DO44</f>
        <v>-6.0384762313928E-3</v>
      </c>
      <c r="BB111">
        <f>'[6]ICP-MS Results'!DQ44</f>
        <v>-3.2386741856567501E-2</v>
      </c>
      <c r="BC111">
        <f>'[6]ICP-MS Results'!DS44</f>
        <v>7.5399244925155402E-4</v>
      </c>
      <c r="BD111">
        <f>'[6]ICP-MS Results'!DU44</f>
        <v>-2.54479879735354E-2</v>
      </c>
      <c r="BE111">
        <f>'[6]ICP-MS Results'!DW44</f>
        <v>-0.64362262398633696</v>
      </c>
      <c r="BF111">
        <f>'[6]ICP-MS Results'!DY44</f>
        <v>-5.0260161120954999E-3</v>
      </c>
      <c r="BG111">
        <f>'[6]ICP-MS Results'!EA44</f>
        <v>-1.42184118674268E-3</v>
      </c>
      <c r="BH111">
        <f>'[6]ICP-MS Results'!EC44</f>
        <v>4.2857426220590201E-3</v>
      </c>
      <c r="BI111">
        <f>'[6]ICP-MS Results'!EE44</f>
        <v>2.5354934166281701E-3</v>
      </c>
      <c r="BJ111">
        <f>'[6]ICP-MS Results'!EF44</f>
        <v>98.364195931231905</v>
      </c>
      <c r="BK111">
        <f>'[6]ICP-MS Results'!EG44</f>
        <v>96.736631840357802</v>
      </c>
      <c r="BL111">
        <f>'[6]ICP-MS Results'!EH44</f>
        <v>96.428576847789003</v>
      </c>
    </row>
    <row r="112" spans="1:64" x14ac:dyDescent="0.25">
      <c r="A112" t="str">
        <f>'[6]ICP-MS Results'!C45</f>
        <v>GY2-032-A  10x</v>
      </c>
      <c r="B112" t="str">
        <f>'[6]ICP-MS Results'!D45</f>
        <v>10</v>
      </c>
      <c r="C112">
        <f>'[6]ICP-MS Results'!E45</f>
        <v>0.466905528113566</v>
      </c>
      <c r="D112">
        <f>'[6]ICP-MS Results'!G45</f>
        <v>8.6586492712283792E-3</v>
      </c>
      <c r="E112">
        <f>'[6]ICP-MS Results'!J45</f>
        <v>-4.9735227257349397</v>
      </c>
      <c r="F112">
        <f>'[6]ICP-MS Results'!N45</f>
        <v>47.470879406644599</v>
      </c>
      <c r="G112">
        <f>'[6]ICP-MS Results'!P45</f>
        <v>-2.2772201886334802</v>
      </c>
      <c r="H112">
        <f>'[6]ICP-MS Results'!Q45</f>
        <v>78.242237510058999</v>
      </c>
      <c r="I112">
        <f>'[6]ICP-MS Results'!S45</f>
        <v>1.3624360867833101</v>
      </c>
      <c r="J112">
        <f>'[6]ICP-MS Results'!AC45</f>
        <v>-5.9722443840904901E-2</v>
      </c>
      <c r="K112">
        <f>'[6]ICP-MS Results'!AE45</f>
        <v>-1.29302967163204E-2</v>
      </c>
      <c r="L112">
        <f>'[6]ICP-MS Results'!AG45</f>
        <v>-0.21266798964620001</v>
      </c>
      <c r="M112">
        <f>'[6]ICP-MS Results'!AI45</f>
        <v>-0.20339040910408801</v>
      </c>
      <c r="N112">
        <f>'[6]ICP-MS Results'!AK45</f>
        <v>2.33240023458486E-2</v>
      </c>
      <c r="O112">
        <f>'[6]ICP-MS Results'!AN45</f>
        <v>6.1001037117928103</v>
      </c>
      <c r="P112">
        <f>'[6]ICP-MS Results'!AP45</f>
        <v>2.7964327858638299E-3</v>
      </c>
      <c r="Q112">
        <f>'[6]ICP-MS Results'!AR45</f>
        <v>3.9843331288238297E-2</v>
      </c>
      <c r="R112">
        <f>'[6]ICP-MS Results'!AT45</f>
        <v>-7.92505014285729E-2</v>
      </c>
      <c r="S112">
        <f>'[6]ICP-MS Results'!AV45</f>
        <v>-0.38168978240011803</v>
      </c>
      <c r="T112">
        <f>'[6]ICP-MS Results'!AX45</f>
        <v>-8.8832682042213999E-3</v>
      </c>
      <c r="U112">
        <f>'[6]ICP-MS Results'!AZ45</f>
        <v>-9.2457256610691799E-4</v>
      </c>
      <c r="V112">
        <f>'[6]ICP-MS Results'!BB45</f>
        <v>-5.2906147330029803E-2</v>
      </c>
      <c r="W112">
        <f>'[6]ICP-MS Results'!BF45</f>
        <v>-6.0822796603232998E-3</v>
      </c>
      <c r="X112">
        <f>'[6]ICP-MS Results'!BI45</f>
        <v>12.918816207838599</v>
      </c>
      <c r="Y112">
        <f>'[6]ICP-MS Results'!BK45</f>
        <v>34.021509453970097</v>
      </c>
      <c r="Z112">
        <f>'[6]ICP-MS Results'!BM45</f>
        <v>-1.93558957196526</v>
      </c>
      <c r="AA112">
        <f>'[6]ICP-MS Results'!BO45</f>
        <v>-4.67849107209415E-2</v>
      </c>
      <c r="AB112">
        <f>'[6]ICP-MS Results'!BQ45</f>
        <v>-8.02638191853801E-2</v>
      </c>
      <c r="AC112">
        <f>'[6]ICP-MS Results'!BS45</f>
        <v>-8.1353233997145294E-2</v>
      </c>
      <c r="AD112">
        <f>'[6]ICP-MS Results'!BU45</f>
        <v>-5.9162334363784203E-3</v>
      </c>
      <c r="AE112">
        <f>'[6]ICP-MS Results'!BW45</f>
        <v>9.9498795732983099E-3</v>
      </c>
      <c r="AF112">
        <f>'[6]ICP-MS Results'!BY45</f>
        <v>-5.3434747137634997E-3</v>
      </c>
      <c r="AG112">
        <f>'[6]ICP-MS Results'!CA45</f>
        <v>-3.7374251246887598E-2</v>
      </c>
      <c r="AH112">
        <f>'[6]ICP-MS Results'!CC45</f>
        <v>-0.113141039561119</v>
      </c>
      <c r="AI112">
        <f>'[6]ICP-MS Results'!CE45</f>
        <v>-9.5176926743050005E-2</v>
      </c>
      <c r="AJ112">
        <f>'[6]ICP-MS Results'!CG45</f>
        <v>4.93983863439544E-3</v>
      </c>
      <c r="AK112">
        <f>'[6]ICP-MS Results'!CI45</f>
        <v>0.169555833927791</v>
      </c>
      <c r="AL112">
        <f>'[6]ICP-MS Results'!CK45</f>
        <v>2.18550128801662E-2</v>
      </c>
      <c r="AM112">
        <f>'[6]ICP-MS Results'!CM45</f>
        <v>-0.114971179777376</v>
      </c>
      <c r="AN112">
        <f>'[6]ICP-MS Results'!CO45</f>
        <v>5.0188931336831097E-2</v>
      </c>
      <c r="AO112">
        <f>'[6]ICP-MS Results'!CQ45</f>
        <v>3.9235810210706601E-2</v>
      </c>
      <c r="AP112">
        <f>'[6]ICP-MS Results'!CS45</f>
        <v>-1.0337490349604701E-2</v>
      </c>
      <c r="AQ112">
        <f>'[6]ICP-MS Results'!CU45</f>
        <v>-9.6675684227249897E-2</v>
      </c>
      <c r="AR112">
        <f>'[6]ICP-MS Results'!CW45</f>
        <v>-1.9653632651867301E-3</v>
      </c>
      <c r="AS112">
        <f>'[6]ICP-MS Results'!CY45</f>
        <v>7.1761067033050394E-2</v>
      </c>
      <c r="AT112">
        <f>'[6]ICP-MS Results'!DA45</f>
        <v>8.0697048530364093E-2</v>
      </c>
      <c r="AU112">
        <f>'[6]ICP-MS Results'!DC45</f>
        <v>-9.9465635645931607E-3</v>
      </c>
      <c r="AV112">
        <f>'[6]ICP-MS Results'!DE45</f>
        <v>-1.27572223291775E-2</v>
      </c>
      <c r="AW112">
        <f>'[6]ICP-MS Results'!DG45</f>
        <v>-1.33713940409174E-2</v>
      </c>
      <c r="AX112">
        <f>'[6]ICP-MS Results'!DI45</f>
        <v>-2.2468647156918001E-2</v>
      </c>
      <c r="AY112">
        <f>'[6]ICP-MS Results'!DK45</f>
        <v>-1.6629103262294501E-2</v>
      </c>
      <c r="AZ112">
        <f>'[6]ICP-MS Results'!DM45</f>
        <v>-1.2623947965019901E-2</v>
      </c>
      <c r="BA112">
        <f>'[6]ICP-MS Results'!DO45</f>
        <v>-5.9068125014964598E-3</v>
      </c>
      <c r="BB112">
        <f>'[6]ICP-MS Results'!DQ45</f>
        <v>-0.33094790205233598</v>
      </c>
      <c r="BC112">
        <f>'[6]ICP-MS Results'!DS45</f>
        <v>-3.8490788572815701E-3</v>
      </c>
      <c r="BD112">
        <f>'[6]ICP-MS Results'!DU45</f>
        <v>-8.3971791466109905E-2</v>
      </c>
      <c r="BE112">
        <f>'[6]ICP-MS Results'!DW45</f>
        <v>-0.74166447812986802</v>
      </c>
      <c r="BF112">
        <f>'[6]ICP-MS Results'!DY45</f>
        <v>0.121343550293722</v>
      </c>
      <c r="BG112">
        <f>'[6]ICP-MS Results'!EA45</f>
        <v>-2.7238768678635502E-3</v>
      </c>
      <c r="BH112">
        <f>'[6]ICP-MS Results'!EC45</f>
        <v>-5.0822068289032303E-2</v>
      </c>
      <c r="BI112">
        <f>'[6]ICP-MS Results'!EE45</f>
        <v>-1.14271534584933E-2</v>
      </c>
      <c r="BJ112">
        <f>'[6]ICP-MS Results'!EF45</f>
        <v>67.794824727193799</v>
      </c>
      <c r="BK112">
        <f>'[6]ICP-MS Results'!EG45</f>
        <v>63.892211768962397</v>
      </c>
      <c r="BL112">
        <f>'[6]ICP-MS Results'!EH45</f>
        <v>286.07129327745798</v>
      </c>
    </row>
    <row r="113" spans="1:64" x14ac:dyDescent="0.25">
      <c r="A113" t="str">
        <f>'[6]ICP-MS Results'!C46</f>
        <v>GY2-032-C  10x</v>
      </c>
      <c r="B113" t="str">
        <f>'[6]ICP-MS Results'!D46</f>
        <v>10</v>
      </c>
      <c r="C113">
        <f>'[6]ICP-MS Results'!E46</f>
        <v>0.316905388906908</v>
      </c>
      <c r="D113">
        <f>'[6]ICP-MS Results'!G46</f>
        <v>5.7488192323738301E-2</v>
      </c>
      <c r="E113">
        <f>'[6]ICP-MS Results'!J46</f>
        <v>0.57595257656232601</v>
      </c>
      <c r="F113">
        <f>'[6]ICP-MS Results'!N46</f>
        <v>193.41889434204899</v>
      </c>
      <c r="G113">
        <f>'[6]ICP-MS Results'!P46</f>
        <v>-0.34521902749566402</v>
      </c>
      <c r="H113">
        <f>'[6]ICP-MS Results'!Q46</f>
        <v>136.5149190834</v>
      </c>
      <c r="I113">
        <f>'[6]ICP-MS Results'!S46</f>
        <v>4.4557162275194804</v>
      </c>
      <c r="J113">
        <f>'[6]ICP-MS Results'!AC46</f>
        <v>279.21923149245703</v>
      </c>
      <c r="K113">
        <f>'[6]ICP-MS Results'!AE46</f>
        <v>0.25800010344746999</v>
      </c>
      <c r="L113">
        <f>'[6]ICP-MS Results'!AG46</f>
        <v>-4.6266808880512801E-2</v>
      </c>
      <c r="M113">
        <f>'[6]ICP-MS Results'!AI46</f>
        <v>-2.8402335533720499E-2</v>
      </c>
      <c r="N113">
        <f>'[6]ICP-MS Results'!AK46</f>
        <v>-8.2122385018134608E-3</v>
      </c>
      <c r="O113">
        <f>'[6]ICP-MS Results'!AN46</f>
        <v>-2.1198831334916499</v>
      </c>
      <c r="P113">
        <f>'[6]ICP-MS Results'!AP46</f>
        <v>5.8174318828577501E-2</v>
      </c>
      <c r="Q113">
        <f>'[6]ICP-MS Results'!AR46</f>
        <v>0.227650906162084</v>
      </c>
      <c r="R113">
        <f>'[6]ICP-MS Results'!AT46</f>
        <v>0.23169385335993101</v>
      </c>
      <c r="S113">
        <f>'[6]ICP-MS Results'!AV46</f>
        <v>0.389527935794522</v>
      </c>
      <c r="T113">
        <f>'[6]ICP-MS Results'!AX46</f>
        <v>11.9941348740332</v>
      </c>
      <c r="U113">
        <f>'[6]ICP-MS Results'!AZ46</f>
        <v>9.3861005374118296</v>
      </c>
      <c r="V113">
        <f>'[6]ICP-MS Results'!BB46</f>
        <v>6.3429148106933502</v>
      </c>
      <c r="W113">
        <f>'[6]ICP-MS Results'!BF46</f>
        <v>77.233558609803893</v>
      </c>
      <c r="X113">
        <f>'[6]ICP-MS Results'!BI46</f>
        <v>51.234299533078797</v>
      </c>
      <c r="Y113">
        <f>'[6]ICP-MS Results'!BK46</f>
        <v>133.32332659244099</v>
      </c>
      <c r="Z113">
        <f>'[6]ICP-MS Results'!BM46</f>
        <v>251.679389400498</v>
      </c>
      <c r="AA113">
        <f>'[6]ICP-MS Results'!BO46</f>
        <v>-2.8377692574053499E-2</v>
      </c>
      <c r="AB113">
        <f>'[6]ICP-MS Results'!BQ46</f>
        <v>-5.98890667793891E-2</v>
      </c>
      <c r="AC113">
        <f>'[6]ICP-MS Results'!BS46</f>
        <v>-4.4707922055770899E-2</v>
      </c>
      <c r="AD113">
        <f>'[6]ICP-MS Results'!BU46</f>
        <v>-1.9493541270371499E-2</v>
      </c>
      <c r="AE113">
        <f>'[6]ICP-MS Results'!BW46</f>
        <v>3.3512417076682399E-2</v>
      </c>
      <c r="AF113">
        <f>'[6]ICP-MS Results'!BY46</f>
        <v>-8.5514945651313703E-3</v>
      </c>
      <c r="AG113">
        <f>'[6]ICP-MS Results'!CA46</f>
        <v>1.02843595774309E-2</v>
      </c>
      <c r="AH113">
        <f>'[6]ICP-MS Results'!CC46</f>
        <v>-0.103274612811533</v>
      </c>
      <c r="AI113">
        <f>'[6]ICP-MS Results'!CE46</f>
        <v>-7.3988946321207005E-2</v>
      </c>
      <c r="AJ113">
        <f>'[6]ICP-MS Results'!CG46</f>
        <v>1.8711974094426601E-2</v>
      </c>
      <c r="AK113">
        <f>'[6]ICP-MS Results'!CI46</f>
        <v>1.64071496309972</v>
      </c>
      <c r="AL113">
        <f>'[6]ICP-MS Results'!CK46</f>
        <v>208.32591502833199</v>
      </c>
      <c r="AM113">
        <f>'[6]ICP-MS Results'!CM46</f>
        <v>204.654287415819</v>
      </c>
      <c r="AN113">
        <f>'[6]ICP-MS Results'!CO46</f>
        <v>206.96709396373899</v>
      </c>
      <c r="AO113">
        <f>'[6]ICP-MS Results'!CQ46</f>
        <v>202.255965537712</v>
      </c>
      <c r="AP113">
        <f>'[6]ICP-MS Results'!CS46</f>
        <v>205.461576708743</v>
      </c>
      <c r="AQ113">
        <f>'[6]ICP-MS Results'!CU46</f>
        <v>204.25378184699699</v>
      </c>
      <c r="AR113">
        <f>'[6]ICP-MS Results'!CW46</f>
        <v>204.36674076316899</v>
      </c>
      <c r="AS113">
        <f>'[6]ICP-MS Results'!CY46</f>
        <v>195.86210580812801</v>
      </c>
      <c r="AT113">
        <f>'[6]ICP-MS Results'!DA46</f>
        <v>198.68717599673701</v>
      </c>
      <c r="AU113">
        <f>'[6]ICP-MS Results'!DC46</f>
        <v>194.387040072688</v>
      </c>
      <c r="AV113">
        <f>'[6]ICP-MS Results'!DE46</f>
        <v>201.354612480816</v>
      </c>
      <c r="AW113">
        <f>'[6]ICP-MS Results'!DG46</f>
        <v>192.064600877879</v>
      </c>
      <c r="AX113">
        <f>'[6]ICP-MS Results'!DI46</f>
        <v>199.04720516400499</v>
      </c>
      <c r="AY113">
        <f>'[6]ICP-MS Results'!DK46</f>
        <v>204.34798575787499</v>
      </c>
      <c r="AZ113">
        <f>'[6]ICP-MS Results'!DM46</f>
        <v>0.204315573523424</v>
      </c>
      <c r="BA113">
        <f>'[6]ICP-MS Results'!DO46</f>
        <v>0.167509902336172</v>
      </c>
      <c r="BB113">
        <f>'[6]ICP-MS Results'!DQ46</f>
        <v>8.4298356471254901E-2</v>
      </c>
      <c r="BC113">
        <f>'[6]ICP-MS Results'!DS46</f>
        <v>0.283601806087798</v>
      </c>
      <c r="BD113">
        <f>'[6]ICP-MS Results'!DU46</f>
        <v>-4.6955638489524401E-2</v>
      </c>
      <c r="BE113">
        <f>'[6]ICP-MS Results'!DW46</f>
        <v>-0.59009904979290595</v>
      </c>
      <c r="BF113">
        <f>'[6]ICP-MS Results'!DY46</f>
        <v>0.76236507608498005</v>
      </c>
      <c r="BG113">
        <f>'[6]ICP-MS Results'!EA46</f>
        <v>2.2682753099608202E-3</v>
      </c>
      <c r="BH113">
        <f>'[6]ICP-MS Results'!EC46</f>
        <v>178.64729024435499</v>
      </c>
      <c r="BI113">
        <f>'[6]ICP-MS Results'!EE46</f>
        <v>169.279860845044</v>
      </c>
      <c r="BJ113">
        <f>'[6]ICP-MS Results'!EF46</f>
        <v>64.523869956330003</v>
      </c>
      <c r="BK113">
        <f>'[6]ICP-MS Results'!EG46</f>
        <v>70.208209613273596</v>
      </c>
      <c r="BL113">
        <f>'[6]ICP-MS Results'!EH46</f>
        <v>65.926300352205303</v>
      </c>
    </row>
    <row r="114" spans="1:64" x14ac:dyDescent="0.25">
      <c r="A114" t="str">
        <f>'[6]ICP-MS Results'!C47</f>
        <v>Rinse</v>
      </c>
      <c r="C114">
        <f>'[6]ICP-MS Results'!E47</f>
        <v>-0.18909676809787501</v>
      </c>
      <c r="D114">
        <f>'[6]ICP-MS Results'!G47</f>
        <v>0.17434555849246</v>
      </c>
      <c r="E114">
        <f>'[6]ICP-MS Results'!J47</f>
        <v>0.142890743800345</v>
      </c>
      <c r="F114">
        <f>'[6]ICP-MS Results'!N47</f>
        <v>-5.8910351609043898</v>
      </c>
      <c r="G114">
        <f>'[6]ICP-MS Results'!P47</f>
        <v>-2.2990699648829902</v>
      </c>
      <c r="H114">
        <f>'[6]ICP-MS Results'!Q47</f>
        <v>-88.351734943478704</v>
      </c>
      <c r="I114">
        <f>'[6]ICP-MS Results'!S47</f>
        <v>1.7887856559111099</v>
      </c>
      <c r="J114">
        <f>'[6]ICP-MS Results'!AC47</f>
        <v>1.87381219268263E-2</v>
      </c>
      <c r="K114">
        <f>'[6]ICP-MS Results'!AE47</f>
        <v>1.51367132565498E-2</v>
      </c>
      <c r="L114">
        <f>'[6]ICP-MS Results'!AG47</f>
        <v>-9.2090654409666302E-3</v>
      </c>
      <c r="M114">
        <f>'[6]ICP-MS Results'!AI47</f>
        <v>-0.185806923616538</v>
      </c>
      <c r="N114">
        <f>'[6]ICP-MS Results'!AK47</f>
        <v>-8.3857380646637406E-2</v>
      </c>
      <c r="O114">
        <f>'[6]ICP-MS Results'!AN47</f>
        <v>-4.5244815048082101</v>
      </c>
      <c r="P114">
        <f>'[6]ICP-MS Results'!AP47</f>
        <v>2.7131829849243098E-3</v>
      </c>
      <c r="Q114">
        <f>'[6]ICP-MS Results'!AR47</f>
        <v>3.1314074821861798E-2</v>
      </c>
      <c r="R114">
        <f>'[6]ICP-MS Results'!AT47</f>
        <v>1.6605626882811499</v>
      </c>
      <c r="S114">
        <f>'[6]ICP-MS Results'!AV47</f>
        <v>-5.65251637283413E-2</v>
      </c>
      <c r="T114">
        <f>'[6]ICP-MS Results'!AX47</f>
        <v>3.89712851748719E-3</v>
      </c>
      <c r="U114">
        <f>'[6]ICP-MS Results'!AZ47</f>
        <v>8.7154557497638799E-3</v>
      </c>
      <c r="V114">
        <f>'[6]ICP-MS Results'!BB47</f>
        <v>-4.1008500059579303E-2</v>
      </c>
      <c r="W114">
        <f>'[6]ICP-MS Results'!BF47</f>
        <v>0.32828421591850099</v>
      </c>
      <c r="X114">
        <f>'[6]ICP-MS Results'!BI47</f>
        <v>9.6787133503841799E-2</v>
      </c>
      <c r="Y114">
        <f>'[6]ICP-MS Results'!BK47</f>
        <v>-0.166897329472774</v>
      </c>
      <c r="Z114">
        <f>'[6]ICP-MS Results'!BM47</f>
        <v>-1.5334152704309401</v>
      </c>
      <c r="AA114">
        <f>'[6]ICP-MS Results'!BO47</f>
        <v>-1.43077247632301E-2</v>
      </c>
      <c r="AB114">
        <f>'[6]ICP-MS Results'!BQ47</f>
        <v>-4.1658952123986598E-2</v>
      </c>
      <c r="AC114">
        <f>'[6]ICP-MS Results'!BS47</f>
        <v>-3.0804040704021401E-2</v>
      </c>
      <c r="AD114">
        <f>'[6]ICP-MS Results'!BU47</f>
        <v>3.7609317367262897E-2</v>
      </c>
      <c r="AE114">
        <f>'[6]ICP-MS Results'!BW47</f>
        <v>1.24639576668036E-2</v>
      </c>
      <c r="AF114">
        <f>'[6]ICP-MS Results'!BY47</f>
        <v>4.6057363907054403E-3</v>
      </c>
      <c r="AG114">
        <f>'[6]ICP-MS Results'!CA47</f>
        <v>8.4758717252599494E-2</v>
      </c>
      <c r="AH114">
        <f>'[6]ICP-MS Results'!CC47</f>
        <v>-7.7461684969228797E-2</v>
      </c>
      <c r="AI114">
        <f>'[6]ICP-MS Results'!CE47</f>
        <v>-4.9449902475105299E-2</v>
      </c>
      <c r="AJ114">
        <f>'[6]ICP-MS Results'!CG47</f>
        <v>-3.9539947611409399E-3</v>
      </c>
      <c r="AK114">
        <f>'[6]ICP-MS Results'!CI47</f>
        <v>-0.223127306682564</v>
      </c>
      <c r="AL114">
        <f>'[6]ICP-MS Results'!CK47</f>
        <v>4.7586976842930701E-2</v>
      </c>
      <c r="AM114">
        <f>'[6]ICP-MS Results'!CM47</f>
        <v>-0.107785922703032</v>
      </c>
      <c r="AN114">
        <f>'[6]ICP-MS Results'!CO47</f>
        <v>4.2685256531972603E-2</v>
      </c>
      <c r="AO114">
        <f>'[6]ICP-MS Results'!CQ47</f>
        <v>5.31306005061273E-2</v>
      </c>
      <c r="AP114">
        <f>'[6]ICP-MS Results'!CS47</f>
        <v>4.6540567583786399E-2</v>
      </c>
      <c r="AQ114">
        <f>'[6]ICP-MS Results'!CU47</f>
        <v>-5.9087951504737599E-2</v>
      </c>
      <c r="AR114">
        <f>'[6]ICP-MS Results'!CW47</f>
        <v>2.8381307786495402E-2</v>
      </c>
      <c r="AS114">
        <f>'[6]ICP-MS Results'!CY47</f>
        <v>3.2919837741374497E-2</v>
      </c>
      <c r="AT114">
        <f>'[6]ICP-MS Results'!DA47</f>
        <v>2.55220904350341E-2</v>
      </c>
      <c r="AU114">
        <f>'[6]ICP-MS Results'!DC47</f>
        <v>1.9483051937997899E-2</v>
      </c>
      <c r="AV114">
        <f>'[6]ICP-MS Results'!DE47</f>
        <v>2.3496244950825099E-2</v>
      </c>
      <c r="AW114">
        <f>'[6]ICP-MS Results'!DG47</f>
        <v>1.66307214664588E-2</v>
      </c>
      <c r="AX114">
        <f>'[6]ICP-MS Results'!DI47</f>
        <v>5.3730251974281103E-3</v>
      </c>
      <c r="AY114">
        <f>'[6]ICP-MS Results'!DK47</f>
        <v>1.2074607814943799E-2</v>
      </c>
      <c r="AZ114">
        <f>'[6]ICP-MS Results'!DM47</f>
        <v>-4.4656585173899303E-3</v>
      </c>
      <c r="BA114">
        <f>'[6]ICP-MS Results'!DO47</f>
        <v>-5.3623504241301703E-3</v>
      </c>
      <c r="BB114">
        <f>'[6]ICP-MS Results'!DQ47</f>
        <v>-0.14605010919072001</v>
      </c>
      <c r="BC114">
        <f>'[6]ICP-MS Results'!DS47</f>
        <v>3.6581050546861701E-3</v>
      </c>
      <c r="BD114">
        <f>'[6]ICP-MS Results'!DU47</f>
        <v>-6.0557843920115699E-2</v>
      </c>
      <c r="BE114">
        <f>'[6]ICP-MS Results'!DW47</f>
        <v>-0.687030669065955</v>
      </c>
      <c r="BF114">
        <f>'[6]ICP-MS Results'!DY47</f>
        <v>-4.4278070043984999E-2</v>
      </c>
      <c r="BG114">
        <f>'[6]ICP-MS Results'!EA47</f>
        <v>-2.78703010400489E-3</v>
      </c>
      <c r="BH114">
        <f>'[6]ICP-MS Results'!EC47</f>
        <v>5.4726731067364101E-2</v>
      </c>
      <c r="BI114">
        <f>'[6]ICP-MS Results'!EE47</f>
        <v>1.67089768624651E-2</v>
      </c>
      <c r="BJ114">
        <f>'[6]ICP-MS Results'!EF47</f>
        <v>119.89556793772</v>
      </c>
      <c r="BK114">
        <f>'[6]ICP-MS Results'!EG47</f>
        <v>114.108112152649</v>
      </c>
      <c r="BL114">
        <f>'[6]ICP-MS Results'!EH47</f>
        <v>111.78559381592601</v>
      </c>
    </row>
    <row r="115" spans="1:64" x14ac:dyDescent="0.25">
      <c r="A115" t="str">
        <f>'[6]ICP-MS Results'!C48</f>
        <v>Rinse</v>
      </c>
      <c r="C115">
        <f>'[6]ICP-MS Results'!E48</f>
        <v>-0.14516906073975999</v>
      </c>
      <c r="D115">
        <f>'[6]ICP-MS Results'!G48</f>
        <v>3.8748888722551E-2</v>
      </c>
      <c r="E115">
        <f>'[6]ICP-MS Results'!J48</f>
        <v>-0.71463208586537297</v>
      </c>
      <c r="F115">
        <f>'[6]ICP-MS Results'!N48</f>
        <v>-5.4959884829570402</v>
      </c>
      <c r="G115">
        <f>'[6]ICP-MS Results'!P48</f>
        <v>-2.0523122626009198</v>
      </c>
      <c r="H115">
        <f>'[6]ICP-MS Results'!Q48</f>
        <v>-61.899067089977997</v>
      </c>
      <c r="I115">
        <f>'[6]ICP-MS Results'!S48</f>
        <v>3.7712137262489702</v>
      </c>
      <c r="J115">
        <f>'[6]ICP-MS Results'!AC48</f>
        <v>-5.41877430339563E-2</v>
      </c>
      <c r="K115">
        <f>'[6]ICP-MS Results'!AE48</f>
        <v>3.4964145604021599E-2</v>
      </c>
      <c r="L115">
        <f>'[6]ICP-MS Results'!AG48</f>
        <v>9.9087628594222696E-2</v>
      </c>
      <c r="M115">
        <f>'[6]ICP-MS Results'!AI48</f>
        <v>-0.18202063980043701</v>
      </c>
      <c r="N115">
        <f>'[6]ICP-MS Results'!AK48</f>
        <v>-8.5841546557587203E-2</v>
      </c>
      <c r="O115">
        <f>'[6]ICP-MS Results'!AN48</f>
        <v>-4.5595012738546501</v>
      </c>
      <c r="P115">
        <f>'[6]ICP-MS Results'!AP48</f>
        <v>-1.3029787706798301E-3</v>
      </c>
      <c r="Q115">
        <f>'[6]ICP-MS Results'!AR48</f>
        <v>8.4899136969546693E-3</v>
      </c>
      <c r="R115">
        <f>'[6]ICP-MS Results'!AT48</f>
        <v>1.47767571946434</v>
      </c>
      <c r="S115">
        <f>'[6]ICP-MS Results'!AV48</f>
        <v>0.14097211535476101</v>
      </c>
      <c r="T115">
        <f>'[6]ICP-MS Results'!AX48</f>
        <v>5.3992521646734201E-3</v>
      </c>
      <c r="U115">
        <f>'[6]ICP-MS Results'!AZ48</f>
        <v>2.35088322830657E-2</v>
      </c>
      <c r="V115">
        <f>'[6]ICP-MS Results'!BB48</f>
        <v>-3.6128347525042001E-2</v>
      </c>
      <c r="W115">
        <f>'[6]ICP-MS Results'!BF48</f>
        <v>7.8590124976256295E-2</v>
      </c>
      <c r="X115">
        <f>'[6]ICP-MS Results'!BI48</f>
        <v>2.7152383166917701E-2</v>
      </c>
      <c r="Y115">
        <f>'[6]ICP-MS Results'!BK48</f>
        <v>-0.22079207543128701</v>
      </c>
      <c r="Z115">
        <f>'[6]ICP-MS Results'!BM48</f>
        <v>-1.5737932771615799</v>
      </c>
      <c r="AA115">
        <f>'[6]ICP-MS Results'!BO48</f>
        <v>-1.6097042711842102E-2</v>
      </c>
      <c r="AB115">
        <f>'[6]ICP-MS Results'!BQ48</f>
        <v>-4.4883855776587302E-2</v>
      </c>
      <c r="AC115">
        <f>'[6]ICP-MS Results'!BS48</f>
        <v>-4.4029162839797298E-2</v>
      </c>
      <c r="AD115">
        <f>'[6]ICP-MS Results'!BU48</f>
        <v>5.7009512221673497E-2</v>
      </c>
      <c r="AE115">
        <f>'[6]ICP-MS Results'!BW48</f>
        <v>1.12464346179282E-2</v>
      </c>
      <c r="AF115">
        <f>'[6]ICP-MS Results'!BY48</f>
        <v>-7.39843903866907E-4</v>
      </c>
      <c r="AG115">
        <f>'[6]ICP-MS Results'!CA48</f>
        <v>5.2927541036111102E-2</v>
      </c>
      <c r="AH115">
        <f>'[6]ICP-MS Results'!CC48</f>
        <v>-8.6705891036560498E-2</v>
      </c>
      <c r="AI115">
        <f>'[6]ICP-MS Results'!CE48</f>
        <v>-0.105914036252897</v>
      </c>
      <c r="AJ115">
        <f>'[6]ICP-MS Results'!CG48</f>
        <v>-4.83638681016636E-3</v>
      </c>
      <c r="AK115">
        <f>'[6]ICP-MS Results'!CI48</f>
        <v>-0.224994023424059</v>
      </c>
      <c r="AL115">
        <f>'[6]ICP-MS Results'!CK48</f>
        <v>2.7301910794472702E-2</v>
      </c>
      <c r="AM115">
        <f>'[6]ICP-MS Results'!CM48</f>
        <v>-0.120824526206097</v>
      </c>
      <c r="AN115">
        <f>'[6]ICP-MS Results'!CO48</f>
        <v>2.3269541821449101E-2</v>
      </c>
      <c r="AO115">
        <f>'[6]ICP-MS Results'!CQ48</f>
        <v>1.46704723373758E-2</v>
      </c>
      <c r="AP115">
        <f>'[6]ICP-MS Results'!CS48</f>
        <v>5.9571009160104497E-3</v>
      </c>
      <c r="AQ115">
        <f>'[6]ICP-MS Results'!CU48</f>
        <v>-7.5648860894343195E-2</v>
      </c>
      <c r="AR115">
        <f>'[6]ICP-MS Results'!CW48</f>
        <v>6.02743035320544E-3</v>
      </c>
      <c r="AS115">
        <f>'[6]ICP-MS Results'!CY48</f>
        <v>1.3479953719524301E-2</v>
      </c>
      <c r="AT115">
        <f>'[6]ICP-MS Results'!DA48</f>
        <v>1.09621369751673E-2</v>
      </c>
      <c r="AU115">
        <f>'[6]ICP-MS Results'!DC48</f>
        <v>8.7069432712232997E-4</v>
      </c>
      <c r="AV115">
        <f>'[6]ICP-MS Results'!DE48</f>
        <v>3.0296787087263498E-3</v>
      </c>
      <c r="AW115">
        <f>'[6]ICP-MS Results'!DG48</f>
        <v>8.6439562505431604E-4</v>
      </c>
      <c r="AX115">
        <f>'[6]ICP-MS Results'!DI48</f>
        <v>-1.0627785067042501E-2</v>
      </c>
      <c r="AY115">
        <f>'[6]ICP-MS Results'!DK48</f>
        <v>-5.0637754341747096E-3</v>
      </c>
      <c r="AZ115">
        <f>'[6]ICP-MS Results'!DM48</f>
        <v>-4.37595486015184E-3</v>
      </c>
      <c r="BA115">
        <f>'[6]ICP-MS Results'!DO48</f>
        <v>-3.1775347606499398E-3</v>
      </c>
      <c r="BB115">
        <f>'[6]ICP-MS Results'!DQ48</f>
        <v>-0.13426631729934099</v>
      </c>
      <c r="BC115">
        <f>'[6]ICP-MS Results'!DS48</f>
        <v>1.1577496532154199E-3</v>
      </c>
      <c r="BD115">
        <f>'[6]ICP-MS Results'!DU48</f>
        <v>-5.84913584308673E-2</v>
      </c>
      <c r="BE115">
        <f>'[6]ICP-MS Results'!DW48</f>
        <v>-0.67291783293109797</v>
      </c>
      <c r="BF115">
        <f>'[6]ICP-MS Results'!DY48</f>
        <v>-3.2917808956682601E-2</v>
      </c>
      <c r="BG115">
        <f>'[6]ICP-MS Results'!EA48</f>
        <v>-7.04053527295153E-3</v>
      </c>
      <c r="BH115">
        <f>'[6]ICP-MS Results'!EC48</f>
        <v>-2.2348438830526798E-2</v>
      </c>
      <c r="BI115">
        <f>'[6]ICP-MS Results'!EE48</f>
        <v>-2.7455039697525099E-3</v>
      </c>
      <c r="BJ115">
        <f>'[6]ICP-MS Results'!EF48</f>
        <v>118.603493785539</v>
      </c>
      <c r="BK115">
        <f>'[6]ICP-MS Results'!EG48</f>
        <v>114.42360422461999</v>
      </c>
      <c r="BL115">
        <f>'[6]ICP-MS Results'!EH48</f>
        <v>112.11986304152499</v>
      </c>
    </row>
    <row r="116" spans="1:64" x14ac:dyDescent="0.25">
      <c r="A116" t="str">
        <f>'[6]ICP-MS Results'!C49</f>
        <v>10 ppb QC</v>
      </c>
      <c r="C116">
        <f>'[6]ICP-MS Results'!E49</f>
        <v>8.7936840245912897</v>
      </c>
      <c r="D116">
        <f>'[6]ICP-MS Results'!G49</f>
        <v>8.9893680412240098</v>
      </c>
      <c r="E116">
        <f>'[6]ICP-MS Results'!J49</f>
        <v>16.401635586431901</v>
      </c>
      <c r="F116">
        <f>'[6]ICP-MS Results'!N49</f>
        <v>17.763038939462199</v>
      </c>
      <c r="G116">
        <f>'[6]ICP-MS Results'!P49</f>
        <v>16.109832090579101</v>
      </c>
      <c r="H116">
        <f>'[6]ICP-MS Results'!Q49</f>
        <v>-21.564611567571699</v>
      </c>
      <c r="I116">
        <f>'[6]ICP-MS Results'!S49</f>
        <v>19.242618846700999</v>
      </c>
      <c r="J116">
        <f>'[6]ICP-MS Results'!AC49</f>
        <v>11.769948261342501</v>
      </c>
      <c r="K116">
        <f>'[6]ICP-MS Results'!AE49</f>
        <v>12.092310714188899</v>
      </c>
      <c r="L116">
        <f>'[6]ICP-MS Results'!AG49</f>
        <v>11.311778664147999</v>
      </c>
      <c r="M116">
        <f>'[6]ICP-MS Results'!AI49</f>
        <v>11.1222412410891</v>
      </c>
      <c r="N116">
        <f>'[6]ICP-MS Results'!AK49</f>
        <v>11.4763388103192</v>
      </c>
      <c r="O116">
        <f>'[6]ICP-MS Results'!AN49</f>
        <v>11.4570088609234</v>
      </c>
      <c r="P116">
        <f>'[6]ICP-MS Results'!AP49</f>
        <v>10.9010070150429</v>
      </c>
      <c r="Q116">
        <f>'[6]ICP-MS Results'!AR49</f>
        <v>10.530682169683701</v>
      </c>
      <c r="R116">
        <f>'[6]ICP-MS Results'!AT49</f>
        <v>11.5506513775728</v>
      </c>
      <c r="S116">
        <f>'[6]ICP-MS Results'!AV49</f>
        <v>13.3351745686501</v>
      </c>
      <c r="T116">
        <f>'[6]ICP-MS Results'!AX49</f>
        <v>10.614278665222701</v>
      </c>
      <c r="U116">
        <f>'[6]ICP-MS Results'!AZ49</f>
        <v>10.8696285187364</v>
      </c>
      <c r="V116">
        <f>'[6]ICP-MS Results'!BB49</f>
        <v>10.580995240681</v>
      </c>
      <c r="W116">
        <f>'[6]ICP-MS Results'!BF49</f>
        <v>10.1881780133901</v>
      </c>
      <c r="X116">
        <f>'[6]ICP-MS Results'!BI49</f>
        <v>11.6015235878619</v>
      </c>
      <c r="Y116">
        <f>'[6]ICP-MS Results'!BK49</f>
        <v>11.365185163477801</v>
      </c>
      <c r="Z116">
        <f>'[6]ICP-MS Results'!BM49</f>
        <v>11.523451149520399</v>
      </c>
      <c r="AA116">
        <f>'[6]ICP-MS Results'!BO49</f>
        <v>10.6802675739152</v>
      </c>
      <c r="AB116">
        <f>'[6]ICP-MS Results'!BQ49</f>
        <v>9.8054473438448309</v>
      </c>
      <c r="AC116">
        <f>'[6]ICP-MS Results'!BS49</f>
        <v>10.1230178647966</v>
      </c>
      <c r="AD116">
        <f>'[6]ICP-MS Results'!BU49</f>
        <v>10.939012931016901</v>
      </c>
      <c r="AE116">
        <f>'[6]ICP-MS Results'!BW49</f>
        <v>9.8313651617051896</v>
      </c>
      <c r="AF116">
        <f>'[6]ICP-MS Results'!BY49</f>
        <v>10.05398769804</v>
      </c>
      <c r="AG116">
        <f>'[6]ICP-MS Results'!CA49</f>
        <v>9.7047203275192793</v>
      </c>
      <c r="AH116">
        <f>'[6]ICP-MS Results'!CC49</f>
        <v>9.7758230479513308</v>
      </c>
      <c r="AI116">
        <f>'[6]ICP-MS Results'!CE49</f>
        <v>9.4168964616616595</v>
      </c>
      <c r="AJ116">
        <f>'[6]ICP-MS Results'!CG49</f>
        <v>9.8857893114852207</v>
      </c>
      <c r="AK116">
        <f>'[6]ICP-MS Results'!CI49</f>
        <v>9.8611998082835104</v>
      </c>
      <c r="AL116">
        <f>'[6]ICP-MS Results'!CK49</f>
        <v>9.5514158935834796</v>
      </c>
      <c r="AM116">
        <f>'[6]ICP-MS Results'!CM49</f>
        <v>9.5836890599021505</v>
      </c>
      <c r="AN116">
        <f>'[6]ICP-MS Results'!CO49</f>
        <v>9.4306022451092897</v>
      </c>
      <c r="AO116">
        <f>'[6]ICP-MS Results'!CQ49</f>
        <v>9.3118219398196995</v>
      </c>
      <c r="AP116">
        <f>'[6]ICP-MS Results'!CS49</f>
        <v>9.3613741230859908</v>
      </c>
      <c r="AQ116">
        <f>'[6]ICP-MS Results'!CU49</f>
        <v>9.2501125568876095</v>
      </c>
      <c r="AR116">
        <f>'[6]ICP-MS Results'!CW49</f>
        <v>9.0316436533354896</v>
      </c>
      <c r="AS116">
        <f>'[6]ICP-MS Results'!CY49</f>
        <v>8.9548988996352801</v>
      </c>
      <c r="AT116">
        <f>'[6]ICP-MS Results'!DA49</f>
        <v>8.9138665269172801</v>
      </c>
      <c r="AU116">
        <f>'[6]ICP-MS Results'!DC49</f>
        <v>8.8116888429289606</v>
      </c>
      <c r="AV116">
        <f>'[6]ICP-MS Results'!DE49</f>
        <v>8.8100524720391498</v>
      </c>
      <c r="AW116">
        <f>'[6]ICP-MS Results'!DG49</f>
        <v>8.84225737731248</v>
      </c>
      <c r="AX116">
        <f>'[6]ICP-MS Results'!DI49</f>
        <v>8.7612877321932494</v>
      </c>
      <c r="AY116">
        <f>'[6]ICP-MS Results'!DK49</f>
        <v>8.7733781187780995</v>
      </c>
      <c r="AZ116">
        <f>'[6]ICP-MS Results'!DM49</f>
        <v>8.41198001902616</v>
      </c>
      <c r="BA116">
        <f>'[6]ICP-MS Results'!DO49</f>
        <v>3.61817846758073</v>
      </c>
      <c r="BB116">
        <f>'[6]ICP-MS Results'!DQ49</f>
        <v>7.44980485689414</v>
      </c>
      <c r="BC116">
        <f>'[6]ICP-MS Results'!DS49</f>
        <v>8.5071476169716291</v>
      </c>
      <c r="BD116">
        <f>'[6]ICP-MS Results'!DU49</f>
        <v>8.0323193980851997</v>
      </c>
      <c r="BE116">
        <f>'[6]ICP-MS Results'!DW49</f>
        <v>7.3410578084699498</v>
      </c>
      <c r="BF116">
        <f>'[6]ICP-MS Results'!DY49</f>
        <v>8.4410939660125308</v>
      </c>
      <c r="BG116">
        <f>'[6]ICP-MS Results'!EA49</f>
        <v>8.4009567301702006</v>
      </c>
      <c r="BH116">
        <f>'[6]ICP-MS Results'!EC49</f>
        <v>8.0108879662689301</v>
      </c>
      <c r="BI116">
        <f>'[6]ICP-MS Results'!EE49</f>
        <v>7.93443872160125</v>
      </c>
      <c r="BJ116">
        <f>'[6]ICP-MS Results'!EF49</f>
        <v>111.428340847716</v>
      </c>
      <c r="BK116">
        <f>'[6]ICP-MS Results'!EG49</f>
        <v>113.580366182963</v>
      </c>
      <c r="BL116">
        <f>'[6]ICP-MS Results'!EH49</f>
        <v>107.375664339548</v>
      </c>
    </row>
    <row r="117" spans="1:64" x14ac:dyDescent="0.25">
      <c r="A117" s="1" t="s">
        <v>68</v>
      </c>
      <c r="C117" s="17">
        <f>C116/10</f>
        <v>0.87936840245912895</v>
      </c>
      <c r="D117" s="17">
        <f t="shared" ref="D117:BI117" si="44">D116/10</f>
        <v>0.89893680412240096</v>
      </c>
      <c r="E117" s="17">
        <f t="shared" si="44"/>
        <v>1.6401635586431902</v>
      </c>
      <c r="F117" s="17">
        <f t="shared" si="44"/>
        <v>1.7763038939462199</v>
      </c>
      <c r="G117" s="17">
        <f t="shared" si="44"/>
        <v>1.6109832090579101</v>
      </c>
      <c r="H117" s="17">
        <f t="shared" si="44"/>
        <v>-2.1564611567571701</v>
      </c>
      <c r="I117" s="17">
        <f t="shared" si="44"/>
        <v>1.9242618846700998</v>
      </c>
      <c r="J117" s="17">
        <f t="shared" si="44"/>
        <v>1.17699482613425</v>
      </c>
      <c r="K117" s="17">
        <f t="shared" si="44"/>
        <v>1.2092310714188899</v>
      </c>
      <c r="L117" s="17">
        <f t="shared" si="44"/>
        <v>1.1311778664148</v>
      </c>
      <c r="M117" s="17">
        <f t="shared" si="44"/>
        <v>1.1122241241089099</v>
      </c>
      <c r="N117" s="17">
        <f t="shared" si="44"/>
        <v>1.14763388103192</v>
      </c>
      <c r="O117" s="17">
        <f t="shared" si="44"/>
        <v>1.1457008860923401</v>
      </c>
      <c r="P117" s="17">
        <f t="shared" si="44"/>
        <v>1.0901007015042901</v>
      </c>
      <c r="Q117" s="17">
        <f t="shared" si="44"/>
        <v>1.0530682169683701</v>
      </c>
      <c r="R117" s="17">
        <f t="shared" si="44"/>
        <v>1.15506513775728</v>
      </c>
      <c r="S117" s="17">
        <f t="shared" si="44"/>
        <v>1.3335174568650099</v>
      </c>
      <c r="T117" s="17">
        <f t="shared" si="44"/>
        <v>1.0614278665222701</v>
      </c>
      <c r="U117" s="17">
        <f t="shared" si="44"/>
        <v>1.0869628518736401</v>
      </c>
      <c r="V117" s="17">
        <f t="shared" si="44"/>
        <v>1.0580995240680999</v>
      </c>
      <c r="W117" s="17">
        <f t="shared" si="44"/>
        <v>1.0188178013390101</v>
      </c>
      <c r="X117" s="17">
        <f t="shared" si="44"/>
        <v>1.1601523587861899</v>
      </c>
      <c r="Y117" s="17">
        <f t="shared" si="44"/>
        <v>1.13651851634778</v>
      </c>
      <c r="Z117" s="17">
        <f t="shared" si="44"/>
        <v>1.1523451149520398</v>
      </c>
      <c r="AA117" s="17">
        <f t="shared" si="44"/>
        <v>1.0680267573915201</v>
      </c>
      <c r="AB117" s="17">
        <f t="shared" si="44"/>
        <v>0.98054473438448309</v>
      </c>
      <c r="AC117" s="17">
        <f t="shared" si="44"/>
        <v>1.01230178647966</v>
      </c>
      <c r="AD117" s="17">
        <f t="shared" si="44"/>
        <v>1.09390129310169</v>
      </c>
      <c r="AE117" s="17">
        <f t="shared" si="44"/>
        <v>0.983136516170519</v>
      </c>
      <c r="AF117" s="17">
        <f t="shared" si="44"/>
        <v>1.0053987698040001</v>
      </c>
      <c r="AG117" s="17">
        <f t="shared" si="44"/>
        <v>0.97047203275192795</v>
      </c>
      <c r="AH117" s="17">
        <f t="shared" si="44"/>
        <v>0.97758230479513308</v>
      </c>
      <c r="AI117" s="17">
        <f t="shared" si="44"/>
        <v>0.94168964616616591</v>
      </c>
      <c r="AJ117" s="17">
        <f t="shared" si="44"/>
        <v>0.98857893114852202</v>
      </c>
      <c r="AK117" s="17">
        <f t="shared" si="44"/>
        <v>0.98611998082835106</v>
      </c>
      <c r="AL117" s="17">
        <f t="shared" si="44"/>
        <v>0.95514158935834792</v>
      </c>
      <c r="AM117" s="17">
        <f t="shared" si="44"/>
        <v>0.95836890599021507</v>
      </c>
      <c r="AN117" s="17">
        <f t="shared" si="44"/>
        <v>0.94306022451092897</v>
      </c>
      <c r="AO117" s="17">
        <f t="shared" si="44"/>
        <v>0.93118219398197</v>
      </c>
      <c r="AP117" s="17">
        <f t="shared" si="44"/>
        <v>0.93613741230859904</v>
      </c>
      <c r="AQ117" s="17">
        <f t="shared" si="44"/>
        <v>0.92501125568876097</v>
      </c>
      <c r="AR117" s="17">
        <f t="shared" si="44"/>
        <v>0.90316436533354894</v>
      </c>
      <c r="AS117" s="17">
        <f t="shared" si="44"/>
        <v>0.89548988996352796</v>
      </c>
      <c r="AT117" s="17">
        <f t="shared" si="44"/>
        <v>0.89138665269172801</v>
      </c>
      <c r="AU117" s="17">
        <f t="shared" si="44"/>
        <v>0.88116888429289608</v>
      </c>
      <c r="AV117" s="17">
        <f t="shared" si="44"/>
        <v>0.88100524720391493</v>
      </c>
      <c r="AW117" s="17">
        <f t="shared" si="44"/>
        <v>0.88422573773124802</v>
      </c>
      <c r="AX117" s="17">
        <f t="shared" si="44"/>
        <v>0.87612877321932492</v>
      </c>
      <c r="AY117" s="17">
        <f t="shared" si="44"/>
        <v>0.8773378118778099</v>
      </c>
      <c r="AZ117" s="17">
        <f t="shared" si="44"/>
        <v>0.84119800190261595</v>
      </c>
      <c r="BA117" s="17">
        <f t="shared" si="44"/>
        <v>0.36181784675807299</v>
      </c>
      <c r="BB117" s="17">
        <f t="shared" si="44"/>
        <v>0.744980485689414</v>
      </c>
      <c r="BC117" s="17">
        <f t="shared" si="44"/>
        <v>0.85071476169716287</v>
      </c>
      <c r="BD117" s="17">
        <f t="shared" si="44"/>
        <v>0.80323193980851992</v>
      </c>
      <c r="BE117" s="17">
        <f t="shared" si="44"/>
        <v>0.73410578084699496</v>
      </c>
      <c r="BF117" s="17">
        <f t="shared" si="44"/>
        <v>0.84410939660125306</v>
      </c>
      <c r="BG117" s="17">
        <f t="shared" si="44"/>
        <v>0.84009567301702004</v>
      </c>
      <c r="BH117" s="17">
        <f t="shared" si="44"/>
        <v>0.80108879662689303</v>
      </c>
      <c r="BI117" s="17">
        <f t="shared" si="44"/>
        <v>0.79344387216012502</v>
      </c>
    </row>
    <row r="118" spans="1:64" x14ac:dyDescent="0.25">
      <c r="A118" t="str">
        <f>'[6]ICP-MS Results'!C50</f>
        <v>200 ppb QC</v>
      </c>
      <c r="C118">
        <f>'[6]ICP-MS Results'!E50</f>
        <v>175.71012934588001</v>
      </c>
      <c r="D118">
        <f>'[6]ICP-MS Results'!G50</f>
        <v>184.51506725043001</v>
      </c>
      <c r="E118">
        <f>'[6]ICP-MS Results'!J50</f>
        <v>225.42268734432801</v>
      </c>
      <c r="F118">
        <f>'[6]ICP-MS Results'!N50</f>
        <v>240.14666630575201</v>
      </c>
      <c r="G118">
        <f>'[6]ICP-MS Results'!P50</f>
        <v>248.50582119664099</v>
      </c>
      <c r="H118">
        <f>'[6]ICP-MS Results'!Q50</f>
        <v>179.14295707657001</v>
      </c>
      <c r="I118">
        <f>'[6]ICP-MS Results'!S50</f>
        <v>205.13081170047599</v>
      </c>
      <c r="J118">
        <f>'[6]ICP-MS Results'!AC50</f>
        <v>235.288518548924</v>
      </c>
      <c r="K118">
        <f>'[6]ICP-MS Results'!AE50</f>
        <v>236.03882984293901</v>
      </c>
      <c r="L118">
        <f>'[6]ICP-MS Results'!AG50</f>
        <v>224.941845106958</v>
      </c>
      <c r="M118">
        <f>'[6]ICP-MS Results'!AI50</f>
        <v>222.32187740381701</v>
      </c>
      <c r="N118">
        <f>'[6]ICP-MS Results'!AK50</f>
        <v>226.142834061516</v>
      </c>
      <c r="O118">
        <f>'[6]ICP-MS Results'!AN50</f>
        <v>221.160652844906</v>
      </c>
      <c r="P118">
        <f>'[6]ICP-MS Results'!AP50</f>
        <v>215.38547249224499</v>
      </c>
      <c r="Q118">
        <f>'[6]ICP-MS Results'!AR50</f>
        <v>211.37036242003799</v>
      </c>
      <c r="R118">
        <f>'[6]ICP-MS Results'!AT50</f>
        <v>214.00390747374399</v>
      </c>
      <c r="S118">
        <f>'[6]ICP-MS Results'!AV50</f>
        <v>213.78711041351301</v>
      </c>
      <c r="T118">
        <f>'[6]ICP-MS Results'!AX50</f>
        <v>214.58719940909</v>
      </c>
      <c r="U118">
        <f>'[6]ICP-MS Results'!AZ50</f>
        <v>216.52382523607301</v>
      </c>
      <c r="V118">
        <f>'[6]ICP-MS Results'!BB50</f>
        <v>218.43949365050099</v>
      </c>
      <c r="W118">
        <f>'[6]ICP-MS Results'!BF50</f>
        <v>222.54839496040299</v>
      </c>
      <c r="X118">
        <f>'[6]ICP-MS Results'!BI50</f>
        <v>225.831015757237</v>
      </c>
      <c r="Y118">
        <f>'[6]ICP-MS Results'!BK50</f>
        <v>219.16678218313999</v>
      </c>
      <c r="Z118">
        <f>'[6]ICP-MS Results'!BM50</f>
        <v>215.862804437123</v>
      </c>
      <c r="AA118">
        <f>'[6]ICP-MS Results'!BO50</f>
        <v>217.40141603062901</v>
      </c>
      <c r="AB118">
        <f>'[6]ICP-MS Results'!BQ50</f>
        <v>195.571829488091</v>
      </c>
      <c r="AC118">
        <f>'[6]ICP-MS Results'!BS50</f>
        <v>208.60068740666699</v>
      </c>
      <c r="AD118">
        <f>'[6]ICP-MS Results'!BU50</f>
        <v>225.77075924030601</v>
      </c>
      <c r="AE118">
        <f>'[6]ICP-MS Results'!BW50</f>
        <v>202.294685311839</v>
      </c>
      <c r="AF118">
        <f>'[6]ICP-MS Results'!BY50</f>
        <v>206.197507619904</v>
      </c>
      <c r="AG118">
        <f>'[6]ICP-MS Results'!CA50</f>
        <v>203.900696171687</v>
      </c>
      <c r="AH118">
        <f>'[6]ICP-MS Results'!CC50</f>
        <v>204.08407979624101</v>
      </c>
      <c r="AI118">
        <f>'[6]ICP-MS Results'!CE50</f>
        <v>206.10066518320701</v>
      </c>
      <c r="AJ118">
        <f>'[6]ICP-MS Results'!CG50</f>
        <v>209.5347309588</v>
      </c>
      <c r="AK118">
        <f>'[6]ICP-MS Results'!CI50</f>
        <v>197.266688891934</v>
      </c>
      <c r="AL118">
        <f>'[6]ICP-MS Results'!CK50</f>
        <v>198.42291463668801</v>
      </c>
      <c r="AM118">
        <f>'[6]ICP-MS Results'!CM50</f>
        <v>196.88239856363299</v>
      </c>
      <c r="AN118">
        <f>'[6]ICP-MS Results'!CO50</f>
        <v>196.21315687856199</v>
      </c>
      <c r="AO118">
        <f>'[6]ICP-MS Results'!CQ50</f>
        <v>196.437412910993</v>
      </c>
      <c r="AP118">
        <f>'[6]ICP-MS Results'!CS50</f>
        <v>196.78750288151301</v>
      </c>
      <c r="AQ118">
        <f>'[6]ICP-MS Results'!CU50</f>
        <v>193.01242155529101</v>
      </c>
      <c r="AR118">
        <f>'[6]ICP-MS Results'!CW50</f>
        <v>192.15180598414901</v>
      </c>
      <c r="AS118">
        <f>'[6]ICP-MS Results'!CY50</f>
        <v>189.63503248798801</v>
      </c>
      <c r="AT118">
        <f>'[6]ICP-MS Results'!DA50</f>
        <v>190.040767573122</v>
      </c>
      <c r="AU118">
        <f>'[6]ICP-MS Results'!DC50</f>
        <v>188.027694741045</v>
      </c>
      <c r="AV118">
        <f>'[6]ICP-MS Results'!DE50</f>
        <v>189.32400859135899</v>
      </c>
      <c r="AW118">
        <f>'[6]ICP-MS Results'!DG50</f>
        <v>187.63677106930399</v>
      </c>
      <c r="AX118">
        <f>'[6]ICP-MS Results'!DI50</f>
        <v>188.92901004696901</v>
      </c>
      <c r="AY118">
        <f>'[6]ICP-MS Results'!DK50</f>
        <v>188.822047398678</v>
      </c>
      <c r="AZ118">
        <f>'[6]ICP-MS Results'!DM50</f>
        <v>186.69986437548499</v>
      </c>
      <c r="BA118">
        <f>'[6]ICP-MS Results'!DO50</f>
        <v>167.14926634421801</v>
      </c>
      <c r="BB118">
        <f>'[6]ICP-MS Results'!DQ50</f>
        <v>179.29472505772699</v>
      </c>
      <c r="BC118">
        <f>'[6]ICP-MS Results'!DS50</f>
        <v>182.38267566626499</v>
      </c>
      <c r="BD118">
        <f>'[6]ICP-MS Results'!DU50</f>
        <v>178.62477122129701</v>
      </c>
      <c r="BE118">
        <f>'[6]ICP-MS Results'!DW50</f>
        <v>167.53425119927701</v>
      </c>
      <c r="BF118">
        <f>'[6]ICP-MS Results'!DY50</f>
        <v>183.920075254436</v>
      </c>
      <c r="BG118">
        <f>'[6]ICP-MS Results'!EA50</f>
        <v>183.95511836236199</v>
      </c>
      <c r="BH118">
        <f>'[6]ICP-MS Results'!EC50</f>
        <v>179.71679961517401</v>
      </c>
      <c r="BI118">
        <f>'[6]ICP-MS Results'!EE50</f>
        <v>177.61144243083399</v>
      </c>
      <c r="BJ118">
        <f>'[6]ICP-MS Results'!EF50</f>
        <v>107.620287544137</v>
      </c>
      <c r="BK118">
        <f>'[6]ICP-MS Results'!EG50</f>
        <v>111.158625928315</v>
      </c>
      <c r="BL118">
        <f>'[6]ICP-MS Results'!EH50</f>
        <v>101.921067460177</v>
      </c>
    </row>
    <row r="119" spans="1:64" x14ac:dyDescent="0.25">
      <c r="A119" s="1" t="s">
        <v>68</v>
      </c>
      <c r="C119" s="17">
        <f>C118/200</f>
        <v>0.87855064672939998</v>
      </c>
      <c r="D119" s="17">
        <f t="shared" ref="D119:BI119" si="45">D118/200</f>
        <v>0.92257533625215005</v>
      </c>
      <c r="E119" s="17">
        <f t="shared" si="45"/>
        <v>1.12711343672164</v>
      </c>
      <c r="F119" s="17">
        <f t="shared" si="45"/>
        <v>1.2007333315287601</v>
      </c>
      <c r="G119" s="17">
        <f t="shared" si="45"/>
        <v>1.2425291059832049</v>
      </c>
      <c r="H119" s="17">
        <f t="shared" si="45"/>
        <v>0.8957147853828501</v>
      </c>
      <c r="I119" s="17">
        <f t="shared" si="45"/>
        <v>1.0256540585023799</v>
      </c>
      <c r="J119" s="17">
        <f t="shared" si="45"/>
        <v>1.17644259274462</v>
      </c>
      <c r="K119" s="17">
        <f t="shared" si="45"/>
        <v>1.180194149214695</v>
      </c>
      <c r="L119" s="17">
        <f t="shared" si="45"/>
        <v>1.1247092255347899</v>
      </c>
      <c r="M119" s="17">
        <f t="shared" si="45"/>
        <v>1.1116093870190851</v>
      </c>
      <c r="N119" s="17">
        <f t="shared" si="45"/>
        <v>1.13071417030758</v>
      </c>
      <c r="O119" s="17">
        <f t="shared" si="45"/>
        <v>1.1058032642245299</v>
      </c>
      <c r="P119" s="17">
        <f t="shared" si="45"/>
        <v>1.076927362461225</v>
      </c>
      <c r="Q119" s="17">
        <f t="shared" si="45"/>
        <v>1.05685181210019</v>
      </c>
      <c r="R119" s="17">
        <f t="shared" si="45"/>
        <v>1.07001953736872</v>
      </c>
      <c r="S119" s="17">
        <f t="shared" si="45"/>
        <v>1.068935552067565</v>
      </c>
      <c r="T119" s="17">
        <f t="shared" si="45"/>
        <v>1.07293599704545</v>
      </c>
      <c r="U119" s="17">
        <f t="shared" si="45"/>
        <v>1.082619126180365</v>
      </c>
      <c r="V119" s="17">
        <f t="shared" si="45"/>
        <v>1.0921974682525049</v>
      </c>
      <c r="W119" s="17">
        <f t="shared" si="45"/>
        <v>1.1127419748020149</v>
      </c>
      <c r="X119" s="17">
        <f t="shared" si="45"/>
        <v>1.129155078786185</v>
      </c>
      <c r="Y119" s="17">
        <f t="shared" si="45"/>
        <v>1.0958339109157</v>
      </c>
      <c r="Z119" s="17">
        <f t="shared" si="45"/>
        <v>1.079314022185615</v>
      </c>
      <c r="AA119" s="17">
        <f t="shared" si="45"/>
        <v>1.0870070801531451</v>
      </c>
      <c r="AB119" s="17">
        <f t="shared" si="45"/>
        <v>0.97785914744045499</v>
      </c>
      <c r="AC119" s="17">
        <f t="shared" si="45"/>
        <v>1.043003437033335</v>
      </c>
      <c r="AD119" s="17">
        <f t="shared" si="45"/>
        <v>1.1288537962015299</v>
      </c>
      <c r="AE119" s="17">
        <f t="shared" si="45"/>
        <v>1.0114734265591949</v>
      </c>
      <c r="AF119" s="17">
        <f t="shared" si="45"/>
        <v>1.0309875380995199</v>
      </c>
      <c r="AG119" s="17">
        <f t="shared" si="45"/>
        <v>1.0195034808584351</v>
      </c>
      <c r="AH119" s="17">
        <f t="shared" si="45"/>
        <v>1.0204203989812051</v>
      </c>
      <c r="AI119" s="17">
        <f t="shared" si="45"/>
        <v>1.030503325916035</v>
      </c>
      <c r="AJ119" s="17">
        <f t="shared" si="45"/>
        <v>1.047673654794</v>
      </c>
      <c r="AK119" s="17">
        <f t="shared" si="45"/>
        <v>0.98633344445966997</v>
      </c>
      <c r="AL119" s="17">
        <f t="shared" si="45"/>
        <v>0.99211457318343999</v>
      </c>
      <c r="AM119" s="17">
        <f t="shared" si="45"/>
        <v>0.98441199281816494</v>
      </c>
      <c r="AN119" s="17">
        <f t="shared" si="45"/>
        <v>0.98106578439280989</v>
      </c>
      <c r="AO119" s="17">
        <f t="shared" si="45"/>
        <v>0.98218706455496507</v>
      </c>
      <c r="AP119" s="17">
        <f t="shared" si="45"/>
        <v>0.98393751440756505</v>
      </c>
      <c r="AQ119" s="17">
        <f t="shared" si="45"/>
        <v>0.96506210777645507</v>
      </c>
      <c r="AR119" s="17">
        <f t="shared" si="45"/>
        <v>0.96075902992074502</v>
      </c>
      <c r="AS119" s="17">
        <f t="shared" si="45"/>
        <v>0.94817516243994004</v>
      </c>
      <c r="AT119" s="17">
        <f t="shared" si="45"/>
        <v>0.95020383786561002</v>
      </c>
      <c r="AU119" s="17">
        <f t="shared" si="45"/>
        <v>0.94013847370522496</v>
      </c>
      <c r="AV119" s="17">
        <f t="shared" si="45"/>
        <v>0.94662004295679492</v>
      </c>
      <c r="AW119" s="17">
        <f t="shared" si="45"/>
        <v>0.93818385534651993</v>
      </c>
      <c r="AX119" s="17">
        <f t="shared" si="45"/>
        <v>0.94464505023484502</v>
      </c>
      <c r="AY119" s="17">
        <f t="shared" si="45"/>
        <v>0.94411023699339003</v>
      </c>
      <c r="AZ119" s="17">
        <f t="shared" si="45"/>
        <v>0.93349932187742501</v>
      </c>
      <c r="BA119" s="17">
        <f t="shared" si="45"/>
        <v>0.83574633172109003</v>
      </c>
      <c r="BB119" s="17">
        <f t="shared" si="45"/>
        <v>0.89647362528863495</v>
      </c>
      <c r="BC119" s="17">
        <f t="shared" si="45"/>
        <v>0.91191337833132491</v>
      </c>
      <c r="BD119" s="17">
        <f t="shared" si="45"/>
        <v>0.89312385610648504</v>
      </c>
      <c r="BE119" s="17">
        <f t="shared" si="45"/>
        <v>0.83767125599638503</v>
      </c>
      <c r="BF119" s="17">
        <f t="shared" si="45"/>
        <v>0.91960037627218005</v>
      </c>
      <c r="BG119" s="17">
        <f t="shared" si="45"/>
        <v>0.9197755918118099</v>
      </c>
      <c r="BH119" s="17">
        <f t="shared" si="45"/>
        <v>0.89858399807587008</v>
      </c>
      <c r="BI119" s="17">
        <f t="shared" si="45"/>
        <v>0.88805721215416999</v>
      </c>
    </row>
    <row r="120" spans="1:64" x14ac:dyDescent="0.25">
      <c r="A120" t="str">
        <f>'[6]ICP-MS Results'!C51</f>
        <v>Rinse</v>
      </c>
      <c r="C120">
        <f>'[6]ICP-MS Results'!E51</f>
        <v>0.80274095391537903</v>
      </c>
      <c r="D120">
        <f>'[6]ICP-MS Results'!G51</f>
        <v>0.142428311305586</v>
      </c>
      <c r="E120">
        <f>'[6]ICP-MS Results'!J51</f>
        <v>-0.14005340028497701</v>
      </c>
      <c r="F120">
        <f>'[6]ICP-MS Results'!N51</f>
        <v>-7.78642959836733</v>
      </c>
      <c r="G120">
        <f>'[6]ICP-MS Results'!P51</f>
        <v>-2.18019789890519</v>
      </c>
      <c r="H120">
        <f>'[6]ICP-MS Results'!Q51</f>
        <v>-50.650666377093302</v>
      </c>
      <c r="I120">
        <f>'[6]ICP-MS Results'!S51</f>
        <v>3.2314977293596301</v>
      </c>
      <c r="J120">
        <f>'[6]ICP-MS Results'!AC51</f>
        <v>-3.18639933707989E-3</v>
      </c>
      <c r="K120">
        <f>'[6]ICP-MS Results'!AE51</f>
        <v>1.9509036835819699E-2</v>
      </c>
      <c r="L120">
        <f>'[6]ICP-MS Results'!AG51</f>
        <v>7.0596638352934296E-2</v>
      </c>
      <c r="M120">
        <f>'[6]ICP-MS Results'!AI51</f>
        <v>-0.151953432909604</v>
      </c>
      <c r="N120">
        <f>'[6]ICP-MS Results'!AK51</f>
        <v>-6.11340275428306E-2</v>
      </c>
      <c r="O120">
        <f>'[6]ICP-MS Results'!AN51</f>
        <v>-4.68293162254247</v>
      </c>
      <c r="P120">
        <f>'[6]ICP-MS Results'!AP51</f>
        <v>2.3397731829970601E-2</v>
      </c>
      <c r="Q120">
        <f>'[6]ICP-MS Results'!AR51</f>
        <v>1.3594508292132599E-2</v>
      </c>
      <c r="R120">
        <f>'[6]ICP-MS Results'!AT51</f>
        <v>0.226190331528868</v>
      </c>
      <c r="S120">
        <f>'[6]ICP-MS Results'!AV51</f>
        <v>-7.3688936807646599E-2</v>
      </c>
      <c r="T120">
        <f>'[6]ICP-MS Results'!AX51</f>
        <v>2.8514762896480601E-2</v>
      </c>
      <c r="U120">
        <f>'[6]ICP-MS Results'!AZ51</f>
        <v>3.6950247342220598E-2</v>
      </c>
      <c r="V120">
        <f>'[6]ICP-MS Results'!BB51</f>
        <v>7.2968486576118305E-2</v>
      </c>
      <c r="W120">
        <f>'[6]ICP-MS Results'!BF51</f>
        <v>0.296752490125542</v>
      </c>
      <c r="X120">
        <f>'[6]ICP-MS Results'!BI51</f>
        <v>-0.196572286758082</v>
      </c>
      <c r="Y120">
        <f>'[6]ICP-MS Results'!BK51</f>
        <v>-0.81136553188140503</v>
      </c>
      <c r="Z120">
        <f>'[6]ICP-MS Results'!BM51</f>
        <v>-1.5474025681919299</v>
      </c>
      <c r="AA120">
        <f>'[6]ICP-MS Results'!BO51</f>
        <v>3.78274031096133E-2</v>
      </c>
      <c r="AB120">
        <f>'[6]ICP-MS Results'!BQ51</f>
        <v>0.42066191602410102</v>
      </c>
      <c r="AC120">
        <f>'[6]ICP-MS Results'!BS51</f>
        <v>0.52523339459746998</v>
      </c>
      <c r="AD120">
        <f>'[6]ICP-MS Results'!BU51</f>
        <v>0.14943931035812799</v>
      </c>
      <c r="AE120">
        <f>'[6]ICP-MS Results'!BW51</f>
        <v>2.4911022260264599E-2</v>
      </c>
      <c r="AF120">
        <f>'[6]ICP-MS Results'!BY51</f>
        <v>3.4915339012773099E-2</v>
      </c>
      <c r="AG120">
        <f>'[6]ICP-MS Results'!CA51</f>
        <v>0.22971027896403401</v>
      </c>
      <c r="AH120">
        <f>'[6]ICP-MS Results'!CC51</f>
        <v>-1.7187169152207301E-2</v>
      </c>
      <c r="AI120">
        <f>'[6]ICP-MS Results'!CE51</f>
        <v>5.6447536359962101E-2</v>
      </c>
      <c r="AJ120">
        <f>'[6]ICP-MS Results'!CG51</f>
        <v>5.9067087149564303E-2</v>
      </c>
      <c r="AK120">
        <f>'[6]ICP-MS Results'!CI51</f>
        <v>-0.16803371734109601</v>
      </c>
      <c r="AL120">
        <f>'[6]ICP-MS Results'!CK51</f>
        <v>5.5472691163468701E-2</v>
      </c>
      <c r="AM120">
        <f>'[6]ICP-MS Results'!CM51</f>
        <v>-9.7604495454469198E-2</v>
      </c>
      <c r="AN120">
        <f>'[6]ICP-MS Results'!CO51</f>
        <v>5.1957356717933001E-2</v>
      </c>
      <c r="AO120">
        <f>'[6]ICP-MS Results'!CQ51</f>
        <v>4.8985891936991703E-2</v>
      </c>
      <c r="AP120">
        <f>'[6]ICP-MS Results'!CS51</f>
        <v>4.46705980486444E-2</v>
      </c>
      <c r="AQ120">
        <f>'[6]ICP-MS Results'!CU51</f>
        <v>-4.5403580028820702E-2</v>
      </c>
      <c r="AR120">
        <f>'[6]ICP-MS Results'!CW51</f>
        <v>3.3322196391742102E-2</v>
      </c>
      <c r="AS120">
        <f>'[6]ICP-MS Results'!CY51</f>
        <v>4.1262433530612298E-2</v>
      </c>
      <c r="AT120">
        <f>'[6]ICP-MS Results'!DA51</f>
        <v>3.8909576293501197E-2</v>
      </c>
      <c r="AU120">
        <f>'[6]ICP-MS Results'!DC51</f>
        <v>2.82598916860183E-2</v>
      </c>
      <c r="AV120">
        <f>'[6]ICP-MS Results'!DE51</f>
        <v>3.4234696724767102E-2</v>
      </c>
      <c r="AW120">
        <f>'[6]ICP-MS Results'!DG51</f>
        <v>2.5287204331777401E-2</v>
      </c>
      <c r="AX120">
        <f>'[6]ICP-MS Results'!DI51</f>
        <v>1.1546982068442801E-2</v>
      </c>
      <c r="AY120">
        <f>'[6]ICP-MS Results'!DK51</f>
        <v>2.2012187429959501E-2</v>
      </c>
      <c r="AZ120">
        <f>'[6]ICP-MS Results'!DM51</f>
        <v>4.8500839484035198E-2</v>
      </c>
      <c r="BA120">
        <f>'[6]ICP-MS Results'!DO51</f>
        <v>8.1229418178938501E-2</v>
      </c>
      <c r="BB120">
        <f>'[6]ICP-MS Results'!DQ51</f>
        <v>0.58148596521810103</v>
      </c>
      <c r="BC120">
        <f>'[6]ICP-MS Results'!DS51</f>
        <v>0.22206585741461499</v>
      </c>
      <c r="BD120">
        <f>'[6]ICP-MS Results'!DU51</f>
        <v>0.44330412097259397</v>
      </c>
      <c r="BE120">
        <f>'[6]ICP-MS Results'!DW51</f>
        <v>17.077336631506501</v>
      </c>
      <c r="BF120">
        <f>'[6]ICP-MS Results'!DY51</f>
        <v>-1.8597085844951199E-2</v>
      </c>
      <c r="BG120">
        <f>'[6]ICP-MS Results'!EA51</f>
        <v>6.8728189379001298E-2</v>
      </c>
      <c r="BH120">
        <f>'[6]ICP-MS Results'!EC51</f>
        <v>-4.0337761565658101E-4</v>
      </c>
      <c r="BI120">
        <f>'[6]ICP-MS Results'!EE51</f>
        <v>1.9648149443062899E-2</v>
      </c>
      <c r="BJ120">
        <f>'[6]ICP-MS Results'!EF51</f>
        <v>107.16011058218101</v>
      </c>
      <c r="BK120">
        <f>'[6]ICP-MS Results'!EG51</f>
        <v>111.89578437807501</v>
      </c>
      <c r="BL120">
        <f>'[6]ICP-MS Results'!EH51</f>
        <v>103.932497809016</v>
      </c>
    </row>
    <row r="121" spans="1:64" x14ac:dyDescent="0.25">
      <c r="A121" t="str">
        <f>'[6]ICP-MS Results'!C52</f>
        <v>Rinse</v>
      </c>
      <c r="C121">
        <f>'[6]ICP-MS Results'!E52</f>
        <v>6.9964658295626703E-2</v>
      </c>
      <c r="D121">
        <f>'[6]ICP-MS Results'!G52</f>
        <v>2.99082539414866E-2</v>
      </c>
      <c r="E121">
        <f>'[6]ICP-MS Results'!J52</f>
        <v>0.120341044808497</v>
      </c>
      <c r="F121">
        <f>'[6]ICP-MS Results'!N52</f>
        <v>-8.8754819724999994</v>
      </c>
      <c r="G121">
        <f>'[6]ICP-MS Results'!P52</f>
        <v>-2.0990170970599902</v>
      </c>
      <c r="H121">
        <f>'[6]ICP-MS Results'!Q52</f>
        <v>-76.437873799151006</v>
      </c>
      <c r="I121">
        <f>'[6]ICP-MS Results'!S52</f>
        <v>3.30403177020741</v>
      </c>
      <c r="J121">
        <f>'[6]ICP-MS Results'!AC52</f>
        <v>-5.0567242523572503E-2</v>
      </c>
      <c r="K121">
        <f>'[6]ICP-MS Results'!AE52</f>
        <v>4.3223347043394499E-2</v>
      </c>
      <c r="L121">
        <f>'[6]ICP-MS Results'!AG52</f>
        <v>6.2753506729825895E-2</v>
      </c>
      <c r="M121">
        <f>'[6]ICP-MS Results'!AI52</f>
        <v>-0.191412586252937</v>
      </c>
      <c r="N121">
        <f>'[6]ICP-MS Results'!AK52</f>
        <v>-7.8832930368538098E-2</v>
      </c>
      <c r="O121">
        <f>'[6]ICP-MS Results'!AN52</f>
        <v>-4.7819142037370197</v>
      </c>
      <c r="P121">
        <f>'[6]ICP-MS Results'!AP52</f>
        <v>2.95032153916776E-3</v>
      </c>
      <c r="Q121">
        <f>'[6]ICP-MS Results'!AR52</f>
        <v>-1.5822634881449998E-2</v>
      </c>
      <c r="R121">
        <f>'[6]ICP-MS Results'!AT52</f>
        <v>7.5486498716885897E-2</v>
      </c>
      <c r="S121">
        <f>'[6]ICP-MS Results'!AV52</f>
        <v>-0.10447368100490299</v>
      </c>
      <c r="T121">
        <f>'[6]ICP-MS Results'!AX52</f>
        <v>4.7947992069198499E-3</v>
      </c>
      <c r="U121">
        <f>'[6]ICP-MS Results'!AZ52</f>
        <v>1.01481768132127E-2</v>
      </c>
      <c r="V121">
        <f>'[6]ICP-MS Results'!BB52</f>
        <v>-4.7858780430706703E-2</v>
      </c>
      <c r="W121">
        <f>'[6]ICP-MS Results'!BF52</f>
        <v>-3.60225580055629E-2</v>
      </c>
      <c r="X121">
        <f>'[6]ICP-MS Results'!BI52</f>
        <v>-0.33637165481283998</v>
      </c>
      <c r="Y121">
        <f>'[6]ICP-MS Results'!BK52</f>
        <v>-0.78262104973438895</v>
      </c>
      <c r="Z121">
        <f>'[6]ICP-MS Results'!BM52</f>
        <v>-1.57973253777973</v>
      </c>
      <c r="AA121">
        <f>'[6]ICP-MS Results'!BO52</f>
        <v>-7.8009826312865098E-3</v>
      </c>
      <c r="AB121">
        <f>'[6]ICP-MS Results'!BQ52</f>
        <v>0.174075798428142</v>
      </c>
      <c r="AC121">
        <f>'[6]ICP-MS Results'!BS52</f>
        <v>9.4504403473169005E-2</v>
      </c>
      <c r="AD121">
        <f>'[6]ICP-MS Results'!BU52</f>
        <v>3.6539460979404803E-2</v>
      </c>
      <c r="AE121">
        <f>'[6]ICP-MS Results'!BW52</f>
        <v>1.5246217470857E-2</v>
      </c>
      <c r="AF121">
        <f>'[6]ICP-MS Results'!BY52</f>
        <v>4.20265048069598E-3</v>
      </c>
      <c r="AG121">
        <f>'[6]ICP-MS Results'!CA52</f>
        <v>0.13793410716603599</v>
      </c>
      <c r="AH121">
        <f>'[6]ICP-MS Results'!CC52</f>
        <v>-4.9490029375174202E-2</v>
      </c>
      <c r="AI121">
        <f>'[6]ICP-MS Results'!CE52</f>
        <v>-4.35079244118542E-2</v>
      </c>
      <c r="AJ121">
        <f>'[6]ICP-MS Results'!CG52</f>
        <v>2.0040160277900201E-2</v>
      </c>
      <c r="AK121">
        <f>'[6]ICP-MS Results'!CI52</f>
        <v>-0.21987518132931999</v>
      </c>
      <c r="AL121">
        <f>'[6]ICP-MS Results'!CK52</f>
        <v>3.1956912841340002E-2</v>
      </c>
      <c r="AM121">
        <f>'[6]ICP-MS Results'!CM52</f>
        <v>-0.123192952150148</v>
      </c>
      <c r="AN121">
        <f>'[6]ICP-MS Results'!CO52</f>
        <v>3.2373130661015499E-2</v>
      </c>
      <c r="AO121">
        <f>'[6]ICP-MS Results'!CQ52</f>
        <v>2.48321774038632E-2</v>
      </c>
      <c r="AP121">
        <f>'[6]ICP-MS Results'!CS52</f>
        <v>8.0182647377072692E-3</v>
      </c>
      <c r="AQ121">
        <f>'[6]ICP-MS Results'!CU52</f>
        <v>-7.3428867155934704E-2</v>
      </c>
      <c r="AR121">
        <f>'[6]ICP-MS Results'!CW52</f>
        <v>1.10788916006996E-2</v>
      </c>
      <c r="AS121">
        <f>'[6]ICP-MS Results'!CY52</f>
        <v>1.5939525905229901E-2</v>
      </c>
      <c r="AT121">
        <f>'[6]ICP-MS Results'!DA52</f>
        <v>1.0728021226122699E-2</v>
      </c>
      <c r="AU121">
        <f>'[6]ICP-MS Results'!DC52</f>
        <v>7.1826694198149597E-3</v>
      </c>
      <c r="AV121">
        <f>'[6]ICP-MS Results'!DE52</f>
        <v>3.7482200780405298E-3</v>
      </c>
      <c r="AW121">
        <f>'[6]ICP-MS Results'!DG52</f>
        <v>4.4487742024609101E-4</v>
      </c>
      <c r="AX121">
        <f>'[6]ICP-MS Results'!DI52</f>
        <v>-8.9756181210458395E-3</v>
      </c>
      <c r="AY121">
        <f>'[6]ICP-MS Results'!DK52</f>
        <v>-1.0029059935385001E-3</v>
      </c>
      <c r="AZ121">
        <f>'[6]ICP-MS Results'!DM52</f>
        <v>8.7793156795826204E-3</v>
      </c>
      <c r="BA121">
        <f>'[6]ICP-MS Results'!DO52</f>
        <v>1.82172164156745E-2</v>
      </c>
      <c r="BB121">
        <f>'[6]ICP-MS Results'!DQ52</f>
        <v>0.105004575623872</v>
      </c>
      <c r="BC121">
        <f>'[6]ICP-MS Results'!DS52</f>
        <v>2.5891652161473402E-2</v>
      </c>
      <c r="BD121">
        <f>'[6]ICP-MS Results'!DU52</f>
        <v>5.5160568354776403E-2</v>
      </c>
      <c r="BE121">
        <f>'[6]ICP-MS Results'!DW52</f>
        <v>7.0182507602424504</v>
      </c>
      <c r="BF121">
        <f>'[6]ICP-MS Results'!DY52</f>
        <v>-3.1994776889496597E-2</v>
      </c>
      <c r="BG121">
        <f>'[6]ICP-MS Results'!EA52</f>
        <v>2.8857907770132498E-3</v>
      </c>
      <c r="BH121">
        <f>'[6]ICP-MS Results'!EC52</f>
        <v>-3.3313307756052901E-2</v>
      </c>
      <c r="BI121">
        <f>'[6]ICP-MS Results'!EE52</f>
        <v>-2.07826446322238E-3</v>
      </c>
      <c r="BJ121">
        <f>'[6]ICP-MS Results'!EF52</f>
        <v>103.50367589272599</v>
      </c>
      <c r="BK121">
        <f>'[6]ICP-MS Results'!EG52</f>
        <v>100.737063735839</v>
      </c>
      <c r="BL121">
        <f>'[6]ICP-MS Results'!EH52</f>
        <v>100.60137354299199</v>
      </c>
    </row>
    <row r="124" spans="1:64" x14ac:dyDescent="0.25">
      <c r="A124" t="s">
        <v>74</v>
      </c>
      <c r="C124">
        <v>0.3</v>
      </c>
      <c r="D124">
        <v>0.05</v>
      </c>
      <c r="E124">
        <v>0.2</v>
      </c>
      <c r="F124">
        <v>0.2</v>
      </c>
      <c r="G124">
        <v>0.5</v>
      </c>
      <c r="H124">
        <v>10</v>
      </c>
      <c r="I124">
        <v>1</v>
      </c>
      <c r="J124">
        <v>0.05</v>
      </c>
      <c r="K124">
        <v>0.1</v>
      </c>
      <c r="L124">
        <v>0.2</v>
      </c>
      <c r="M124">
        <v>0.05</v>
      </c>
      <c r="N124">
        <v>0.05</v>
      </c>
      <c r="O124">
        <v>0.1</v>
      </c>
      <c r="P124">
        <v>0.05</v>
      </c>
      <c r="Q124">
        <v>0.1</v>
      </c>
      <c r="R124">
        <v>0.1</v>
      </c>
      <c r="S124">
        <v>0.3</v>
      </c>
      <c r="T124">
        <v>0.1</v>
      </c>
      <c r="U124">
        <v>0.1</v>
      </c>
      <c r="V124">
        <v>0.1</v>
      </c>
      <c r="W124">
        <v>0.2</v>
      </c>
      <c r="X124">
        <v>0.3</v>
      </c>
      <c r="Y124">
        <v>0.02</v>
      </c>
      <c r="Z124">
        <v>0.2</v>
      </c>
      <c r="AA124">
        <v>0.02</v>
      </c>
      <c r="AB124">
        <v>0.05</v>
      </c>
      <c r="AC124">
        <v>0.1</v>
      </c>
      <c r="AD124">
        <v>0.02</v>
      </c>
      <c r="AE124">
        <v>0.02</v>
      </c>
      <c r="AF124">
        <v>0.02</v>
      </c>
      <c r="AG124">
        <v>0.05</v>
      </c>
      <c r="AH124">
        <v>0.1</v>
      </c>
      <c r="AI124">
        <v>0.05</v>
      </c>
      <c r="AJ124">
        <v>0.1</v>
      </c>
      <c r="AK124">
        <v>0.02</v>
      </c>
      <c r="AL124">
        <v>0.02</v>
      </c>
      <c r="AM124">
        <v>0.02</v>
      </c>
      <c r="AN124">
        <v>0.02</v>
      </c>
      <c r="AO124">
        <v>0.02</v>
      </c>
      <c r="AP124">
        <v>0.02</v>
      </c>
      <c r="AQ124">
        <v>0.02</v>
      </c>
      <c r="AR124">
        <v>0.02</v>
      </c>
      <c r="AS124">
        <v>0.02</v>
      </c>
      <c r="AT124">
        <v>0.02</v>
      </c>
      <c r="AU124">
        <v>0.02</v>
      </c>
      <c r="AV124">
        <v>0.02</v>
      </c>
      <c r="AW124">
        <v>0.02</v>
      </c>
      <c r="AX124">
        <v>0.02</v>
      </c>
      <c r="AY124">
        <v>0.02</v>
      </c>
      <c r="AZ124">
        <v>0.02</v>
      </c>
      <c r="BA124">
        <v>0.02</v>
      </c>
      <c r="BB124">
        <v>0.02</v>
      </c>
      <c r="BC124">
        <v>0.02</v>
      </c>
      <c r="BD124">
        <v>0.1</v>
      </c>
      <c r="BE124">
        <v>0.05</v>
      </c>
      <c r="BF124">
        <v>0.05</v>
      </c>
      <c r="BG124">
        <v>0.02</v>
      </c>
      <c r="BH124">
        <v>0.02</v>
      </c>
      <c r="BI124">
        <v>0.02</v>
      </c>
    </row>
  </sheetData>
  <conditionalFormatting sqref="C13:BI13 C15:BI15 C66:BI66 C68:BI68 C117:BI117 C119:BI119">
    <cfRule type="cellIs" dxfId="0" priority="1" operator="notBetween">
      <formula>0.9</formula>
      <formula>1.1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workbookViewId="0"/>
  </sheetViews>
  <sheetFormatPr defaultRowHeight="15" x14ac:dyDescent="0.25"/>
  <cols>
    <col min="1" max="1" width="16.5703125" customWidth="1"/>
    <col min="2" max="2" width="11.140625" customWidth="1"/>
    <col min="3" max="3" width="11.5703125" customWidth="1"/>
    <col min="4" max="4" width="12" customWidth="1"/>
    <col min="5" max="5" width="9.5703125" bestFit="1" customWidth="1"/>
    <col min="6" max="6" width="12" customWidth="1"/>
    <col min="7" max="7" width="9.85546875" customWidth="1"/>
    <col min="8" max="8" width="11.5703125" customWidth="1"/>
    <col min="9" max="9" width="9.85546875" customWidth="1"/>
    <col min="10" max="10" width="9.5703125" bestFit="1" customWidth="1"/>
    <col min="11" max="11" width="17.85546875" bestFit="1" customWidth="1"/>
    <col min="12" max="12" width="16.7109375" bestFit="1" customWidth="1"/>
    <col min="13" max="13" width="13.7109375" bestFit="1" customWidth="1"/>
    <col min="14" max="14" width="11.5703125" bestFit="1" customWidth="1"/>
    <col min="15" max="15" width="11.140625" bestFit="1" customWidth="1"/>
    <col min="16" max="16" width="11.7109375" bestFit="1" customWidth="1"/>
    <col min="17" max="17" width="12.85546875" bestFit="1" customWidth="1"/>
    <col min="18" max="18" width="13.7109375" bestFit="1" customWidth="1"/>
    <col min="19" max="19" width="12.28515625" bestFit="1" customWidth="1"/>
    <col min="20" max="20" width="12.140625" bestFit="1" customWidth="1"/>
    <col min="21" max="24" width="12.5703125" bestFit="1" customWidth="1"/>
    <col min="25" max="25" width="12.140625" bestFit="1" customWidth="1"/>
    <col min="26" max="26" width="12.5703125" bestFit="1" customWidth="1"/>
    <col min="27" max="27" width="16.140625" bestFit="1" customWidth="1"/>
    <col min="28" max="29" width="13.7109375" bestFit="1" customWidth="1"/>
    <col min="30" max="30" width="11.5703125" bestFit="1" customWidth="1"/>
    <col min="31" max="31" width="12.42578125" bestFit="1" customWidth="1"/>
    <col min="32" max="32" width="12.7109375" bestFit="1" customWidth="1"/>
    <col min="33" max="33" width="17" bestFit="1" customWidth="1"/>
    <col min="34" max="34" width="13.42578125" bestFit="1" customWidth="1"/>
    <col min="35" max="35" width="12.7109375" bestFit="1" customWidth="1"/>
    <col min="36" max="38" width="13.140625" bestFit="1" customWidth="1"/>
    <col min="39" max="39" width="13" bestFit="1" customWidth="1"/>
    <col min="40" max="40" width="13.28515625" bestFit="1" customWidth="1"/>
    <col min="41" max="44" width="13.7109375" bestFit="1" customWidth="1"/>
    <col min="45" max="45" width="13.85546875" bestFit="1" customWidth="1"/>
    <col min="46" max="51" width="13.7109375" bestFit="1" customWidth="1"/>
    <col min="52" max="52" width="13.85546875" bestFit="1" customWidth="1"/>
    <col min="53" max="54" width="13.7109375" bestFit="1" customWidth="1"/>
    <col min="55" max="56" width="13" bestFit="1" customWidth="1"/>
    <col min="57" max="57" width="12.7109375" bestFit="1" customWidth="1"/>
    <col min="58" max="59" width="13.42578125" bestFit="1" customWidth="1"/>
    <col min="60" max="60" width="12.42578125" bestFit="1" customWidth="1"/>
    <col min="61" max="61" width="13.42578125" bestFit="1" customWidth="1"/>
    <col min="62" max="62" width="12.7109375" bestFit="1" customWidth="1"/>
    <col min="63" max="64" width="13.7109375" bestFit="1" customWidth="1"/>
  </cols>
  <sheetData>
    <row r="2" spans="1:10" ht="15.75" x14ac:dyDescent="0.25">
      <c r="A2" s="16" t="s">
        <v>80</v>
      </c>
      <c r="B2" s="16"/>
    </row>
    <row r="3" spans="1:10" ht="15.75" thickBot="1" x14ac:dyDescent="0.3"/>
    <row r="4" spans="1:10" x14ac:dyDescent="0.25">
      <c r="A4" s="63"/>
      <c r="B4" s="80"/>
      <c r="C4" s="121" t="s">
        <v>78</v>
      </c>
      <c r="D4" s="122"/>
      <c r="E4" s="122"/>
      <c r="F4" s="121" t="s">
        <v>79</v>
      </c>
      <c r="G4" s="122"/>
      <c r="H4" s="122"/>
      <c r="I4" s="122"/>
      <c r="J4" s="123"/>
    </row>
    <row r="5" spans="1:10" s="55" customFormat="1" ht="29.25" customHeight="1" x14ac:dyDescent="0.25">
      <c r="A5" s="64"/>
      <c r="B5" s="81" t="s">
        <v>83</v>
      </c>
      <c r="C5" s="64" t="s">
        <v>66</v>
      </c>
      <c r="D5" s="76" t="s">
        <v>67</v>
      </c>
      <c r="E5" s="88" t="s">
        <v>86</v>
      </c>
      <c r="F5" s="89" t="s">
        <v>66</v>
      </c>
      <c r="G5" s="78" t="s">
        <v>84</v>
      </c>
      <c r="H5" s="77" t="s">
        <v>67</v>
      </c>
      <c r="I5" s="79" t="s">
        <v>84</v>
      </c>
      <c r="J5" s="90" t="s">
        <v>86</v>
      </c>
    </row>
    <row r="6" spans="1:10" x14ac:dyDescent="0.25">
      <c r="A6" s="65"/>
      <c r="B6" s="71" t="s">
        <v>82</v>
      </c>
      <c r="C6" s="34" t="s">
        <v>82</v>
      </c>
      <c r="D6" s="13" t="s">
        <v>82</v>
      </c>
      <c r="E6" s="14" t="s">
        <v>85</v>
      </c>
      <c r="F6" s="34" t="s">
        <v>82</v>
      </c>
      <c r="G6" s="14" t="s">
        <v>85</v>
      </c>
      <c r="H6" s="13" t="s">
        <v>82</v>
      </c>
      <c r="I6" s="73" t="s">
        <v>85</v>
      </c>
      <c r="J6" s="74" t="s">
        <v>85</v>
      </c>
    </row>
    <row r="7" spans="1:10" x14ac:dyDescent="0.25">
      <c r="A7" s="65" t="s">
        <v>0</v>
      </c>
      <c r="B7" s="85">
        <v>0.3</v>
      </c>
      <c r="C7" s="43" t="str">
        <f>'T=0 DOE Cal'!C68</f>
        <v>ND</v>
      </c>
      <c r="D7" s="2" t="str">
        <f>'T=48 DOE Cal I'!C90</f>
        <v>ND</v>
      </c>
      <c r="E7" s="10" t="str">
        <f>IF(AND(C7="ND",D7="ND"),"",(D7-C7)/C7)</f>
        <v/>
      </c>
      <c r="F7" s="36" t="str">
        <f>'T=48 DOE Cal I'!C110</f>
        <v>ND</v>
      </c>
      <c r="G7" s="33"/>
      <c r="H7" s="9" t="str">
        <f>'T=48 DOE Cal II'!C108</f>
        <v>ND</v>
      </c>
      <c r="I7" s="11"/>
      <c r="J7" s="44" t="str">
        <f>IF(AND(F7="ND",H7="ND"),"",(H7-F7)/F7)</f>
        <v/>
      </c>
    </row>
    <row r="8" spans="1:10" x14ac:dyDescent="0.25">
      <c r="A8" s="65" t="s">
        <v>1</v>
      </c>
      <c r="B8" s="86">
        <v>0.05</v>
      </c>
      <c r="C8" s="43" t="str">
        <f>'T=0 DOE Cal'!D68</f>
        <v>ND</v>
      </c>
      <c r="D8" s="2" t="str">
        <f>'T=48 DOE Cal I'!D90</f>
        <v>ND</v>
      </c>
      <c r="E8" s="10" t="str">
        <f>IF(AND(C8="ND",D8="ND"),"",(D8-C8)/C8)</f>
        <v/>
      </c>
      <c r="F8" s="36" t="str">
        <f>'T=48 DOE Cal I'!D110</f>
        <v>ND</v>
      </c>
      <c r="G8" s="33"/>
      <c r="H8" s="9" t="str">
        <f>'T=48 DOE Cal II'!D108</f>
        <v>ND</v>
      </c>
      <c r="I8" s="4"/>
      <c r="J8" s="37" t="str">
        <f>IF(AND(F8="ND",H8="ND"),"",(H8-F8)/F8)</f>
        <v/>
      </c>
    </row>
    <row r="9" spans="1:10" x14ac:dyDescent="0.25">
      <c r="A9" s="65" t="s">
        <v>2</v>
      </c>
      <c r="B9" s="86">
        <v>0.2</v>
      </c>
      <c r="C9" s="43" t="str">
        <f>'T=0 DOE Cal'!E68</f>
        <v>ND</v>
      </c>
      <c r="D9" s="2" t="str">
        <f>'T=48 DOE Cal I'!E90</f>
        <v>ND</v>
      </c>
      <c r="E9" s="10" t="str">
        <f t="shared" ref="E9:E65" si="0">IF(AND(C9="ND",D9="ND"),"",(D9-C9)/C9)</f>
        <v/>
      </c>
      <c r="F9" s="36" t="str">
        <f>'T=48 DOE Cal I'!E110</f>
        <v>ND</v>
      </c>
      <c r="G9" s="33"/>
      <c r="H9" s="9" t="str">
        <f>'T=48 DOE Cal II'!E108</f>
        <v>ND</v>
      </c>
      <c r="I9" s="4"/>
      <c r="J9" s="37" t="str">
        <f t="shared" ref="J9:J65" si="1">IF(AND(F9="ND",H9="ND"),"",(H9-F9)/F9)</f>
        <v/>
      </c>
    </row>
    <row r="10" spans="1:10" x14ac:dyDescent="0.25">
      <c r="A10" s="65" t="s">
        <v>4</v>
      </c>
      <c r="B10" s="86">
        <v>0.2</v>
      </c>
      <c r="C10" s="43" t="str">
        <f>'T=0 DOE Cal'!F68</f>
        <v>ND</v>
      </c>
      <c r="D10" s="2" t="str">
        <f>'T=48 DOE Cal I'!F90</f>
        <v>ND</v>
      </c>
      <c r="E10" s="10" t="str">
        <f t="shared" si="0"/>
        <v/>
      </c>
      <c r="F10" s="36" t="str">
        <f>'T=48 DOE Cal I'!F110</f>
        <v>ND</v>
      </c>
      <c r="G10" s="5"/>
      <c r="H10" s="9" t="str">
        <f>'T=48 DOE Cal II'!F108</f>
        <v>ND</v>
      </c>
      <c r="I10" s="3"/>
      <c r="J10" s="37" t="str">
        <f t="shared" si="1"/>
        <v/>
      </c>
    </row>
    <row r="11" spans="1:10" x14ac:dyDescent="0.25">
      <c r="A11" s="65" t="s">
        <v>5</v>
      </c>
      <c r="B11" s="86">
        <v>0.5</v>
      </c>
      <c r="C11" s="43" t="str">
        <f>'T=0 DOE Cal'!G68</f>
        <v>ND</v>
      </c>
      <c r="D11" s="2" t="str">
        <f>'T=48 DOE Cal I'!G90</f>
        <v>ND</v>
      </c>
      <c r="E11" s="10" t="str">
        <f t="shared" si="0"/>
        <v/>
      </c>
      <c r="F11" s="36" t="str">
        <f>'T=48 DOE Cal I'!G110</f>
        <v>ND</v>
      </c>
      <c r="G11" s="5"/>
      <c r="H11" s="9" t="str">
        <f>'T=48 DOE Cal II'!G108</f>
        <v>ND</v>
      </c>
      <c r="I11" s="3"/>
      <c r="J11" s="37" t="str">
        <f t="shared" si="1"/>
        <v/>
      </c>
    </row>
    <row r="12" spans="1:10" x14ac:dyDescent="0.25">
      <c r="A12" s="75" t="s">
        <v>6</v>
      </c>
      <c r="B12" s="86">
        <v>10</v>
      </c>
      <c r="C12" s="50">
        <f>'T=0 DOE Cal'!H68</f>
        <v>47033.603973489</v>
      </c>
      <c r="D12" s="56">
        <f>'T=48 DOE Cal I'!H90</f>
        <v>51150.3966961689</v>
      </c>
      <c r="E12" s="10">
        <f t="shared" si="0"/>
        <v>8.7528753378124602E-2</v>
      </c>
      <c r="F12" s="50">
        <f>'T=48 DOE Cal I'!H110</f>
        <v>41213.305533764498</v>
      </c>
      <c r="G12" s="5"/>
      <c r="H12" s="59">
        <f>'T=48 DOE Cal II'!H108</f>
        <v>49667.576700088299</v>
      </c>
      <c r="I12" s="3"/>
      <c r="J12" s="37">
        <f t="shared" si="1"/>
        <v>0.20513450830575908</v>
      </c>
    </row>
    <row r="13" spans="1:10" x14ac:dyDescent="0.25">
      <c r="A13" s="65" t="s">
        <v>7</v>
      </c>
      <c r="B13" s="86">
        <v>1</v>
      </c>
      <c r="C13" s="43" t="str">
        <f>'T=0 DOE Cal'!I68</f>
        <v>ND</v>
      </c>
      <c r="D13" s="2" t="str">
        <f>'T=48 DOE Cal I'!I90</f>
        <v>ND</v>
      </c>
      <c r="E13" s="10" t="str">
        <f t="shared" si="0"/>
        <v/>
      </c>
      <c r="F13" s="36" t="str">
        <f>'T=48 DOE Cal I'!I110</f>
        <v>ND</v>
      </c>
      <c r="G13" s="5"/>
      <c r="H13" s="9" t="str">
        <f>'T=48 DOE Cal II'!I108</f>
        <v>ND</v>
      </c>
      <c r="I13" s="3"/>
      <c r="J13" s="37" t="str">
        <f t="shared" si="1"/>
        <v/>
      </c>
    </row>
    <row r="14" spans="1:10" x14ac:dyDescent="0.25">
      <c r="A14" s="65" t="s">
        <v>10</v>
      </c>
      <c r="B14" s="86">
        <v>0.05</v>
      </c>
      <c r="C14" s="43" t="str">
        <f>'T=0 DOE Cal'!J68</f>
        <v>ND</v>
      </c>
      <c r="D14" s="2" t="str">
        <f>'T=48 DOE Cal I'!J90</f>
        <v>ND</v>
      </c>
      <c r="E14" s="10" t="str">
        <f t="shared" si="0"/>
        <v/>
      </c>
      <c r="F14" s="50">
        <f>'T=48 DOE Cal I'!J110</f>
        <v>2008.0932421494299</v>
      </c>
      <c r="G14" s="12">
        <f>F14/2000</f>
        <v>1.004046621074715</v>
      </c>
      <c r="H14" s="59">
        <f>'T=48 DOE Cal II'!J108</f>
        <v>1906.1189556802901</v>
      </c>
      <c r="I14" s="10">
        <f>H14/2000</f>
        <v>0.95305947784014511</v>
      </c>
      <c r="J14" s="37">
        <f t="shared" si="1"/>
        <v>-5.0781649142939284E-2</v>
      </c>
    </row>
    <row r="15" spans="1:10" x14ac:dyDescent="0.25">
      <c r="A15" s="75" t="s">
        <v>11</v>
      </c>
      <c r="B15" s="86">
        <v>0.1</v>
      </c>
      <c r="C15" s="43" t="str">
        <f>'T=0 DOE Cal'!K68</f>
        <v>ND</v>
      </c>
      <c r="D15" s="2" t="str">
        <f>'T=48 DOE Cal I'!K90</f>
        <v>ND</v>
      </c>
      <c r="E15" s="10" t="str">
        <f t="shared" si="0"/>
        <v/>
      </c>
      <c r="F15" s="101">
        <f>'T=48 DOE Cal I'!K110</f>
        <v>15.253186805234501</v>
      </c>
      <c r="G15" s="12"/>
      <c r="H15" s="105">
        <f>'T=48 DOE Cal II'!K108</f>
        <v>12.843286298955601</v>
      </c>
      <c r="I15" s="3"/>
      <c r="J15" s="37">
        <f t="shared" si="1"/>
        <v>-0.15799324672611262</v>
      </c>
    </row>
    <row r="16" spans="1:10" x14ac:dyDescent="0.25">
      <c r="A16" s="65" t="s">
        <v>12</v>
      </c>
      <c r="B16" s="86">
        <v>0.2</v>
      </c>
      <c r="C16" s="43" t="str">
        <f>'T=0 DOE Cal'!L68</f>
        <v>ND</v>
      </c>
      <c r="D16" s="2" t="str">
        <f>'T=48 DOE Cal I'!L90</f>
        <v>ND</v>
      </c>
      <c r="E16" s="10" t="str">
        <f t="shared" si="0"/>
        <v/>
      </c>
      <c r="F16" s="36" t="str">
        <f>'T=48 DOE Cal I'!L110</f>
        <v>ND</v>
      </c>
      <c r="G16" s="12"/>
      <c r="H16" s="9" t="str">
        <f>'T=48 DOE Cal II'!L108</f>
        <v>ND</v>
      </c>
      <c r="I16" s="3"/>
      <c r="J16" s="37" t="str">
        <f t="shared" si="1"/>
        <v/>
      </c>
    </row>
    <row r="17" spans="1:10" x14ac:dyDescent="0.25">
      <c r="A17" s="65" t="s">
        <v>13</v>
      </c>
      <c r="B17" s="86">
        <v>0.05</v>
      </c>
      <c r="C17" s="43" t="str">
        <f>'T=0 DOE Cal'!M68</f>
        <v>ND</v>
      </c>
      <c r="D17" s="2" t="str">
        <f>'T=48 DOE Cal I'!M90</f>
        <v>ND</v>
      </c>
      <c r="E17" s="10" t="str">
        <f t="shared" si="0"/>
        <v/>
      </c>
      <c r="F17" s="36" t="str">
        <f>'T=48 DOE Cal I'!M110</f>
        <v>ND</v>
      </c>
      <c r="G17" s="12"/>
      <c r="H17" s="9" t="str">
        <f>'T=48 DOE Cal II'!M108</f>
        <v>ND</v>
      </c>
      <c r="I17" s="3"/>
      <c r="J17" s="37" t="str">
        <f t="shared" si="1"/>
        <v/>
      </c>
    </row>
    <row r="18" spans="1:10" x14ac:dyDescent="0.25">
      <c r="A18" s="75" t="s">
        <v>14</v>
      </c>
      <c r="B18" s="86">
        <v>0.05</v>
      </c>
      <c r="C18" s="101">
        <f>'T=0 DOE Cal'!N68</f>
        <v>27.036139762649302</v>
      </c>
      <c r="D18" s="102">
        <f>'T=48 DOE Cal I'!N90</f>
        <v>26.4860325298745</v>
      </c>
      <c r="E18" s="10">
        <f t="shared" si="0"/>
        <v>-2.0347107153765396E-2</v>
      </c>
      <c r="F18" s="36" t="str">
        <f>'T=48 DOE Cal I'!N110</f>
        <v>ND</v>
      </c>
      <c r="G18" s="12"/>
      <c r="H18" s="9" t="str">
        <f>'T=48 DOE Cal II'!N108</f>
        <v>ND</v>
      </c>
      <c r="I18" s="3"/>
      <c r="J18" s="37" t="str">
        <f t="shared" si="1"/>
        <v/>
      </c>
    </row>
    <row r="19" spans="1:10" x14ac:dyDescent="0.25">
      <c r="A19" s="75" t="s">
        <v>15</v>
      </c>
      <c r="B19" s="86">
        <v>0.1</v>
      </c>
      <c r="C19" s="103">
        <f>'T=0 DOE Cal'!O68</f>
        <v>2730.0952449835499</v>
      </c>
      <c r="D19" s="104">
        <f>'T=48 DOE Cal I'!O90</f>
        <v>2632.3181505869802</v>
      </c>
      <c r="E19" s="10">
        <f t="shared" si="0"/>
        <v>-3.5814535985962966E-2</v>
      </c>
      <c r="F19" s="36" t="str">
        <f>'T=48 DOE Cal I'!O110</f>
        <v>ND</v>
      </c>
      <c r="G19" s="12"/>
      <c r="H19" s="9" t="str">
        <f>'T=48 DOE Cal II'!O108</f>
        <v>ND</v>
      </c>
      <c r="I19" s="3"/>
      <c r="J19" s="37" t="str">
        <f t="shared" si="1"/>
        <v/>
      </c>
    </row>
    <row r="20" spans="1:10" x14ac:dyDescent="0.25">
      <c r="A20" s="65" t="s">
        <v>16</v>
      </c>
      <c r="B20" s="86">
        <v>0.05</v>
      </c>
      <c r="C20" s="43" t="str">
        <f>'T=0 DOE Cal'!P68</f>
        <v>ND</v>
      </c>
      <c r="D20" s="2" t="str">
        <f>'T=48 DOE Cal I'!P90</f>
        <v>ND</v>
      </c>
      <c r="E20" s="10" t="str">
        <f t="shared" si="0"/>
        <v/>
      </c>
      <c r="F20" s="36" t="str">
        <f>'T=48 DOE Cal I'!P110</f>
        <v>ND</v>
      </c>
      <c r="G20" s="12"/>
      <c r="H20" s="9" t="str">
        <f>'T=48 DOE Cal II'!P108</f>
        <v>ND</v>
      </c>
      <c r="I20" s="3"/>
      <c r="J20" s="37" t="str">
        <f t="shared" si="1"/>
        <v/>
      </c>
    </row>
    <row r="21" spans="1:10" x14ac:dyDescent="0.25">
      <c r="A21" s="75" t="s">
        <v>17</v>
      </c>
      <c r="B21" s="86">
        <v>0.1</v>
      </c>
      <c r="C21" s="101">
        <f>'T=0 DOE Cal'!Q68</f>
        <v>33.4614948401262</v>
      </c>
      <c r="D21" s="102">
        <f>'T=48 DOE Cal I'!Q90</f>
        <v>32.316509284372202</v>
      </c>
      <c r="E21" s="10">
        <f t="shared" si="0"/>
        <v>-3.4218003745037688E-2</v>
      </c>
      <c r="F21" s="36" t="str">
        <f>'T=48 DOE Cal I'!Q110</f>
        <v>ND</v>
      </c>
      <c r="G21" s="12"/>
      <c r="H21" s="9" t="str">
        <f>'T=48 DOE Cal II'!Q108</f>
        <v>ND</v>
      </c>
      <c r="I21" s="3"/>
      <c r="J21" s="37" t="str">
        <f t="shared" si="1"/>
        <v/>
      </c>
    </row>
    <row r="22" spans="1:10" x14ac:dyDescent="0.25">
      <c r="A22" s="65" t="s">
        <v>18</v>
      </c>
      <c r="B22" s="86">
        <v>0.1</v>
      </c>
      <c r="C22" s="43" t="str">
        <f>'T=0 DOE Cal'!R68</f>
        <v>ND</v>
      </c>
      <c r="D22" s="2" t="str">
        <f>'T=48 DOE Cal I'!R90</f>
        <v>ND</v>
      </c>
      <c r="E22" s="10" t="str">
        <f t="shared" si="0"/>
        <v/>
      </c>
      <c r="F22" s="36" t="str">
        <f>'T=48 DOE Cal I'!R110</f>
        <v>ND</v>
      </c>
      <c r="G22" s="12"/>
      <c r="H22" s="9" t="str">
        <f>'T=48 DOE Cal II'!R108</f>
        <v>ND</v>
      </c>
      <c r="I22" s="3"/>
      <c r="J22" s="37" t="str">
        <f t="shared" si="1"/>
        <v/>
      </c>
    </row>
    <row r="23" spans="1:10" x14ac:dyDescent="0.25">
      <c r="A23" s="75" t="s">
        <v>19</v>
      </c>
      <c r="B23" s="86">
        <v>0.3</v>
      </c>
      <c r="C23" s="101">
        <f>'T=0 DOE Cal'!S68</f>
        <v>36.312919914315898</v>
      </c>
      <c r="D23" s="102">
        <f>'T=48 DOE Cal I'!S90</f>
        <v>50.338567078691199</v>
      </c>
      <c r="E23" s="10">
        <f t="shared" si="0"/>
        <v>0.3862439924266699</v>
      </c>
      <c r="F23" s="36" t="str">
        <f>'T=48 DOE Cal I'!S110</f>
        <v>ND</v>
      </c>
      <c r="G23" s="12"/>
      <c r="H23" s="9" t="str">
        <f>'T=48 DOE Cal II'!S108</f>
        <v>ND</v>
      </c>
      <c r="I23" s="3"/>
      <c r="J23" s="37" t="str">
        <f t="shared" si="1"/>
        <v/>
      </c>
    </row>
    <row r="24" spans="1:10" x14ac:dyDescent="0.25">
      <c r="A24" s="75" t="s">
        <v>20</v>
      </c>
      <c r="B24" s="86">
        <v>0.1</v>
      </c>
      <c r="C24" s="43" t="str">
        <f>'T=0 DOE Cal'!T68</f>
        <v>ND</v>
      </c>
      <c r="D24" s="2" t="str">
        <f>'T=48 DOE Cal I'!T90</f>
        <v>ND</v>
      </c>
      <c r="E24" s="10" t="str">
        <f t="shared" si="0"/>
        <v/>
      </c>
      <c r="F24" s="106">
        <f>'T=48 DOE Cal I'!T110</f>
        <v>125.22654882556199</v>
      </c>
      <c r="G24" s="12"/>
      <c r="H24" s="107">
        <f>'T=48 DOE Cal II'!T108</f>
        <v>116.104049106259</v>
      </c>
      <c r="I24" s="3"/>
      <c r="J24" s="37">
        <f t="shared" si="1"/>
        <v>-7.2847968780250016E-2</v>
      </c>
    </row>
    <row r="25" spans="1:10" x14ac:dyDescent="0.25">
      <c r="A25" s="75" t="s">
        <v>21</v>
      </c>
      <c r="B25" s="86">
        <v>0.1</v>
      </c>
      <c r="C25" s="43" t="str">
        <f>'T=0 DOE Cal'!U68</f>
        <v>ND</v>
      </c>
      <c r="D25" s="2" t="str">
        <f>'T=48 DOE Cal I'!U90</f>
        <v>ND</v>
      </c>
      <c r="E25" s="10" t="str">
        <f t="shared" si="0"/>
        <v/>
      </c>
      <c r="F25" s="101">
        <f>'T=48 DOE Cal I'!U110</f>
        <v>87.207893442196408</v>
      </c>
      <c r="G25" s="12"/>
      <c r="H25" s="105">
        <f>'T=48 DOE Cal II'!U108</f>
        <v>97.624647021174908</v>
      </c>
      <c r="I25" s="3"/>
      <c r="J25" s="37">
        <f t="shared" si="1"/>
        <v>0.11944737073465704</v>
      </c>
    </row>
    <row r="26" spans="1:10" x14ac:dyDescent="0.25">
      <c r="A26" s="75" t="s">
        <v>22</v>
      </c>
      <c r="B26" s="86">
        <v>0.1</v>
      </c>
      <c r="C26" s="43" t="str">
        <f>'T=0 DOE Cal'!V68</f>
        <v>ND</v>
      </c>
      <c r="D26" s="2" t="str">
        <f>'T=48 DOE Cal I'!V90</f>
        <v>ND</v>
      </c>
      <c r="E26" s="10" t="str">
        <f t="shared" si="0"/>
        <v/>
      </c>
      <c r="F26" s="101">
        <f>'T=48 DOE Cal I'!V110</f>
        <v>61.471414172584701</v>
      </c>
      <c r="G26" s="12"/>
      <c r="H26" s="105">
        <f>'T=48 DOE Cal II'!V108</f>
        <v>55.390446011202599</v>
      </c>
      <c r="I26" s="3"/>
      <c r="J26" s="37">
        <f t="shared" si="1"/>
        <v>-9.8923511736844355E-2</v>
      </c>
    </row>
    <row r="27" spans="1:10" x14ac:dyDescent="0.25">
      <c r="A27" s="75" t="s">
        <v>23</v>
      </c>
      <c r="B27" s="86">
        <v>0.2</v>
      </c>
      <c r="C27" s="43" t="str">
        <f>'T=0 DOE Cal'!W68</f>
        <v>ND</v>
      </c>
      <c r="D27" s="2" t="str">
        <f>'T=48 DOE Cal I'!W90</f>
        <v>ND</v>
      </c>
      <c r="E27" s="10" t="str">
        <f t="shared" si="0"/>
        <v/>
      </c>
      <c r="F27" s="106">
        <f>'T=48 DOE Cal I'!W110</f>
        <v>832.09677596417498</v>
      </c>
      <c r="G27" s="12"/>
      <c r="H27" s="107">
        <f>'T=48 DOE Cal II'!W108</f>
        <v>752.12728717723701</v>
      </c>
      <c r="I27" s="3"/>
      <c r="J27" s="37">
        <f t="shared" si="1"/>
        <v>-9.610599523628123E-2</v>
      </c>
    </row>
    <row r="28" spans="1:10" x14ac:dyDescent="0.25">
      <c r="A28" s="65" t="s">
        <v>24</v>
      </c>
      <c r="B28" s="86">
        <v>0.3</v>
      </c>
      <c r="C28" s="43" t="str">
        <f>'T=0 DOE Cal'!X68</f>
        <v>ND</v>
      </c>
      <c r="D28" s="2" t="str">
        <f>'T=48 DOE Cal I'!X90</f>
        <v>ND</v>
      </c>
      <c r="E28" s="10" t="str">
        <f t="shared" si="0"/>
        <v/>
      </c>
      <c r="F28" s="36" t="str">
        <f>'T=48 DOE Cal I'!X110</f>
        <v>ND</v>
      </c>
      <c r="G28" s="12"/>
      <c r="H28" s="9" t="str">
        <f>'T=48 DOE Cal II'!X108</f>
        <v>ND</v>
      </c>
      <c r="I28" s="3"/>
      <c r="J28" s="37" t="str">
        <f t="shared" si="1"/>
        <v/>
      </c>
    </row>
    <row r="29" spans="1:10" x14ac:dyDescent="0.25">
      <c r="A29" s="75" t="s">
        <v>25</v>
      </c>
      <c r="B29" s="86">
        <v>0.02</v>
      </c>
      <c r="C29" s="101">
        <f>'T=0 DOE Cal'!Y68</f>
        <v>37.517351230382204</v>
      </c>
      <c r="D29" s="108" t="str">
        <f>'T=48 DOE Cal I'!Y90</f>
        <v>ND</v>
      </c>
      <c r="E29" s="10" t="str">
        <f>IFERROR(IF(AND(C29="ND",D29="ND"),"",(D29-C29)/C29),"Flag")</f>
        <v>Flag</v>
      </c>
      <c r="F29" s="36" t="str">
        <f>'T=48 DOE Cal I'!Y110</f>
        <v>ND</v>
      </c>
      <c r="G29" s="12"/>
      <c r="H29" s="9" t="str">
        <f>'T=48 DOE Cal II'!Y108</f>
        <v>ND</v>
      </c>
      <c r="I29" s="3"/>
      <c r="J29" s="37" t="str">
        <f t="shared" si="1"/>
        <v/>
      </c>
    </row>
    <row r="30" spans="1:10" x14ac:dyDescent="0.25">
      <c r="A30" s="65" t="s">
        <v>26</v>
      </c>
      <c r="B30" s="86">
        <v>0.2</v>
      </c>
      <c r="C30" s="43" t="str">
        <f>'T=0 DOE Cal'!Z68</f>
        <v>ND</v>
      </c>
      <c r="D30" s="2" t="str">
        <f>'T=48 DOE Cal I'!Z90</f>
        <v>ND</v>
      </c>
      <c r="E30" s="10" t="str">
        <f t="shared" si="0"/>
        <v/>
      </c>
      <c r="F30" s="50">
        <f>'T=48 DOE Cal I'!Z110</f>
        <v>1916.4017103900298</v>
      </c>
      <c r="G30" s="12">
        <f t="shared" ref="G30:G65" si="2">F30/2000</f>
        <v>0.95820085519501497</v>
      </c>
      <c r="H30" s="59">
        <f>'T=48 DOE Cal II'!Z108</f>
        <v>1867.6709187283102</v>
      </c>
      <c r="I30" s="10">
        <f>H30/2000</f>
        <v>0.93383545936415513</v>
      </c>
      <c r="J30" s="37">
        <f t="shared" si="1"/>
        <v>-2.5428276022463923E-2</v>
      </c>
    </row>
    <row r="31" spans="1:10" x14ac:dyDescent="0.25">
      <c r="A31" s="65" t="s">
        <v>27</v>
      </c>
      <c r="B31" s="86">
        <v>0.02</v>
      </c>
      <c r="C31" s="43" t="str">
        <f>'T=0 DOE Cal'!AA68</f>
        <v>ND</v>
      </c>
      <c r="D31" s="2" t="str">
        <f>'T=48 DOE Cal I'!AA90</f>
        <v>ND</v>
      </c>
      <c r="E31" s="10" t="str">
        <f t="shared" si="0"/>
        <v/>
      </c>
      <c r="F31" s="36" t="str">
        <f>'T=48 DOE Cal I'!AA110</f>
        <v>ND</v>
      </c>
      <c r="G31" s="12"/>
      <c r="H31" s="9" t="str">
        <f>'T=48 DOE Cal II'!AA108</f>
        <v>ND</v>
      </c>
      <c r="I31" s="3"/>
      <c r="J31" s="37" t="str">
        <f t="shared" si="1"/>
        <v/>
      </c>
    </row>
    <row r="32" spans="1:10" x14ac:dyDescent="0.25">
      <c r="A32" s="65" t="s">
        <v>28</v>
      </c>
      <c r="B32" s="86">
        <v>0.05</v>
      </c>
      <c r="C32" s="43" t="str">
        <f>'T=0 DOE Cal'!AB68</f>
        <v>ND</v>
      </c>
      <c r="D32" s="2" t="str">
        <f>'T=48 DOE Cal I'!AB90</f>
        <v>ND</v>
      </c>
      <c r="E32" s="10" t="str">
        <f t="shared" si="0"/>
        <v/>
      </c>
      <c r="F32" s="36" t="str">
        <f>'T=48 DOE Cal I'!AB110</f>
        <v>ND</v>
      </c>
      <c r="G32" s="12"/>
      <c r="H32" s="9" t="str">
        <f>'T=48 DOE Cal II'!AB108</f>
        <v>ND</v>
      </c>
      <c r="I32" s="3"/>
      <c r="J32" s="37" t="str">
        <f t="shared" si="1"/>
        <v/>
      </c>
    </row>
    <row r="33" spans="1:10" x14ac:dyDescent="0.25">
      <c r="A33" s="65" t="s">
        <v>29</v>
      </c>
      <c r="B33" s="86">
        <v>0.1</v>
      </c>
      <c r="C33" s="43" t="str">
        <f>'T=0 DOE Cal'!AC68</f>
        <v>ND</v>
      </c>
      <c r="D33" s="2" t="str">
        <f>'T=48 DOE Cal I'!AC90</f>
        <v>ND</v>
      </c>
      <c r="E33" s="10" t="str">
        <f t="shared" si="0"/>
        <v/>
      </c>
      <c r="F33" s="36" t="str">
        <f>'T=48 DOE Cal I'!AC110</f>
        <v>ND</v>
      </c>
      <c r="G33" s="12"/>
      <c r="H33" s="9" t="str">
        <f>'T=48 DOE Cal II'!AC108</f>
        <v>ND</v>
      </c>
      <c r="I33" s="3"/>
      <c r="J33" s="37" t="str">
        <f t="shared" si="1"/>
        <v/>
      </c>
    </row>
    <row r="34" spans="1:10" x14ac:dyDescent="0.25">
      <c r="A34" s="65" t="s">
        <v>30</v>
      </c>
      <c r="B34" s="86">
        <v>0.02</v>
      </c>
      <c r="C34" s="43" t="str">
        <f>'T=0 DOE Cal'!AD68</f>
        <v>ND</v>
      </c>
      <c r="D34" s="2" t="str">
        <f>'T=48 DOE Cal I'!AD90</f>
        <v>ND</v>
      </c>
      <c r="E34" s="10" t="str">
        <f t="shared" si="0"/>
        <v/>
      </c>
      <c r="F34" s="36" t="str">
        <f>'T=48 DOE Cal I'!AD110</f>
        <v>ND</v>
      </c>
      <c r="G34" s="12"/>
      <c r="H34" s="9" t="str">
        <f>'T=48 DOE Cal II'!AD108</f>
        <v>ND</v>
      </c>
      <c r="I34" s="3"/>
      <c r="J34" s="37" t="str">
        <f>IF(AND(F34="ND",H34="ND"),"",(H34-F34)/F34)</f>
        <v/>
      </c>
    </row>
    <row r="35" spans="1:10" x14ac:dyDescent="0.25">
      <c r="A35" s="65" t="s">
        <v>31</v>
      </c>
      <c r="B35" s="86">
        <v>0.02</v>
      </c>
      <c r="C35" s="43" t="str">
        <f>'T=0 DOE Cal'!AE68</f>
        <v>ND</v>
      </c>
      <c r="D35" s="2" t="str">
        <f>'T=48 DOE Cal I'!AE90</f>
        <v>ND</v>
      </c>
      <c r="E35" s="10" t="str">
        <f t="shared" si="0"/>
        <v/>
      </c>
      <c r="F35" s="36" t="str">
        <f>'T=48 DOE Cal I'!AE110</f>
        <v>ND</v>
      </c>
      <c r="G35" s="12"/>
      <c r="H35" s="9" t="str">
        <f>'T=48 DOE Cal II'!AE108</f>
        <v>ND</v>
      </c>
      <c r="I35" s="3"/>
      <c r="J35" s="37" t="str">
        <f t="shared" si="1"/>
        <v/>
      </c>
    </row>
    <row r="36" spans="1:10" x14ac:dyDescent="0.25">
      <c r="A36" s="65" t="s">
        <v>32</v>
      </c>
      <c r="B36" s="86">
        <v>0.02</v>
      </c>
      <c r="C36" s="43" t="str">
        <f>'T=0 DOE Cal'!AF68</f>
        <v>ND</v>
      </c>
      <c r="D36" s="2" t="str">
        <f>'T=48 DOE Cal I'!AF90</f>
        <v>ND</v>
      </c>
      <c r="E36" s="10" t="str">
        <f t="shared" si="0"/>
        <v/>
      </c>
      <c r="F36" s="36" t="str">
        <f>'T=48 DOE Cal I'!AF110</f>
        <v>ND</v>
      </c>
      <c r="G36" s="12"/>
      <c r="H36" s="9" t="str">
        <f>'T=48 DOE Cal II'!AF108</f>
        <v>ND</v>
      </c>
      <c r="I36" s="3"/>
      <c r="J36" s="37" t="str">
        <f t="shared" si="1"/>
        <v/>
      </c>
    </row>
    <row r="37" spans="1:10" x14ac:dyDescent="0.25">
      <c r="A37" s="65" t="s">
        <v>33</v>
      </c>
      <c r="B37" s="86">
        <v>0.05</v>
      </c>
      <c r="C37" s="43" t="str">
        <f>'T=0 DOE Cal'!AG68</f>
        <v>ND</v>
      </c>
      <c r="D37" s="2" t="str">
        <f>'T=48 DOE Cal I'!AG90</f>
        <v>ND</v>
      </c>
      <c r="E37" s="10" t="str">
        <f t="shared" si="0"/>
        <v/>
      </c>
      <c r="F37" s="36" t="str">
        <f>'T=48 DOE Cal I'!AG110</f>
        <v>ND</v>
      </c>
      <c r="G37" s="12"/>
      <c r="H37" s="9" t="str">
        <f>'T=48 DOE Cal II'!AG108</f>
        <v>ND</v>
      </c>
      <c r="I37" s="3"/>
      <c r="J37" s="37" t="str">
        <f t="shared" si="1"/>
        <v/>
      </c>
    </row>
    <row r="38" spans="1:10" x14ac:dyDescent="0.25">
      <c r="A38" s="65" t="s">
        <v>34</v>
      </c>
      <c r="B38" s="86">
        <v>0.1</v>
      </c>
      <c r="C38" s="43" t="str">
        <f>'T=0 DOE Cal'!AH68</f>
        <v>ND</v>
      </c>
      <c r="D38" s="2" t="str">
        <f>'T=48 DOE Cal I'!AH90</f>
        <v>ND</v>
      </c>
      <c r="E38" s="10" t="str">
        <f t="shared" si="0"/>
        <v/>
      </c>
      <c r="F38" s="36" t="str">
        <f>'T=48 DOE Cal I'!AH110</f>
        <v>ND</v>
      </c>
      <c r="G38" s="12"/>
      <c r="H38" s="9" t="str">
        <f>'T=48 DOE Cal II'!AH108</f>
        <v>ND</v>
      </c>
      <c r="I38" s="3"/>
      <c r="J38" s="37" t="str">
        <f t="shared" si="1"/>
        <v/>
      </c>
    </row>
    <row r="39" spans="1:10" x14ac:dyDescent="0.25">
      <c r="A39" s="65" t="s">
        <v>35</v>
      </c>
      <c r="B39" s="86">
        <v>0.05</v>
      </c>
      <c r="C39" s="48" t="str">
        <f>'T=0 DOE Cal'!AI68</f>
        <v>ND</v>
      </c>
      <c r="D39" s="2" t="str">
        <f>'T=48 DOE Cal I'!AI90</f>
        <v>ND</v>
      </c>
      <c r="E39" s="10" t="str">
        <f t="shared" si="0"/>
        <v/>
      </c>
      <c r="F39" s="36" t="str">
        <f>'T=48 DOE Cal I'!AI110</f>
        <v>ND</v>
      </c>
      <c r="G39" s="12"/>
      <c r="H39" s="9" t="str">
        <f>'T=48 DOE Cal II'!AI108</f>
        <v>ND</v>
      </c>
      <c r="I39" s="3"/>
      <c r="J39" s="37" t="str">
        <f t="shared" si="1"/>
        <v/>
      </c>
    </row>
    <row r="40" spans="1:10" x14ac:dyDescent="0.25">
      <c r="A40" s="65" t="s">
        <v>36</v>
      </c>
      <c r="B40" s="86">
        <v>0.1</v>
      </c>
      <c r="C40" s="43" t="str">
        <f>'T=0 DOE Cal'!AJ68</f>
        <v>ND</v>
      </c>
      <c r="D40" s="2" t="str">
        <f>'T=48 DOE Cal I'!AJ90</f>
        <v>ND</v>
      </c>
      <c r="E40" s="10" t="str">
        <f t="shared" si="0"/>
        <v/>
      </c>
      <c r="F40" s="36" t="str">
        <f>'T=48 DOE Cal I'!AJ110</f>
        <v>ND</v>
      </c>
      <c r="G40" s="12"/>
      <c r="H40" s="9" t="str">
        <f>'T=48 DOE Cal II'!AJ108</f>
        <v>ND</v>
      </c>
      <c r="I40" s="3"/>
      <c r="J40" s="37" t="str">
        <f t="shared" si="1"/>
        <v/>
      </c>
    </row>
    <row r="41" spans="1:10" x14ac:dyDescent="0.25">
      <c r="A41" s="65" t="s">
        <v>37</v>
      </c>
      <c r="B41" s="86">
        <v>0.02</v>
      </c>
      <c r="C41" s="43" t="str">
        <f>'T=0 DOE Cal'!AK68</f>
        <v>ND</v>
      </c>
      <c r="D41" s="2" t="str">
        <f>'T=48 DOE Cal I'!AK90</f>
        <v>ND</v>
      </c>
      <c r="E41" s="10" t="str">
        <f t="shared" si="0"/>
        <v/>
      </c>
      <c r="F41" s="36" t="str">
        <f>'T=48 DOE Cal I'!AK110</f>
        <v>ND</v>
      </c>
      <c r="G41" s="12"/>
      <c r="H41" s="9" t="str">
        <f>'T=48 DOE Cal II'!AK108</f>
        <v>ND</v>
      </c>
      <c r="I41" s="3"/>
      <c r="J41" s="37" t="str">
        <f t="shared" si="1"/>
        <v/>
      </c>
    </row>
    <row r="42" spans="1:10" x14ac:dyDescent="0.25">
      <c r="A42" s="65" t="s">
        <v>38</v>
      </c>
      <c r="B42" s="86">
        <v>0.02</v>
      </c>
      <c r="C42" s="43" t="str">
        <f>'T=0 DOE Cal'!AL68</f>
        <v>ND</v>
      </c>
      <c r="D42" s="2" t="str">
        <f>'T=48 DOE Cal I'!AL90</f>
        <v>ND</v>
      </c>
      <c r="E42" s="10" t="str">
        <f t="shared" si="0"/>
        <v/>
      </c>
      <c r="F42" s="50">
        <f>'T=48 DOE Cal I'!AL110</f>
        <v>1892.3274614041802</v>
      </c>
      <c r="G42" s="12">
        <f t="shared" si="2"/>
        <v>0.94616373070209014</v>
      </c>
      <c r="H42" s="59">
        <f>'T=48 DOE Cal II'!AL108</f>
        <v>1899.2838296721602</v>
      </c>
      <c r="I42" s="10">
        <f>H42/2000</f>
        <v>0.94964191483608007</v>
      </c>
      <c r="J42" s="37">
        <f t="shared" si="1"/>
        <v>3.6760911680783315E-3</v>
      </c>
    </row>
    <row r="43" spans="1:10" x14ac:dyDescent="0.25">
      <c r="A43" s="65" t="s">
        <v>39</v>
      </c>
      <c r="B43" s="86">
        <v>0.02</v>
      </c>
      <c r="C43" s="43" t="str">
        <f>'T=0 DOE Cal'!AM68</f>
        <v>ND</v>
      </c>
      <c r="D43" s="2" t="str">
        <f>'T=48 DOE Cal I'!AM90</f>
        <v>ND</v>
      </c>
      <c r="E43" s="10" t="str">
        <f t="shared" si="0"/>
        <v/>
      </c>
      <c r="F43" s="50">
        <f>'T=48 DOE Cal I'!AM110</f>
        <v>1887.4738705709501</v>
      </c>
      <c r="G43" s="12">
        <f t="shared" si="2"/>
        <v>0.94373693528547509</v>
      </c>
      <c r="H43" s="59">
        <f>'T=48 DOE Cal II'!AM108</f>
        <v>1920.04394912476</v>
      </c>
      <c r="I43" s="10">
        <f t="shared" ref="I43:I55" si="3">H43/2000</f>
        <v>0.96002197456238003</v>
      </c>
      <c r="J43" s="37">
        <f t="shared" si="1"/>
        <v>1.7255909637550464E-2</v>
      </c>
    </row>
    <row r="44" spans="1:10" x14ac:dyDescent="0.25">
      <c r="A44" s="65" t="s">
        <v>40</v>
      </c>
      <c r="B44" s="86">
        <v>0.02</v>
      </c>
      <c r="C44" s="43" t="str">
        <f>'T=0 DOE Cal'!AN68</f>
        <v>ND</v>
      </c>
      <c r="D44" s="2" t="str">
        <f>'T=48 DOE Cal I'!AN90</f>
        <v>ND</v>
      </c>
      <c r="E44" s="10" t="str">
        <f t="shared" si="0"/>
        <v/>
      </c>
      <c r="F44" s="50">
        <f>'T=48 DOE Cal I'!AN110</f>
        <v>1915.3378578844201</v>
      </c>
      <c r="G44" s="12">
        <f t="shared" si="2"/>
        <v>0.95766892894221012</v>
      </c>
      <c r="H44" s="59">
        <f>'T=48 DOE Cal II'!AN108</f>
        <v>1945.2928771118898</v>
      </c>
      <c r="I44" s="10">
        <f t="shared" si="3"/>
        <v>0.9726464385559449</v>
      </c>
      <c r="J44" s="37">
        <f t="shared" si="1"/>
        <v>1.563954845050488E-2</v>
      </c>
    </row>
    <row r="45" spans="1:10" x14ac:dyDescent="0.25">
      <c r="A45" s="65" t="s">
        <v>41</v>
      </c>
      <c r="B45" s="86">
        <v>0.02</v>
      </c>
      <c r="C45" s="43" t="str">
        <f>'T=0 DOE Cal'!AO68</f>
        <v>ND</v>
      </c>
      <c r="D45" s="2" t="str">
        <f>'T=48 DOE Cal I'!AO90</f>
        <v>ND</v>
      </c>
      <c r="E45" s="10" t="str">
        <f t="shared" si="0"/>
        <v/>
      </c>
      <c r="F45" s="50">
        <f>'T=48 DOE Cal I'!AO110</f>
        <v>1909.6950130088399</v>
      </c>
      <c r="G45" s="12">
        <f t="shared" si="2"/>
        <v>0.95484750650441996</v>
      </c>
      <c r="H45" s="59">
        <f>'T=48 DOE Cal II'!AO108</f>
        <v>1917.3071661905401</v>
      </c>
      <c r="I45" s="10">
        <f t="shared" si="3"/>
        <v>0.95865358309527005</v>
      </c>
      <c r="J45" s="37">
        <f t="shared" si="1"/>
        <v>3.986057003786612E-3</v>
      </c>
    </row>
    <row r="46" spans="1:10" x14ac:dyDescent="0.25">
      <c r="A46" s="65" t="s">
        <v>42</v>
      </c>
      <c r="B46" s="86">
        <v>0.02</v>
      </c>
      <c r="C46" s="43" t="str">
        <f>'T=0 DOE Cal'!AP68</f>
        <v>ND</v>
      </c>
      <c r="D46" s="2" t="str">
        <f>'T=48 DOE Cal I'!AP90</f>
        <v>ND</v>
      </c>
      <c r="E46" s="10" t="str">
        <f t="shared" si="0"/>
        <v/>
      </c>
      <c r="F46" s="50">
        <f>'T=48 DOE Cal I'!AP110</f>
        <v>1902.59554318244</v>
      </c>
      <c r="G46" s="12">
        <f t="shared" si="2"/>
        <v>0.95129777159121998</v>
      </c>
      <c r="H46" s="59">
        <f>'T=48 DOE Cal II'!AP108</f>
        <v>1948.7776302019099</v>
      </c>
      <c r="I46" s="10">
        <f t="shared" si="3"/>
        <v>0.97438881510095499</v>
      </c>
      <c r="J46" s="37">
        <f t="shared" si="1"/>
        <v>2.4273202565281902E-2</v>
      </c>
    </row>
    <row r="47" spans="1:10" x14ac:dyDescent="0.25">
      <c r="A47" s="65" t="s">
        <v>43</v>
      </c>
      <c r="B47" s="86">
        <v>0.02</v>
      </c>
      <c r="C47" s="43" t="str">
        <f>'T=0 DOE Cal'!AQ68</f>
        <v>ND</v>
      </c>
      <c r="D47" s="2" t="str">
        <f>'T=48 DOE Cal I'!AQ90</f>
        <v>ND</v>
      </c>
      <c r="E47" s="10" t="str">
        <f t="shared" si="0"/>
        <v/>
      </c>
      <c r="F47" s="50">
        <f>'T=48 DOE Cal I'!AQ110</f>
        <v>1858.7857759618701</v>
      </c>
      <c r="G47" s="12">
        <f t="shared" si="2"/>
        <v>0.929392887980935</v>
      </c>
      <c r="H47" s="59">
        <f>'T=48 DOE Cal II'!AQ108</f>
        <v>1899.6699913831201</v>
      </c>
      <c r="I47" s="10">
        <f t="shared" si="3"/>
        <v>0.94983499569156005</v>
      </c>
      <c r="J47" s="37">
        <f t="shared" si="1"/>
        <v>2.1995119582886614E-2</v>
      </c>
    </row>
    <row r="48" spans="1:10" x14ac:dyDescent="0.25">
      <c r="A48" s="65" t="s">
        <v>44</v>
      </c>
      <c r="B48" s="86">
        <v>0.02</v>
      </c>
      <c r="C48" s="43" t="str">
        <f>'T=0 DOE Cal'!AR68</f>
        <v>ND</v>
      </c>
      <c r="D48" s="2" t="str">
        <f>'T=48 DOE Cal I'!AR90</f>
        <v>ND</v>
      </c>
      <c r="E48" s="10" t="str">
        <f t="shared" si="0"/>
        <v/>
      </c>
      <c r="F48" s="50">
        <f>'T=48 DOE Cal I'!AR110</f>
        <v>1851.2973491483401</v>
      </c>
      <c r="G48" s="12">
        <f t="shared" si="2"/>
        <v>0.9256486745741701</v>
      </c>
      <c r="H48" s="59">
        <f>'T=48 DOE Cal II'!AR108</f>
        <v>1929.16230951434</v>
      </c>
      <c r="I48" s="10">
        <f t="shared" si="3"/>
        <v>0.96458115475716999</v>
      </c>
      <c r="J48" s="37">
        <f t="shared" si="1"/>
        <v>4.2059672586805361E-2</v>
      </c>
    </row>
    <row r="49" spans="1:10" x14ac:dyDescent="0.25">
      <c r="A49" s="65" t="s">
        <v>45</v>
      </c>
      <c r="B49" s="86">
        <v>0.02</v>
      </c>
      <c r="C49" s="43" t="str">
        <f>'T=0 DOE Cal'!AS68</f>
        <v>ND</v>
      </c>
      <c r="D49" s="2" t="str">
        <f>'T=48 DOE Cal I'!AS90</f>
        <v>ND</v>
      </c>
      <c r="E49" s="10" t="str">
        <f t="shared" si="0"/>
        <v/>
      </c>
      <c r="F49" s="50">
        <f>'T=48 DOE Cal I'!AS110</f>
        <v>1845.0381010888702</v>
      </c>
      <c r="G49" s="12">
        <f t="shared" si="2"/>
        <v>0.92251905054443517</v>
      </c>
      <c r="H49" s="59">
        <f>'T=48 DOE Cal II'!AS108</f>
        <v>1929.87452361087</v>
      </c>
      <c r="I49" s="10">
        <f t="shared" si="3"/>
        <v>0.96493726180543504</v>
      </c>
      <c r="J49" s="37">
        <f t="shared" si="1"/>
        <v>4.5980851274525232E-2</v>
      </c>
    </row>
    <row r="50" spans="1:10" x14ac:dyDescent="0.25">
      <c r="A50" s="65" t="s">
        <v>46</v>
      </c>
      <c r="B50" s="86">
        <v>0.02</v>
      </c>
      <c r="C50" s="43" t="str">
        <f>'T=0 DOE Cal'!AT68</f>
        <v>ND</v>
      </c>
      <c r="D50" s="2" t="str">
        <f>'T=48 DOE Cal I'!AT90</f>
        <v>ND</v>
      </c>
      <c r="E50" s="10" t="str">
        <f t="shared" si="0"/>
        <v/>
      </c>
      <c r="F50" s="50">
        <f>'T=48 DOE Cal I'!AT110</f>
        <v>1878.7057306080801</v>
      </c>
      <c r="G50" s="12">
        <f t="shared" si="2"/>
        <v>0.93935286530404005</v>
      </c>
      <c r="H50" s="59">
        <f>'T=48 DOE Cal II'!AT108</f>
        <v>1853.0892617111099</v>
      </c>
      <c r="I50" s="10">
        <f t="shared" si="3"/>
        <v>0.92654463085555494</v>
      </c>
      <c r="J50" s="37">
        <f t="shared" si="1"/>
        <v>-1.3635168339364645E-2</v>
      </c>
    </row>
    <row r="51" spans="1:10" x14ac:dyDescent="0.25">
      <c r="A51" s="65" t="s">
        <v>47</v>
      </c>
      <c r="B51" s="86">
        <v>0.02</v>
      </c>
      <c r="C51" s="43" t="str">
        <f>'T=0 DOE Cal'!AU68</f>
        <v>ND</v>
      </c>
      <c r="D51" s="2" t="str">
        <f>'T=48 DOE Cal I'!AU90</f>
        <v>ND</v>
      </c>
      <c r="E51" s="10" t="str">
        <f t="shared" si="0"/>
        <v/>
      </c>
      <c r="F51" s="50">
        <f>'T=48 DOE Cal I'!AU110</f>
        <v>1839.2787033295899</v>
      </c>
      <c r="G51" s="12">
        <f t="shared" si="2"/>
        <v>0.91963935166479494</v>
      </c>
      <c r="H51" s="59">
        <f>'T=48 DOE Cal II'!AU108</f>
        <v>1916.4507958014901</v>
      </c>
      <c r="I51" s="10">
        <f t="shared" si="3"/>
        <v>0.95822539790074501</v>
      </c>
      <c r="J51" s="37">
        <f t="shared" si="1"/>
        <v>4.1957802442989169E-2</v>
      </c>
    </row>
    <row r="52" spans="1:10" x14ac:dyDescent="0.25">
      <c r="A52" s="65" t="s">
        <v>48</v>
      </c>
      <c r="B52" s="86">
        <v>0.02</v>
      </c>
      <c r="C52" s="43" t="str">
        <f>'T=0 DOE Cal'!AV68</f>
        <v>ND</v>
      </c>
      <c r="D52" s="2" t="str">
        <f>'T=48 DOE Cal I'!AV90</f>
        <v>ND</v>
      </c>
      <c r="E52" s="10" t="str">
        <f t="shared" si="0"/>
        <v/>
      </c>
      <c r="F52" s="50">
        <f>'T=48 DOE Cal I'!AV110</f>
        <v>1822.29156335735</v>
      </c>
      <c r="G52" s="12">
        <f t="shared" si="2"/>
        <v>0.91114578167867499</v>
      </c>
      <c r="H52" s="59">
        <f>'T=48 DOE Cal II'!AV108</f>
        <v>1909.7590233439601</v>
      </c>
      <c r="I52" s="10">
        <f t="shared" si="3"/>
        <v>0.95487951167198004</v>
      </c>
      <c r="J52" s="37">
        <f t="shared" si="1"/>
        <v>4.7998608864468377E-2</v>
      </c>
    </row>
    <row r="53" spans="1:10" x14ac:dyDescent="0.25">
      <c r="A53" s="65" t="s">
        <v>49</v>
      </c>
      <c r="B53" s="86">
        <v>0.02</v>
      </c>
      <c r="C53" s="43" t="str">
        <f>'T=0 DOE Cal'!AW68</f>
        <v>ND</v>
      </c>
      <c r="D53" s="2" t="str">
        <f>'T=48 DOE Cal I'!AW90</f>
        <v>ND</v>
      </c>
      <c r="E53" s="10" t="str">
        <f t="shared" si="0"/>
        <v/>
      </c>
      <c r="F53" s="50">
        <f>'T=48 DOE Cal I'!AW110</f>
        <v>1810.2263380003201</v>
      </c>
      <c r="G53" s="12">
        <f t="shared" si="2"/>
        <v>0.90511316900016003</v>
      </c>
      <c r="H53" s="59">
        <f>'T=48 DOE Cal II'!AW108</f>
        <v>1907.06048423623</v>
      </c>
      <c r="I53" s="10">
        <f t="shared" si="3"/>
        <v>0.95353024211811499</v>
      </c>
      <c r="J53" s="37">
        <f t="shared" si="1"/>
        <v>5.3492839101478569E-2</v>
      </c>
    </row>
    <row r="54" spans="1:10" x14ac:dyDescent="0.25">
      <c r="A54" s="65" t="s">
        <v>50</v>
      </c>
      <c r="B54" s="86">
        <v>0.02</v>
      </c>
      <c r="C54" s="43" t="str">
        <f>'T=0 DOE Cal'!AX68</f>
        <v>ND</v>
      </c>
      <c r="D54" s="2" t="str">
        <f>'T=48 DOE Cal I'!AX90</f>
        <v>ND</v>
      </c>
      <c r="E54" s="10" t="str">
        <f t="shared" si="0"/>
        <v/>
      </c>
      <c r="F54" s="50">
        <f>'T=48 DOE Cal I'!AX110</f>
        <v>1881.1999677491801</v>
      </c>
      <c r="G54" s="12">
        <f t="shared" si="2"/>
        <v>0.9405999838745901</v>
      </c>
      <c r="H54" s="59">
        <f>'T=48 DOE Cal II'!AX108</f>
        <v>1890.00632152448</v>
      </c>
      <c r="I54" s="10">
        <f t="shared" si="3"/>
        <v>0.94500316076224</v>
      </c>
      <c r="J54" s="37">
        <f t="shared" si="1"/>
        <v>4.6812427845384632E-3</v>
      </c>
    </row>
    <row r="55" spans="1:10" x14ac:dyDescent="0.25">
      <c r="A55" s="65" t="s">
        <v>51</v>
      </c>
      <c r="B55" s="86">
        <v>0.02</v>
      </c>
      <c r="C55" s="43" t="str">
        <f>'T=0 DOE Cal'!AY68</f>
        <v>ND</v>
      </c>
      <c r="D55" s="2" t="str">
        <f>'T=48 DOE Cal I'!AY90</f>
        <v>ND</v>
      </c>
      <c r="E55" s="10" t="str">
        <f t="shared" si="0"/>
        <v/>
      </c>
      <c r="F55" s="50">
        <f>'T=48 DOE Cal I'!AY110</f>
        <v>1842.6348847210199</v>
      </c>
      <c r="G55" s="12">
        <f t="shared" si="2"/>
        <v>0.92131744236050994</v>
      </c>
      <c r="H55" s="59">
        <f>'T=48 DOE Cal II'!AY108</f>
        <v>1889.43471531826</v>
      </c>
      <c r="I55" s="10">
        <f t="shared" si="3"/>
        <v>0.94471735765913001</v>
      </c>
      <c r="J55" s="37">
        <f t="shared" si="1"/>
        <v>2.5398320082453945E-2</v>
      </c>
    </row>
    <row r="56" spans="1:10" x14ac:dyDescent="0.25">
      <c r="A56" s="65" t="s">
        <v>52</v>
      </c>
      <c r="B56" s="86">
        <v>0.02</v>
      </c>
      <c r="C56" s="43" t="str">
        <f>'T=0 DOE Cal'!AZ68</f>
        <v>ND</v>
      </c>
      <c r="D56" s="2" t="str">
        <f>'T=48 DOE Cal I'!AZ90</f>
        <v>ND</v>
      </c>
      <c r="E56" s="10" t="str">
        <f t="shared" si="0"/>
        <v/>
      </c>
      <c r="F56" s="36" t="str">
        <f>'T=48 DOE Cal I'!AZ110</f>
        <v>ND</v>
      </c>
      <c r="G56" s="12"/>
      <c r="H56" s="9" t="str">
        <f>'T=48 DOE Cal II'!AZ108</f>
        <v>ND</v>
      </c>
      <c r="I56" s="3"/>
      <c r="J56" s="37" t="str">
        <f t="shared" si="1"/>
        <v/>
      </c>
    </row>
    <row r="57" spans="1:10" x14ac:dyDescent="0.25">
      <c r="A57" s="65" t="s">
        <v>53</v>
      </c>
      <c r="B57" s="86">
        <v>0.02</v>
      </c>
      <c r="C57" s="43" t="str">
        <f>'T=0 DOE Cal'!BA68</f>
        <v>ND</v>
      </c>
      <c r="D57" s="2" t="str">
        <f>'T=48 DOE Cal I'!BA90</f>
        <v>ND</v>
      </c>
      <c r="E57" s="10" t="str">
        <f t="shared" si="0"/>
        <v/>
      </c>
      <c r="F57" s="36" t="str">
        <f>'T=48 DOE Cal I'!BA110</f>
        <v>ND</v>
      </c>
      <c r="G57" s="12"/>
      <c r="H57" s="9" t="str">
        <f>'T=48 DOE Cal II'!BA108</f>
        <v>ND</v>
      </c>
      <c r="I57" s="3"/>
      <c r="J57" s="37" t="str">
        <f t="shared" si="1"/>
        <v/>
      </c>
    </row>
    <row r="58" spans="1:10" x14ac:dyDescent="0.25">
      <c r="A58" s="65" t="s">
        <v>54</v>
      </c>
      <c r="B58" s="86">
        <v>0.02</v>
      </c>
      <c r="C58" s="43" t="str">
        <f>'T=0 DOE Cal'!BB68</f>
        <v>ND</v>
      </c>
      <c r="D58" s="2" t="str">
        <f>'T=48 DOE Cal I'!BB90</f>
        <v>ND</v>
      </c>
      <c r="E58" s="10" t="str">
        <f t="shared" si="0"/>
        <v/>
      </c>
      <c r="F58" s="36" t="str">
        <f>'T=48 DOE Cal I'!BB110</f>
        <v>ND</v>
      </c>
      <c r="G58" s="12"/>
      <c r="H58" s="9" t="str">
        <f>'T=48 DOE Cal II'!BB108</f>
        <v>ND</v>
      </c>
      <c r="I58" s="3"/>
      <c r="J58" s="37" t="str">
        <f t="shared" si="1"/>
        <v/>
      </c>
    </row>
    <row r="59" spans="1:10" x14ac:dyDescent="0.25">
      <c r="A59" s="75" t="s">
        <v>55</v>
      </c>
      <c r="B59" s="86">
        <v>0.02</v>
      </c>
      <c r="C59" s="43" t="str">
        <f>'T=0 DOE Cal'!BC68</f>
        <v>ND</v>
      </c>
      <c r="D59" s="2" t="str">
        <f>'T=48 DOE Cal I'!BC90</f>
        <v>ND</v>
      </c>
      <c r="E59" s="10" t="str">
        <f t="shared" si="0"/>
        <v/>
      </c>
      <c r="F59" s="109">
        <f>'T=48 DOE Cal I'!BC110</f>
        <v>2.6968247499924201</v>
      </c>
      <c r="G59" s="12"/>
      <c r="H59" s="110">
        <f>'T=48 DOE Cal II'!BC108</f>
        <v>3.0125191447794801</v>
      </c>
      <c r="I59" s="3"/>
      <c r="J59" s="37">
        <f t="shared" si="1"/>
        <v>0.11706151643259259</v>
      </c>
    </row>
    <row r="60" spans="1:10" x14ac:dyDescent="0.25">
      <c r="A60" s="65" t="s">
        <v>56</v>
      </c>
      <c r="B60" s="86">
        <v>0.1</v>
      </c>
      <c r="C60" s="43" t="str">
        <f>'T=0 DOE Cal'!BD68</f>
        <v>ND</v>
      </c>
      <c r="D60" s="2" t="str">
        <f>'T=48 DOE Cal I'!BD90</f>
        <v>ND</v>
      </c>
      <c r="E60" s="10" t="str">
        <f t="shared" si="0"/>
        <v/>
      </c>
      <c r="F60" s="48" t="str">
        <f>'T=48 DOE Cal I'!BD110</f>
        <v>ND</v>
      </c>
      <c r="G60" s="12"/>
      <c r="H60" s="9" t="str">
        <f>'T=48 DOE Cal II'!BD108</f>
        <v>ND</v>
      </c>
      <c r="I60" s="3"/>
      <c r="J60" s="37" t="str">
        <f t="shared" si="1"/>
        <v/>
      </c>
    </row>
    <row r="61" spans="1:10" x14ac:dyDescent="0.25">
      <c r="A61" s="65" t="s">
        <v>57</v>
      </c>
      <c r="B61" s="86">
        <v>0.05</v>
      </c>
      <c r="C61" s="43" t="str">
        <f>'T=0 DOE Cal'!BE68</f>
        <v>ND</v>
      </c>
      <c r="D61" s="2" t="str">
        <f>'T=48 DOE Cal I'!BE90</f>
        <v>ND</v>
      </c>
      <c r="E61" s="10" t="str">
        <f t="shared" si="0"/>
        <v/>
      </c>
      <c r="F61" s="36" t="str">
        <f>'T=48 DOE Cal I'!BE110</f>
        <v>ND</v>
      </c>
      <c r="G61" s="12"/>
      <c r="H61" s="9" t="str">
        <f>'T=48 DOE Cal II'!BE108</f>
        <v>ND</v>
      </c>
      <c r="I61" s="3"/>
      <c r="J61" s="37" t="str">
        <f t="shared" si="1"/>
        <v/>
      </c>
    </row>
    <row r="62" spans="1:10" x14ac:dyDescent="0.25">
      <c r="A62" s="75" t="s">
        <v>58</v>
      </c>
      <c r="B62" s="86">
        <v>0.05</v>
      </c>
      <c r="C62" s="43" t="str">
        <f>'T=0 DOE Cal'!BF68</f>
        <v>ND</v>
      </c>
      <c r="D62" s="6">
        <f>'T=48 DOE Cal I'!BF90</f>
        <v>24.5748040727294</v>
      </c>
      <c r="E62" s="10" t="str">
        <f>IFERROR(IF(AND(C62="ND",D62="ND"),"",(D62-C62)/C62),"Flag")</f>
        <v>Flag</v>
      </c>
      <c r="F62" s="36" t="str">
        <f>'T=48 DOE Cal I'!BF110</f>
        <v>ND</v>
      </c>
      <c r="G62" s="12"/>
      <c r="H62" s="9" t="str">
        <f>'T=48 DOE Cal II'!BF108</f>
        <v>ND</v>
      </c>
      <c r="I62" s="3"/>
      <c r="J62" s="37" t="str">
        <f t="shared" si="1"/>
        <v/>
      </c>
    </row>
    <row r="63" spans="1:10" x14ac:dyDescent="0.25">
      <c r="A63" s="65" t="s">
        <v>59</v>
      </c>
      <c r="B63" s="86">
        <v>0.02</v>
      </c>
      <c r="C63" s="43" t="str">
        <f>'T=0 DOE Cal'!BG68</f>
        <v>ND</v>
      </c>
      <c r="D63" s="2" t="str">
        <f>'T=48 DOE Cal I'!BG90</f>
        <v>ND</v>
      </c>
      <c r="E63" s="10" t="str">
        <f t="shared" si="0"/>
        <v/>
      </c>
      <c r="F63" s="36" t="str">
        <f>'T=48 DOE Cal I'!BG110</f>
        <v>ND</v>
      </c>
      <c r="G63" s="12"/>
      <c r="H63" s="9" t="str">
        <f>'T=48 DOE Cal II'!BG108</f>
        <v>ND</v>
      </c>
      <c r="I63" s="3"/>
      <c r="J63" s="37" t="str">
        <f t="shared" si="1"/>
        <v/>
      </c>
    </row>
    <row r="64" spans="1:10" x14ac:dyDescent="0.25">
      <c r="A64" s="65" t="s">
        <v>60</v>
      </c>
      <c r="B64" s="86">
        <v>0.02</v>
      </c>
      <c r="C64" s="43" t="str">
        <f>'T=0 DOE Cal'!BH68</f>
        <v>ND</v>
      </c>
      <c r="D64" s="2" t="str">
        <f>'T=48 DOE Cal I'!BH90</f>
        <v>ND</v>
      </c>
      <c r="E64" s="10" t="str">
        <f t="shared" si="0"/>
        <v/>
      </c>
      <c r="F64" s="50">
        <f>'T=48 DOE Cal I'!BH110</f>
        <v>1859.9693916680899</v>
      </c>
      <c r="G64" s="12">
        <f t="shared" si="2"/>
        <v>0.92998469583404497</v>
      </c>
      <c r="H64" s="59">
        <f>'T=48 DOE Cal II'!BH108</f>
        <v>1872.1434680412799</v>
      </c>
      <c r="I64" s="10">
        <f t="shared" ref="I64:I65" si="4">H64/2000</f>
        <v>0.93607173402063992</v>
      </c>
      <c r="J64" s="37">
        <f t="shared" si="1"/>
        <v>6.5453100614047488E-3</v>
      </c>
    </row>
    <row r="65" spans="1:10" ht="15.75" thickBot="1" x14ac:dyDescent="0.3">
      <c r="A65" s="66" t="s">
        <v>61</v>
      </c>
      <c r="B65" s="87">
        <v>0.02</v>
      </c>
      <c r="C65" s="45" t="str">
        <f>'T=0 DOE Cal'!BI68</f>
        <v>ND</v>
      </c>
      <c r="D65" s="39" t="str">
        <f>'T=48 DOE Cal I'!BI90</f>
        <v>ND</v>
      </c>
      <c r="E65" s="46" t="str">
        <f t="shared" si="0"/>
        <v/>
      </c>
      <c r="F65" s="58">
        <f>'T=48 DOE Cal I'!BI110</f>
        <v>1871.9290829628801</v>
      </c>
      <c r="G65" s="40">
        <f t="shared" si="2"/>
        <v>0.93596454148144004</v>
      </c>
      <c r="H65" s="61">
        <f>'T=48 DOE Cal II'!BI108</f>
        <v>1901.1474092687201</v>
      </c>
      <c r="I65" s="46">
        <f t="shared" si="4"/>
        <v>0.95057370463436008</v>
      </c>
      <c r="J65" s="42">
        <f t="shared" si="1"/>
        <v>1.560867159539688E-2</v>
      </c>
    </row>
  </sheetData>
  <mergeCells count="2">
    <mergeCell ref="C4:E4"/>
    <mergeCell ref="F4:J4"/>
  </mergeCells>
  <conditionalFormatting sqref="J7:J65 E7:E65">
    <cfRule type="cellIs" dxfId="10" priority="3" operator="notBetween">
      <formula>-0.1</formula>
      <formula>0.1</formula>
    </cfRule>
  </conditionalFormatting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8"/>
  <sheetViews>
    <sheetView workbookViewId="0">
      <selection activeCell="L14" sqref="L14"/>
    </sheetView>
  </sheetViews>
  <sheetFormatPr defaultRowHeight="15" x14ac:dyDescent="0.25"/>
  <cols>
    <col min="1" max="1" width="16.5703125" customWidth="1"/>
    <col min="2" max="2" width="11.140625" customWidth="1"/>
    <col min="3" max="3" width="11.5703125" customWidth="1"/>
    <col min="4" max="4" width="12" customWidth="1"/>
    <col min="5" max="5" width="9.5703125" customWidth="1"/>
    <col min="6" max="6" width="12" customWidth="1"/>
    <col min="7" max="7" width="9.85546875" customWidth="1"/>
    <col min="8" max="8" width="11.5703125" customWidth="1"/>
    <col min="9" max="9" width="9.85546875" customWidth="1"/>
    <col min="10" max="10" width="9.5703125" bestFit="1" customWidth="1"/>
    <col min="11" max="11" width="17.85546875" bestFit="1" customWidth="1"/>
    <col min="12" max="12" width="16.7109375" bestFit="1" customWidth="1"/>
    <col min="13" max="13" width="13.7109375" bestFit="1" customWidth="1"/>
    <col min="14" max="14" width="11.5703125" bestFit="1" customWidth="1"/>
    <col min="15" max="15" width="11.140625" bestFit="1" customWidth="1"/>
    <col min="16" max="16" width="11.7109375" bestFit="1" customWidth="1"/>
    <col min="17" max="17" width="12.85546875" bestFit="1" customWidth="1"/>
    <col min="18" max="18" width="13.7109375" bestFit="1" customWidth="1"/>
    <col min="19" max="19" width="12.28515625" bestFit="1" customWidth="1"/>
    <col min="20" max="20" width="12.140625" bestFit="1" customWidth="1"/>
    <col min="21" max="24" width="12.5703125" bestFit="1" customWidth="1"/>
    <col min="25" max="25" width="12.140625" bestFit="1" customWidth="1"/>
    <col min="26" max="26" width="12.5703125" bestFit="1" customWidth="1"/>
    <col min="27" max="27" width="16.140625" bestFit="1" customWidth="1"/>
    <col min="28" max="29" width="13.7109375" bestFit="1" customWidth="1"/>
    <col min="30" max="30" width="11.5703125" bestFit="1" customWidth="1"/>
    <col min="31" max="31" width="12.42578125" bestFit="1" customWidth="1"/>
    <col min="32" max="32" width="12.7109375" bestFit="1" customWidth="1"/>
    <col min="33" max="33" width="17" bestFit="1" customWidth="1"/>
    <col min="34" max="34" width="13.42578125" bestFit="1" customWidth="1"/>
    <col min="35" max="35" width="12.7109375" bestFit="1" customWidth="1"/>
    <col min="36" max="38" width="13.140625" bestFit="1" customWidth="1"/>
    <col min="39" max="39" width="13" bestFit="1" customWidth="1"/>
    <col min="40" max="40" width="13.28515625" bestFit="1" customWidth="1"/>
    <col min="41" max="44" width="13.7109375" bestFit="1" customWidth="1"/>
    <col min="45" max="45" width="13.85546875" bestFit="1" customWidth="1"/>
    <col min="46" max="51" width="13.7109375" bestFit="1" customWidth="1"/>
    <col min="52" max="52" width="13.85546875" bestFit="1" customWidth="1"/>
    <col min="53" max="54" width="13.7109375" bestFit="1" customWidth="1"/>
    <col min="55" max="56" width="13" bestFit="1" customWidth="1"/>
    <col min="57" max="57" width="12.7109375" bestFit="1" customWidth="1"/>
    <col min="58" max="59" width="13.42578125" bestFit="1" customWidth="1"/>
    <col min="60" max="60" width="12.42578125" bestFit="1" customWidth="1"/>
    <col min="61" max="61" width="13.42578125" bestFit="1" customWidth="1"/>
    <col min="62" max="62" width="12.7109375" bestFit="1" customWidth="1"/>
    <col min="63" max="63" width="13.7109375" bestFit="1" customWidth="1"/>
  </cols>
  <sheetData>
    <row r="2" spans="1:10" ht="15.75" x14ac:dyDescent="0.25">
      <c r="A2" s="16" t="s">
        <v>70</v>
      </c>
      <c r="B2" s="16"/>
    </row>
    <row r="3" spans="1:10" ht="15.75" thickBot="1" x14ac:dyDescent="0.3"/>
    <row r="4" spans="1:10" x14ac:dyDescent="0.25">
      <c r="A4" s="63"/>
      <c r="B4" s="67"/>
      <c r="C4" s="119" t="s">
        <v>76</v>
      </c>
      <c r="D4" s="120"/>
      <c r="E4" s="124"/>
      <c r="F4" s="121" t="s">
        <v>77</v>
      </c>
      <c r="G4" s="122"/>
      <c r="H4" s="120"/>
      <c r="I4" s="120"/>
      <c r="J4" s="124"/>
    </row>
    <row r="5" spans="1:10" s="55" customFormat="1" ht="29.25" customHeight="1" x14ac:dyDescent="0.25">
      <c r="A5" s="64"/>
      <c r="B5" s="92" t="s">
        <v>83</v>
      </c>
      <c r="C5" s="93" t="s">
        <v>66</v>
      </c>
      <c r="D5" s="76" t="s">
        <v>67</v>
      </c>
      <c r="E5" s="90" t="s">
        <v>86</v>
      </c>
      <c r="F5" s="89" t="s">
        <v>66</v>
      </c>
      <c r="G5" s="82" t="s">
        <v>84</v>
      </c>
      <c r="H5" s="76" t="s">
        <v>67</v>
      </c>
      <c r="I5" s="82" t="s">
        <v>84</v>
      </c>
      <c r="J5" s="90" t="s">
        <v>86</v>
      </c>
    </row>
    <row r="6" spans="1:10" s="55" customFormat="1" ht="15" customHeight="1" x14ac:dyDescent="0.25">
      <c r="A6" s="64"/>
      <c r="B6" s="52" t="s">
        <v>82</v>
      </c>
      <c r="C6" s="94" t="s">
        <v>82</v>
      </c>
      <c r="D6" s="54" t="s">
        <v>82</v>
      </c>
      <c r="E6" s="53" t="s">
        <v>85</v>
      </c>
      <c r="F6" s="51" t="s">
        <v>82</v>
      </c>
      <c r="G6" s="54" t="s">
        <v>85</v>
      </c>
      <c r="H6" s="52" t="s">
        <v>82</v>
      </c>
      <c r="I6" s="54" t="s">
        <v>85</v>
      </c>
      <c r="J6" s="53" t="s">
        <v>85</v>
      </c>
    </row>
    <row r="7" spans="1:10" x14ac:dyDescent="0.25">
      <c r="A7" s="65" t="s">
        <v>0</v>
      </c>
      <c r="B7" s="69">
        <v>0.3</v>
      </c>
      <c r="C7" s="95" t="str">
        <f>'T=0 Clean Cal'!C37</f>
        <v>ND</v>
      </c>
      <c r="D7" s="8" t="str">
        <f>'T=48 Clean Cal I'!C37</f>
        <v>ND</v>
      </c>
      <c r="E7" s="37" t="str">
        <f>IF(AND(C7="ND",D7="ND"),"",(D7-C7)/C7)</f>
        <v/>
      </c>
      <c r="F7" s="36" t="str">
        <f>'T=48 Clean Cal I'!C62</f>
        <v>ND</v>
      </c>
      <c r="G7" s="4"/>
      <c r="H7" s="8" t="str">
        <f>'T=48 Clean Cal II'!C63</f>
        <v>ND</v>
      </c>
      <c r="I7" s="4"/>
      <c r="J7" s="37" t="str">
        <f>IF(AND(F7="ND",H7="ND"),"",(H7-F7)/F7)</f>
        <v/>
      </c>
    </row>
    <row r="8" spans="1:10" x14ac:dyDescent="0.25">
      <c r="A8" s="65" t="s">
        <v>1</v>
      </c>
      <c r="B8" s="69">
        <v>0.05</v>
      </c>
      <c r="C8" s="95" t="str">
        <f>'T=0 Clean Cal'!D37</f>
        <v>ND</v>
      </c>
      <c r="D8" s="8" t="str">
        <f>'T=48 Clean Cal I'!D37</f>
        <v>ND</v>
      </c>
      <c r="E8" s="37" t="str">
        <f>IF(AND(C8="ND",D8="ND"),"",(D8-C8)/C8)</f>
        <v/>
      </c>
      <c r="F8" s="36" t="str">
        <f>'T=48 Clean Cal I'!D62</f>
        <v>ND</v>
      </c>
      <c r="G8" s="4"/>
      <c r="H8" s="8" t="str">
        <f>'T=48 Clean Cal II'!D63</f>
        <v>ND</v>
      </c>
      <c r="I8" s="4"/>
      <c r="J8" s="37" t="str">
        <f t="shared" ref="J8:J19" si="0">IF(AND(F8="ND",H8="ND"),"",(H8-F8)/F8)</f>
        <v/>
      </c>
    </row>
    <row r="9" spans="1:10" x14ac:dyDescent="0.25">
      <c r="A9" s="75" t="s">
        <v>2</v>
      </c>
      <c r="B9" s="69">
        <v>2</v>
      </c>
      <c r="C9" s="95" t="str">
        <f>'T=0 Clean Cal'!E37</f>
        <v>ND</v>
      </c>
      <c r="D9" s="8" t="str">
        <f>'T=48 Clean Cal I'!E37</f>
        <v>ND</v>
      </c>
      <c r="E9" s="37" t="str">
        <f t="shared" ref="E9:E68" si="1">IF(AND(C9="ND",D9="ND"),"",(D9-C9)/C9)</f>
        <v/>
      </c>
      <c r="F9" s="109">
        <f>'T=48 Clean Cal I'!E62</f>
        <v>4.6630633642694406</v>
      </c>
      <c r="G9" s="4"/>
      <c r="H9" s="8" t="str">
        <f>'T=48 Clean Cal II'!E63</f>
        <v>ND</v>
      </c>
      <c r="I9" s="4"/>
      <c r="J9" s="37" t="str">
        <f>IFERROR(IF(AND(F9="ND",H9="ND"),"",(H9-F9)/F9),"Flag")</f>
        <v>Flag</v>
      </c>
    </row>
    <row r="10" spans="1:10" x14ac:dyDescent="0.25">
      <c r="A10" s="65" t="s">
        <v>3</v>
      </c>
      <c r="B10" s="69">
        <v>2</v>
      </c>
      <c r="C10" s="96">
        <f>'T=0 Clean Cal'!F37</f>
        <v>358011.9726131605</v>
      </c>
      <c r="D10" s="56">
        <f>'T=48 Clean Cal I'!F37</f>
        <v>380393.71781389002</v>
      </c>
      <c r="E10" s="37">
        <f t="shared" si="1"/>
        <v>6.2516750591783896E-2</v>
      </c>
      <c r="F10" s="50">
        <f>'T=48 Clean Cal I'!F62</f>
        <v>535629.88780958904</v>
      </c>
      <c r="G10" s="3"/>
      <c r="H10" s="56">
        <f>'T=48 Clean Cal II'!F63</f>
        <v>557050.18954650708</v>
      </c>
      <c r="I10" s="3"/>
      <c r="J10" s="37">
        <f t="shared" si="0"/>
        <v>3.9990863513077048E-2</v>
      </c>
    </row>
    <row r="11" spans="1:10" x14ac:dyDescent="0.25">
      <c r="A11" s="65" t="s">
        <v>4</v>
      </c>
      <c r="B11" s="69">
        <v>0.2</v>
      </c>
      <c r="C11" s="97">
        <f>'T=0 Clean Cal'!G37</f>
        <v>20.5660968418176</v>
      </c>
      <c r="D11" s="6">
        <f>'T=48 Clean Cal I'!G37</f>
        <v>21.392244120430298</v>
      </c>
      <c r="E11" s="37">
        <f t="shared" si="1"/>
        <v>4.0170348557966057E-2</v>
      </c>
      <c r="F11" s="48">
        <f>'T=48 Clean Cal I'!G62</f>
        <v>19.938208564588599</v>
      </c>
      <c r="G11" s="3"/>
      <c r="H11" s="6">
        <f>'T=48 Clean Cal II'!G63</f>
        <v>19.343205370126398</v>
      </c>
      <c r="I11" s="3"/>
      <c r="J11" s="37">
        <f t="shared" si="0"/>
        <v>-2.9842359835625401E-2</v>
      </c>
    </row>
    <row r="12" spans="1:10" x14ac:dyDescent="0.25">
      <c r="A12" s="75" t="s">
        <v>5</v>
      </c>
      <c r="B12" s="69">
        <v>0.5</v>
      </c>
      <c r="C12" s="113">
        <f>'T=0 Clean Cal'!H37</f>
        <v>10.962496975498699</v>
      </c>
      <c r="D12" s="102">
        <f>'T=48 Clean Cal I'!H37</f>
        <v>15.904122532753998</v>
      </c>
      <c r="E12" s="37">
        <f t="shared" si="1"/>
        <v>0.45077554578121093</v>
      </c>
      <c r="F12" s="36" t="str">
        <f>'T=48 Clean Cal I'!H62</f>
        <v>ND</v>
      </c>
      <c r="G12" s="3"/>
      <c r="H12" s="112">
        <f>'T=48 Clean Cal II'!H63</f>
        <v>6.0273350342042695</v>
      </c>
      <c r="I12" s="3"/>
      <c r="J12" s="37" t="str">
        <f>IFERROR(IF(AND(F12="ND",H12="ND"),"",(H12-F12)/F12),"Flag")</f>
        <v>Flag</v>
      </c>
    </row>
    <row r="13" spans="1:10" x14ac:dyDescent="0.25">
      <c r="A13" s="65" t="s">
        <v>6</v>
      </c>
      <c r="B13" s="69">
        <v>10</v>
      </c>
      <c r="C13" s="96">
        <f>'T=0 Clean Cal'!I37</f>
        <v>4277.8936819813398</v>
      </c>
      <c r="D13" s="56">
        <f>'T=48 Clean Cal I'!I37</f>
        <v>4438.4897737459896</v>
      </c>
      <c r="E13" s="37">
        <f t="shared" si="1"/>
        <v>3.7540926377176466E-2</v>
      </c>
      <c r="F13" s="50">
        <f>'T=48 Clean Cal I'!I62</f>
        <v>2360.1931270169102</v>
      </c>
      <c r="G13" s="3"/>
      <c r="H13" s="56">
        <f>'T=48 Clean Cal II'!I63</f>
        <v>2222.1208693034</v>
      </c>
      <c r="I13" s="3"/>
      <c r="J13" s="37">
        <f t="shared" si="0"/>
        <v>-5.8500406654442803E-2</v>
      </c>
    </row>
    <row r="14" spans="1:10" x14ac:dyDescent="0.25">
      <c r="A14" s="75" t="s">
        <v>7</v>
      </c>
      <c r="B14" s="69">
        <v>1</v>
      </c>
      <c r="C14" s="113">
        <f>'T=0 Clean Cal'!J37</f>
        <v>11.108596806230299</v>
      </c>
      <c r="D14" s="8" t="str">
        <f>'T=48 Clean Cal I'!J37</f>
        <v>ND</v>
      </c>
      <c r="E14" s="37" t="str">
        <f>IFERROR(IF(AND(C14="ND",D14="ND"),"",(D14-C14)/C14),"Flag")</f>
        <v>Flag</v>
      </c>
      <c r="F14" s="36" t="str">
        <f>'T=48 Clean Cal I'!J62</f>
        <v>ND</v>
      </c>
      <c r="G14" s="3"/>
      <c r="H14" s="8" t="str">
        <f>'T=48 Clean Cal II'!J63</f>
        <v>ND</v>
      </c>
      <c r="I14" s="3"/>
      <c r="J14" s="37" t="str">
        <f t="shared" si="0"/>
        <v/>
      </c>
    </row>
    <row r="15" spans="1:10" x14ac:dyDescent="0.25">
      <c r="A15" s="65" t="s">
        <v>8</v>
      </c>
      <c r="B15" s="69">
        <v>5</v>
      </c>
      <c r="C15" s="96">
        <f>'T=0 Clean Cal'!K37</f>
        <v>60475.054088157696</v>
      </c>
      <c r="D15" s="56">
        <f>'T=48 Clean Cal I'!K37</f>
        <v>62684.830070768396</v>
      </c>
      <c r="E15" s="37">
        <f t="shared" si="1"/>
        <v>3.6540289478524349E-2</v>
      </c>
      <c r="F15" s="50">
        <f>'T=48 Clean Cal I'!K62</f>
        <v>57683.520250261201</v>
      </c>
      <c r="G15" s="3"/>
      <c r="H15" s="56">
        <f>'T=48 Clean Cal II'!K63</f>
        <v>54221.175811838402</v>
      </c>
      <c r="I15" s="3"/>
      <c r="J15" s="37">
        <f t="shared" si="0"/>
        <v>-6.0023112726153717E-2</v>
      </c>
    </row>
    <row r="16" spans="1:10" x14ac:dyDescent="0.25">
      <c r="A16" s="65" t="s">
        <v>9</v>
      </c>
      <c r="B16" s="69">
        <v>2</v>
      </c>
      <c r="C16" s="98">
        <f>'T=0 Clean Cal'!L37</f>
        <v>990.89519994963996</v>
      </c>
      <c r="D16" s="56">
        <f>'T=48 Clean Cal I'!L37</f>
        <v>1025.17311483139</v>
      </c>
      <c r="E16" s="37">
        <f t="shared" si="1"/>
        <v>3.4592876101823995E-2</v>
      </c>
      <c r="F16" s="50">
        <f>'T=48 Clean Cal I'!L62</f>
        <v>999.59090613595095</v>
      </c>
      <c r="G16" s="3"/>
      <c r="H16" s="56">
        <f>'T=48 Clean Cal II'!L63</f>
        <v>1074.9321154868201</v>
      </c>
      <c r="I16" s="3"/>
      <c r="J16" s="37">
        <f t="shared" si="0"/>
        <v>7.5372043591423216E-2</v>
      </c>
    </row>
    <row r="17" spans="1:10" x14ac:dyDescent="0.25">
      <c r="A17" s="65" t="s">
        <v>10</v>
      </c>
      <c r="B17" s="69">
        <v>0.05</v>
      </c>
      <c r="C17" s="95" t="str">
        <f>'T=0 Clean Cal'!M37</f>
        <v>ND</v>
      </c>
      <c r="D17" s="8" t="str">
        <f>'T=48 Clean Cal I'!M37</f>
        <v>ND</v>
      </c>
      <c r="E17" s="37" t="str">
        <f t="shared" si="1"/>
        <v/>
      </c>
      <c r="F17" s="50">
        <f>'T=48 Clean Cal I'!M62</f>
        <v>2140.7592513968298</v>
      </c>
      <c r="G17" s="10">
        <f>F17/2000</f>
        <v>1.0703796256984148</v>
      </c>
      <c r="H17" s="56">
        <f>'T=48 Clean Cal II'!M63</f>
        <v>2031.1801532787199</v>
      </c>
      <c r="I17" s="10">
        <f>H17/2000</f>
        <v>1.01559007663936</v>
      </c>
      <c r="J17" s="37">
        <f t="shared" si="0"/>
        <v>-5.1187025372708451E-2</v>
      </c>
    </row>
    <row r="18" spans="1:10" x14ac:dyDescent="0.25">
      <c r="A18" s="75" t="s">
        <v>11</v>
      </c>
      <c r="B18" s="69">
        <v>0.1</v>
      </c>
      <c r="C18" s="114">
        <f>'T=0 Clean Cal'!N37</f>
        <v>1.61134620075157</v>
      </c>
      <c r="D18" s="8" t="str">
        <f>'T=48 Clean Cal I'!N37</f>
        <v>ND</v>
      </c>
      <c r="E18" s="37" t="str">
        <f>IFERROR(IF(AND(C18="ND",D18="ND"),"",(D18-C18)/C18),"Flag")</f>
        <v>Flag</v>
      </c>
      <c r="F18" s="36" t="str">
        <f>'T=48 Clean Cal I'!N62</f>
        <v>ND</v>
      </c>
      <c r="G18" s="10"/>
      <c r="H18" s="8" t="str">
        <f>'T=48 Clean Cal II'!N63</f>
        <v>ND</v>
      </c>
      <c r="I18" s="3"/>
      <c r="J18" s="37" t="str">
        <f t="shared" si="0"/>
        <v/>
      </c>
    </row>
    <row r="19" spans="1:10" x14ac:dyDescent="0.25">
      <c r="A19" s="65" t="s">
        <v>12</v>
      </c>
      <c r="B19" s="69">
        <v>0.2</v>
      </c>
      <c r="C19" s="95" t="str">
        <f>'T=0 Clean Cal'!O37</f>
        <v>ND</v>
      </c>
      <c r="D19" s="8" t="str">
        <f>'T=48 Clean Cal I'!O37</f>
        <v>ND</v>
      </c>
      <c r="E19" s="37" t="str">
        <f t="shared" si="1"/>
        <v/>
      </c>
      <c r="F19" s="36" t="str">
        <f>'T=48 Clean Cal I'!O62</f>
        <v>ND</v>
      </c>
      <c r="G19" s="10"/>
      <c r="H19" s="8" t="str">
        <f>'T=48 Clean Cal II'!O63</f>
        <v>ND</v>
      </c>
      <c r="I19" s="3"/>
      <c r="J19" s="37" t="str">
        <f t="shared" si="0"/>
        <v/>
      </c>
    </row>
    <row r="20" spans="1:10" x14ac:dyDescent="0.25">
      <c r="A20" s="65" t="s">
        <v>13</v>
      </c>
      <c r="B20" s="69">
        <v>0.05</v>
      </c>
      <c r="C20" s="95" t="str">
        <f>'T=0 Clean Cal'!P37</f>
        <v>ND</v>
      </c>
      <c r="D20" s="8" t="str">
        <f>'T=48 Clean Cal I'!P37</f>
        <v>ND</v>
      </c>
      <c r="E20" s="37" t="str">
        <f t="shared" si="1"/>
        <v/>
      </c>
      <c r="F20" s="36" t="str">
        <f>'T=48 Clean Cal I'!P62</f>
        <v>ND</v>
      </c>
      <c r="G20" s="10"/>
      <c r="H20" s="8" t="str">
        <f>'T=48 Clean Cal II'!P63</f>
        <v>ND</v>
      </c>
      <c r="I20" s="3"/>
      <c r="J20" s="37" t="str">
        <f>IF(AND(F20="ND",H20="ND"),"",(H20-F20)/F20)</f>
        <v/>
      </c>
    </row>
    <row r="21" spans="1:10" x14ac:dyDescent="0.25">
      <c r="A21" s="75" t="s">
        <v>14</v>
      </c>
      <c r="B21" s="69">
        <v>0.05</v>
      </c>
      <c r="C21" s="114">
        <f>'T=0 Clean Cal'!Q37</f>
        <v>0.66862955117863399</v>
      </c>
      <c r="D21" s="112">
        <f>'T=48 Clean Cal I'!Q37</f>
        <v>1.37932120164893</v>
      </c>
      <c r="E21" s="37">
        <f t="shared" si="1"/>
        <v>1.0629079274428068</v>
      </c>
      <c r="F21" s="36" t="str">
        <f>'T=48 Clean Cal I'!Q62</f>
        <v>ND</v>
      </c>
      <c r="G21" s="10"/>
      <c r="H21" s="8" t="str">
        <f>'T=48 Clean Cal II'!Q63</f>
        <v>ND</v>
      </c>
      <c r="I21" s="3"/>
      <c r="J21" s="37" t="str">
        <f t="shared" ref="J21:J68" si="2">IF(AND(F21="ND",H21="ND"),"",(H21-F21)/F21)</f>
        <v/>
      </c>
    </row>
    <row r="22" spans="1:10" x14ac:dyDescent="0.25">
      <c r="A22" s="65" t="s">
        <v>15</v>
      </c>
      <c r="B22" s="69">
        <v>0.1</v>
      </c>
      <c r="C22" s="95" t="str">
        <f>'T=0 Clean Cal'!R37</f>
        <v>ND</v>
      </c>
      <c r="D22" s="8" t="str">
        <f>'T=48 Clean Cal I'!R37</f>
        <v>ND</v>
      </c>
      <c r="E22" s="37" t="str">
        <f t="shared" si="1"/>
        <v/>
      </c>
      <c r="F22" s="36" t="str">
        <f>'T=48 Clean Cal I'!R62</f>
        <v>ND</v>
      </c>
      <c r="G22" s="10"/>
      <c r="H22" s="8" t="str">
        <f>'T=48 Clean Cal II'!R63</f>
        <v>ND</v>
      </c>
      <c r="I22" s="3"/>
      <c r="J22" s="37" t="str">
        <f t="shared" si="2"/>
        <v/>
      </c>
    </row>
    <row r="23" spans="1:10" x14ac:dyDescent="0.25">
      <c r="A23" s="65" t="s">
        <v>16</v>
      </c>
      <c r="B23" s="69">
        <v>0.05</v>
      </c>
      <c r="C23" s="95" t="str">
        <f>'T=0 Clean Cal'!S37</f>
        <v>ND</v>
      </c>
      <c r="D23" s="8" t="str">
        <f>'T=48 Clean Cal I'!S37</f>
        <v>ND</v>
      </c>
      <c r="E23" s="37" t="str">
        <f t="shared" si="1"/>
        <v/>
      </c>
      <c r="F23" s="36" t="str">
        <f>'T=48 Clean Cal I'!S62</f>
        <v>ND</v>
      </c>
      <c r="G23" s="10"/>
      <c r="H23" s="8" t="str">
        <f>'T=48 Clean Cal II'!S63</f>
        <v>ND</v>
      </c>
      <c r="I23" s="3"/>
      <c r="J23" s="37" t="str">
        <f t="shared" si="2"/>
        <v/>
      </c>
    </row>
    <row r="24" spans="1:10" x14ac:dyDescent="0.25">
      <c r="A24" s="65" t="s">
        <v>17</v>
      </c>
      <c r="B24" s="69">
        <v>0.1</v>
      </c>
      <c r="C24" s="114">
        <f>'T=0 Clean Cal'!T37</f>
        <v>3.4153039643009198</v>
      </c>
      <c r="D24" s="112">
        <f>'T=48 Clean Cal I'!T37</f>
        <v>3.6609262811851901</v>
      </c>
      <c r="E24" s="37">
        <f t="shared" si="1"/>
        <v>7.1918142411826855E-2</v>
      </c>
      <c r="F24" s="36" t="str">
        <f>'T=48 Clean Cal I'!T62</f>
        <v>ND</v>
      </c>
      <c r="G24" s="10"/>
      <c r="H24" s="8" t="str">
        <f>'T=48 Clean Cal II'!T63</f>
        <v>ND</v>
      </c>
      <c r="I24" s="3"/>
      <c r="J24" s="37" t="str">
        <f t="shared" si="2"/>
        <v/>
      </c>
    </row>
    <row r="25" spans="1:10" x14ac:dyDescent="0.25">
      <c r="A25" s="75" t="s">
        <v>18</v>
      </c>
      <c r="B25" s="69">
        <v>0.1</v>
      </c>
      <c r="C25" s="95" t="str">
        <f>'T=0 Clean Cal'!U37</f>
        <v>ND</v>
      </c>
      <c r="D25" s="112">
        <f>'T=48 Clean Cal I'!U37</f>
        <v>1.0455109670418499</v>
      </c>
      <c r="E25" s="37" t="str">
        <f>IFERROR(IF(AND(C25="ND",D25="ND"),"",(D25-C25)/C25),"Flag")</f>
        <v>Flag</v>
      </c>
      <c r="F25" s="36" t="str">
        <f>'T=48 Clean Cal I'!U62</f>
        <v>ND</v>
      </c>
      <c r="G25" s="10"/>
      <c r="H25" s="8" t="str">
        <f>'T=48 Clean Cal II'!U63</f>
        <v>ND</v>
      </c>
      <c r="I25" s="3"/>
      <c r="J25" s="37" t="str">
        <f t="shared" si="2"/>
        <v/>
      </c>
    </row>
    <row r="26" spans="1:10" x14ac:dyDescent="0.25">
      <c r="A26" s="75" t="s">
        <v>19</v>
      </c>
      <c r="B26" s="69">
        <v>0.3</v>
      </c>
      <c r="C26" s="114">
        <f>'T=0 Clean Cal'!V37</f>
        <v>7.6706957108980696</v>
      </c>
      <c r="D26" s="102">
        <f>'T=48 Clean Cal I'!V37</f>
        <v>10.541850501300999</v>
      </c>
      <c r="E26" s="37">
        <f t="shared" si="1"/>
        <v>0.37430174505863439</v>
      </c>
      <c r="F26" s="109">
        <f>'T=48 Clean Cal I'!V62</f>
        <v>3.8484236280537298</v>
      </c>
      <c r="G26" s="115"/>
      <c r="H26" s="112">
        <f>'T=48 Clean Cal II'!V63</f>
        <v>4.77359870595145</v>
      </c>
      <c r="I26" s="3"/>
      <c r="J26" s="37">
        <f t="shared" si="2"/>
        <v>0.24040364765289901</v>
      </c>
    </row>
    <row r="27" spans="1:10" x14ac:dyDescent="0.25">
      <c r="A27" s="75" t="s">
        <v>20</v>
      </c>
      <c r="B27" s="69">
        <v>0.1</v>
      </c>
      <c r="C27" s="95" t="str">
        <f>'T=0 Clean Cal'!W37</f>
        <v>ND</v>
      </c>
      <c r="D27" s="8" t="str">
        <f>'T=48 Clean Cal I'!W37</f>
        <v>ND</v>
      </c>
      <c r="E27" s="37" t="str">
        <f t="shared" si="1"/>
        <v/>
      </c>
      <c r="F27" s="106">
        <f>'T=48 Clean Cal I'!W62</f>
        <v>155.792978980019</v>
      </c>
      <c r="G27" s="10"/>
      <c r="H27" s="111">
        <f>'T=48 Clean Cal II'!W63</f>
        <v>120.097567035073</v>
      </c>
      <c r="I27" s="3"/>
      <c r="J27" s="37">
        <f t="shared" si="2"/>
        <v>-0.22912079978600361</v>
      </c>
    </row>
    <row r="28" spans="1:10" x14ac:dyDescent="0.25">
      <c r="A28" s="75" t="s">
        <v>21</v>
      </c>
      <c r="B28" s="69">
        <v>0.1</v>
      </c>
      <c r="C28" s="95" t="str">
        <f>'T=0 Clean Cal'!X37</f>
        <v>ND</v>
      </c>
      <c r="D28" s="8" t="str">
        <f>'T=48 Clean Cal I'!X37</f>
        <v>ND</v>
      </c>
      <c r="E28" s="37" t="str">
        <f t="shared" si="1"/>
        <v/>
      </c>
      <c r="F28" s="106">
        <f>'T=48 Clean Cal I'!X62</f>
        <v>127.638161969349</v>
      </c>
      <c r="G28" s="10"/>
      <c r="H28" s="102">
        <f>'T=48 Clean Cal II'!X63</f>
        <v>97.226192187617613</v>
      </c>
      <c r="I28" s="3"/>
      <c r="J28" s="37">
        <f t="shared" si="2"/>
        <v>-0.23826706145325494</v>
      </c>
    </row>
    <row r="29" spans="1:10" x14ac:dyDescent="0.25">
      <c r="A29" s="75" t="s">
        <v>22</v>
      </c>
      <c r="B29" s="69">
        <v>0.1</v>
      </c>
      <c r="C29" s="95" t="str">
        <f>'T=0 Clean Cal'!Y37</f>
        <v>ND</v>
      </c>
      <c r="D29" s="8" t="str">
        <f>'T=48 Clean Cal I'!Y37</f>
        <v>ND</v>
      </c>
      <c r="E29" s="37" t="str">
        <f t="shared" si="1"/>
        <v/>
      </c>
      <c r="F29" s="101">
        <f>'T=48 Clean Cal I'!Y62</f>
        <v>85.714366536992912</v>
      </c>
      <c r="G29" s="10"/>
      <c r="H29" s="102">
        <f>'T=48 Clean Cal II'!Y63</f>
        <v>66.979547277905596</v>
      </c>
      <c r="I29" s="3"/>
      <c r="J29" s="37">
        <f t="shared" si="2"/>
        <v>-0.21857268525693038</v>
      </c>
    </row>
    <row r="30" spans="1:10" x14ac:dyDescent="0.25">
      <c r="A30" s="75" t="s">
        <v>23</v>
      </c>
      <c r="B30" s="69">
        <v>0.2</v>
      </c>
      <c r="C30" s="95" t="str">
        <f>'T=0 Clean Cal'!Z37</f>
        <v>ND</v>
      </c>
      <c r="D30" s="8" t="str">
        <f>'T=48 Clean Cal I'!Z37</f>
        <v>ND</v>
      </c>
      <c r="E30" s="37" t="str">
        <f t="shared" si="1"/>
        <v/>
      </c>
      <c r="F30" s="106">
        <f>'T=48 Clean Cal I'!Z62</f>
        <v>947.36808826416905</v>
      </c>
      <c r="G30" s="10"/>
      <c r="H30" s="111">
        <f>'T=48 Clean Cal II'!Z63</f>
        <v>830.55468291542002</v>
      </c>
      <c r="I30" s="3"/>
      <c r="J30" s="37">
        <f t="shared" si="2"/>
        <v>-0.12330308229273622</v>
      </c>
    </row>
    <row r="31" spans="1:10" x14ac:dyDescent="0.25">
      <c r="A31" s="75" t="s">
        <v>24</v>
      </c>
      <c r="B31" s="69">
        <v>0.3</v>
      </c>
      <c r="C31" s="95" t="str">
        <f>'T=0 Clean Cal'!AA37</f>
        <v>ND</v>
      </c>
      <c r="D31" s="8" t="str">
        <f>'T=48 Clean Cal I'!AA37</f>
        <v>ND</v>
      </c>
      <c r="E31" s="37" t="str">
        <f t="shared" si="1"/>
        <v/>
      </c>
      <c r="F31" s="109">
        <f>'T=48 Clean Cal I'!AA62</f>
        <v>3.7729159991112198</v>
      </c>
      <c r="G31" s="10"/>
      <c r="H31" s="112">
        <f>'T=48 Clean Cal II'!AA63</f>
        <v>3.0031487675420001</v>
      </c>
      <c r="I31" s="3"/>
      <c r="J31" s="37">
        <f t="shared" si="2"/>
        <v>-0.20402448179353916</v>
      </c>
    </row>
    <row r="32" spans="1:10" x14ac:dyDescent="0.25">
      <c r="A32" s="75" t="s">
        <v>25</v>
      </c>
      <c r="B32" s="69">
        <v>0.02</v>
      </c>
      <c r="C32" s="95">
        <f>'T=0 Clean Cal'!AB37</f>
        <v>3.73990711226703</v>
      </c>
      <c r="D32" s="8">
        <f>'T=48 Clean Cal I'!AB37</f>
        <v>8.0269032298120209</v>
      </c>
      <c r="E32" s="37">
        <f t="shared" si="1"/>
        <v>1.146284115849693</v>
      </c>
      <c r="F32" s="116">
        <f>'T=48 Clean Cal I'!AB62</f>
        <v>26.903303589007301</v>
      </c>
      <c r="G32" s="117"/>
      <c r="H32" s="118">
        <f>'T=48 Clean Cal II'!AB63</f>
        <v>19.912590812978401</v>
      </c>
      <c r="I32" s="3"/>
      <c r="J32" s="37">
        <f t="shared" si="2"/>
        <v>-0.25984588669197145</v>
      </c>
    </row>
    <row r="33" spans="1:10" x14ac:dyDescent="0.25">
      <c r="A33" s="65" t="s">
        <v>26</v>
      </c>
      <c r="B33" s="69">
        <v>0.2</v>
      </c>
      <c r="C33" s="95" t="str">
        <f>'T=0 Clean Cal'!AC37</f>
        <v>ND</v>
      </c>
      <c r="D33" s="8" t="str">
        <f>'T=48 Clean Cal I'!AC37</f>
        <v>ND</v>
      </c>
      <c r="E33" s="37" t="str">
        <f t="shared" si="1"/>
        <v/>
      </c>
      <c r="F33" s="50">
        <f>'T=48 Clean Cal I'!AC62</f>
        <v>2185.7876500809298</v>
      </c>
      <c r="G33" s="10">
        <f t="shared" ref="G33:G68" si="3">F33/2000</f>
        <v>1.092893825040465</v>
      </c>
      <c r="H33" s="56">
        <f>'T=48 Clean Cal II'!AC63</f>
        <v>2014.0263756960599</v>
      </c>
      <c r="I33" s="10">
        <f>H33/2000</f>
        <v>1.00701318784803</v>
      </c>
      <c r="J33" s="37">
        <f t="shared" si="2"/>
        <v>-7.8580951987037892E-2</v>
      </c>
    </row>
    <row r="34" spans="1:10" x14ac:dyDescent="0.25">
      <c r="A34" s="65" t="s">
        <v>27</v>
      </c>
      <c r="B34" s="69">
        <v>0.02</v>
      </c>
      <c r="C34" s="95" t="str">
        <f>'T=0 Clean Cal'!AD37</f>
        <v>ND</v>
      </c>
      <c r="D34" s="8" t="str">
        <f>'T=48 Clean Cal I'!AD37</f>
        <v>ND</v>
      </c>
      <c r="E34" s="37" t="str">
        <f t="shared" si="1"/>
        <v/>
      </c>
      <c r="F34" s="36" t="str">
        <f>'T=48 Clean Cal I'!AD62</f>
        <v>ND</v>
      </c>
      <c r="G34" s="10"/>
      <c r="H34" s="8" t="str">
        <f>'T=48 Clean Cal II'!AD63</f>
        <v>ND</v>
      </c>
      <c r="I34" s="3"/>
      <c r="J34" s="37" t="str">
        <f t="shared" si="2"/>
        <v/>
      </c>
    </row>
    <row r="35" spans="1:10" x14ac:dyDescent="0.25">
      <c r="A35" s="65" t="s">
        <v>28</v>
      </c>
      <c r="B35" s="69">
        <v>0.05</v>
      </c>
      <c r="C35" s="95" t="str">
        <f>'T=0 Clean Cal'!AE37</f>
        <v>ND</v>
      </c>
      <c r="D35" s="8" t="str">
        <f>'T=48 Clean Cal I'!AE37</f>
        <v>ND</v>
      </c>
      <c r="E35" s="37" t="str">
        <f t="shared" si="1"/>
        <v/>
      </c>
      <c r="F35" s="36" t="str">
        <f>'T=48 Clean Cal I'!AE62</f>
        <v>ND</v>
      </c>
      <c r="G35" s="10"/>
      <c r="H35" s="8" t="str">
        <f>'T=48 Clean Cal II'!AE63</f>
        <v>ND</v>
      </c>
      <c r="I35" s="3"/>
      <c r="J35" s="37" t="str">
        <f t="shared" si="2"/>
        <v/>
      </c>
    </row>
    <row r="36" spans="1:10" x14ac:dyDescent="0.25">
      <c r="A36" s="65" t="s">
        <v>29</v>
      </c>
      <c r="B36" s="69">
        <v>0.1</v>
      </c>
      <c r="C36" s="95" t="str">
        <f>'T=0 Clean Cal'!AF37</f>
        <v>ND</v>
      </c>
      <c r="D36" s="8" t="str">
        <f>'T=48 Clean Cal I'!AF37</f>
        <v>ND</v>
      </c>
      <c r="E36" s="37" t="str">
        <f t="shared" si="1"/>
        <v/>
      </c>
      <c r="F36" s="36" t="str">
        <f>'T=48 Clean Cal I'!AF62</f>
        <v>ND</v>
      </c>
      <c r="G36" s="10"/>
      <c r="H36" s="8" t="str">
        <f>'T=48 Clean Cal II'!AF63</f>
        <v>ND</v>
      </c>
      <c r="I36" s="3"/>
      <c r="J36" s="37" t="str">
        <f t="shared" si="2"/>
        <v/>
      </c>
    </row>
    <row r="37" spans="1:10" x14ac:dyDescent="0.25">
      <c r="A37" s="65" t="s">
        <v>30</v>
      </c>
      <c r="B37" s="69">
        <v>0.02</v>
      </c>
      <c r="C37" s="95" t="str">
        <f>'T=0 Clean Cal'!AG37</f>
        <v>ND</v>
      </c>
      <c r="D37" s="8" t="str">
        <f>'T=48 Clean Cal I'!AG37</f>
        <v>ND</v>
      </c>
      <c r="E37" s="37" t="str">
        <f t="shared" si="1"/>
        <v/>
      </c>
      <c r="F37" s="36" t="str">
        <f>'T=48 Clean Cal I'!AG62</f>
        <v>ND</v>
      </c>
      <c r="G37" s="10"/>
      <c r="H37" s="8" t="str">
        <f>'T=48 Clean Cal II'!AG63</f>
        <v>ND</v>
      </c>
      <c r="I37" s="3"/>
      <c r="J37" s="37" t="str">
        <f t="shared" si="2"/>
        <v/>
      </c>
    </row>
    <row r="38" spans="1:10" x14ac:dyDescent="0.25">
      <c r="A38" s="65" t="s">
        <v>31</v>
      </c>
      <c r="B38" s="69">
        <v>0.02</v>
      </c>
      <c r="C38" s="95" t="str">
        <f>'T=0 Clean Cal'!AH37</f>
        <v>ND</v>
      </c>
      <c r="D38" s="8" t="str">
        <f>'T=48 Clean Cal I'!AH37</f>
        <v>ND</v>
      </c>
      <c r="E38" s="37" t="str">
        <f t="shared" si="1"/>
        <v/>
      </c>
      <c r="F38" s="36" t="str">
        <f>'T=48 Clean Cal I'!AH62</f>
        <v>ND</v>
      </c>
      <c r="G38" s="10"/>
      <c r="H38" s="8" t="str">
        <f>'T=48 Clean Cal II'!AH63</f>
        <v>ND</v>
      </c>
      <c r="I38" s="3"/>
      <c r="J38" s="37" t="str">
        <f t="shared" si="2"/>
        <v/>
      </c>
    </row>
    <row r="39" spans="1:10" x14ac:dyDescent="0.25">
      <c r="A39" s="65" t="s">
        <v>32</v>
      </c>
      <c r="B39" s="69">
        <v>0.02</v>
      </c>
      <c r="C39" s="95" t="str">
        <f>'T=0 Clean Cal'!AI37</f>
        <v>ND</v>
      </c>
      <c r="D39" s="8" t="str">
        <f>'T=48 Clean Cal I'!AI37</f>
        <v>ND</v>
      </c>
      <c r="E39" s="37" t="str">
        <f t="shared" si="1"/>
        <v/>
      </c>
      <c r="F39" s="36" t="str">
        <f>'T=48 Clean Cal I'!AI62</f>
        <v>ND</v>
      </c>
      <c r="G39" s="10"/>
      <c r="H39" s="8" t="str">
        <f>'T=48 Clean Cal II'!AI63</f>
        <v>ND</v>
      </c>
      <c r="I39" s="3"/>
      <c r="J39" s="37" t="str">
        <f t="shared" si="2"/>
        <v/>
      </c>
    </row>
    <row r="40" spans="1:10" x14ac:dyDescent="0.25">
      <c r="A40" s="65" t="s">
        <v>33</v>
      </c>
      <c r="B40" s="69">
        <v>0.05</v>
      </c>
      <c r="C40" s="95" t="str">
        <f>'T=0 Clean Cal'!AJ37</f>
        <v>ND</v>
      </c>
      <c r="D40" s="8" t="str">
        <f>'T=48 Clean Cal I'!AJ37</f>
        <v>ND</v>
      </c>
      <c r="E40" s="37" t="str">
        <f t="shared" si="1"/>
        <v/>
      </c>
      <c r="F40" s="36" t="str">
        <f>'T=48 Clean Cal I'!AJ62</f>
        <v>ND</v>
      </c>
      <c r="G40" s="10"/>
      <c r="H40" s="8" t="str">
        <f>'T=48 Clean Cal II'!AJ63</f>
        <v>ND</v>
      </c>
      <c r="I40" s="3"/>
      <c r="J40" s="37" t="str">
        <f t="shared" si="2"/>
        <v/>
      </c>
    </row>
    <row r="41" spans="1:10" x14ac:dyDescent="0.25">
      <c r="A41" s="65" t="s">
        <v>34</v>
      </c>
      <c r="B41" s="69">
        <v>0.1</v>
      </c>
      <c r="C41" s="95" t="str">
        <f>'T=0 Clean Cal'!AK37</f>
        <v>ND</v>
      </c>
      <c r="D41" s="8" t="str">
        <f>'T=48 Clean Cal I'!AK37</f>
        <v>ND</v>
      </c>
      <c r="E41" s="37" t="str">
        <f t="shared" si="1"/>
        <v/>
      </c>
      <c r="F41" s="36" t="str">
        <f>'T=48 Clean Cal I'!AK62</f>
        <v>ND</v>
      </c>
      <c r="G41" s="10"/>
      <c r="H41" s="8" t="str">
        <f>'T=48 Clean Cal II'!AK63</f>
        <v>ND</v>
      </c>
      <c r="I41" s="3"/>
      <c r="J41" s="37" t="str">
        <f t="shared" si="2"/>
        <v/>
      </c>
    </row>
    <row r="42" spans="1:10" x14ac:dyDescent="0.25">
      <c r="A42" s="65" t="s">
        <v>35</v>
      </c>
      <c r="B42" s="69">
        <v>0.05</v>
      </c>
      <c r="C42" s="95" t="str">
        <f>'T=0 Clean Cal'!AL37</f>
        <v>ND</v>
      </c>
      <c r="D42" s="8" t="str">
        <f>'T=48 Clean Cal I'!AL37</f>
        <v>ND</v>
      </c>
      <c r="E42" s="37" t="str">
        <f t="shared" si="1"/>
        <v/>
      </c>
      <c r="F42" s="36" t="str">
        <f>'T=48 Clean Cal I'!AL62</f>
        <v>ND</v>
      </c>
      <c r="G42" s="10"/>
      <c r="H42" s="8" t="str">
        <f>'T=48 Clean Cal II'!AL63</f>
        <v>ND</v>
      </c>
      <c r="I42" s="3"/>
      <c r="J42" s="37" t="str">
        <f t="shared" si="2"/>
        <v/>
      </c>
    </row>
    <row r="43" spans="1:10" x14ac:dyDescent="0.25">
      <c r="A43" s="65" t="s">
        <v>36</v>
      </c>
      <c r="B43" s="69">
        <v>0.1</v>
      </c>
      <c r="C43" s="95" t="str">
        <f>'T=0 Clean Cal'!AM37</f>
        <v>ND</v>
      </c>
      <c r="D43" s="8" t="str">
        <f>'T=48 Clean Cal I'!AM37</f>
        <v>ND</v>
      </c>
      <c r="E43" s="37" t="str">
        <f t="shared" si="1"/>
        <v/>
      </c>
      <c r="F43" s="36" t="str">
        <f>'T=48 Clean Cal I'!AM62</f>
        <v>ND</v>
      </c>
      <c r="G43" s="10"/>
      <c r="H43" s="8" t="str">
        <f>'T=48 Clean Cal II'!AM63</f>
        <v>ND</v>
      </c>
      <c r="I43" s="3"/>
      <c r="J43" s="37" t="str">
        <f t="shared" si="2"/>
        <v/>
      </c>
    </row>
    <row r="44" spans="1:10" x14ac:dyDescent="0.25">
      <c r="A44" s="65" t="s">
        <v>37</v>
      </c>
      <c r="B44" s="69">
        <v>0.02</v>
      </c>
      <c r="C44" s="95" t="str">
        <f>'T=0 Clean Cal'!AN37</f>
        <v>ND</v>
      </c>
      <c r="D44" s="8" t="str">
        <f>'T=48 Clean Cal I'!AN37</f>
        <v>ND</v>
      </c>
      <c r="E44" s="37" t="str">
        <f t="shared" si="1"/>
        <v/>
      </c>
      <c r="F44" s="36" t="str">
        <f>'T=48 Clean Cal I'!AN62</f>
        <v>ND</v>
      </c>
      <c r="G44" s="10"/>
      <c r="H44" s="8" t="str">
        <f>'T=48 Clean Cal II'!AN63</f>
        <v>ND</v>
      </c>
      <c r="I44" s="3"/>
      <c r="J44" s="37" t="str">
        <f t="shared" si="2"/>
        <v/>
      </c>
    </row>
    <row r="45" spans="1:10" x14ac:dyDescent="0.25">
      <c r="A45" s="65" t="s">
        <v>38</v>
      </c>
      <c r="B45" s="69">
        <v>0.02</v>
      </c>
      <c r="C45" s="95" t="str">
        <f>'T=0 Clean Cal'!AO37</f>
        <v>ND</v>
      </c>
      <c r="D45" s="8" t="str">
        <f>'T=48 Clean Cal I'!AO37</f>
        <v>ND</v>
      </c>
      <c r="E45" s="37" t="str">
        <f t="shared" si="1"/>
        <v/>
      </c>
      <c r="F45" s="50">
        <f>'T=48 Clean Cal I'!AO62</f>
        <v>2068.78959358969</v>
      </c>
      <c r="G45" s="10">
        <f t="shared" si="3"/>
        <v>1.034394796794845</v>
      </c>
      <c r="H45" s="56">
        <f>'T=48 Clean Cal II'!AO63</f>
        <v>1922.1733693736301</v>
      </c>
      <c r="I45" s="10">
        <f>H45/2000</f>
        <v>0.96108668468681502</v>
      </c>
      <c r="J45" s="37">
        <f t="shared" si="2"/>
        <v>-7.0870534475986346E-2</v>
      </c>
    </row>
    <row r="46" spans="1:10" x14ac:dyDescent="0.25">
      <c r="A46" s="65" t="s">
        <v>39</v>
      </c>
      <c r="B46" s="69">
        <v>0.02</v>
      </c>
      <c r="C46" s="95" t="str">
        <f>'T=0 Clean Cal'!AP37</f>
        <v>ND</v>
      </c>
      <c r="D46" s="8" t="str">
        <f>'T=48 Clean Cal I'!AP37</f>
        <v>ND</v>
      </c>
      <c r="E46" s="37" t="str">
        <f t="shared" si="1"/>
        <v/>
      </c>
      <c r="F46" s="50">
        <f>'T=48 Clean Cal I'!AP62</f>
        <v>2064.3030906557801</v>
      </c>
      <c r="G46" s="10">
        <f t="shared" si="3"/>
        <v>1.03215154532789</v>
      </c>
      <c r="H46" s="56">
        <f>'T=48 Clean Cal II'!AP63</f>
        <v>1936.17321631698</v>
      </c>
      <c r="I46" s="10">
        <f t="shared" ref="I46:I57" si="4">H46/2000</f>
        <v>0.96808660815849001</v>
      </c>
      <c r="J46" s="37">
        <f t="shared" si="2"/>
        <v>-6.2069312844024442E-2</v>
      </c>
    </row>
    <row r="47" spans="1:10" x14ac:dyDescent="0.25">
      <c r="A47" s="65" t="s">
        <v>40</v>
      </c>
      <c r="B47" s="69">
        <v>0.02</v>
      </c>
      <c r="C47" s="95" t="str">
        <f>'T=0 Clean Cal'!AQ37</f>
        <v>ND</v>
      </c>
      <c r="D47" s="8" t="str">
        <f>'T=48 Clean Cal I'!AQ37</f>
        <v>ND</v>
      </c>
      <c r="E47" s="37" t="str">
        <f t="shared" si="1"/>
        <v/>
      </c>
      <c r="F47" s="50">
        <f>'T=48 Clean Cal I'!AQ62</f>
        <v>2103.8082647645897</v>
      </c>
      <c r="G47" s="10">
        <f t="shared" si="3"/>
        <v>1.0519041323822949</v>
      </c>
      <c r="H47" s="56">
        <f>'T=48 Clean Cal II'!AQ63</f>
        <v>1952.832468585</v>
      </c>
      <c r="I47" s="10">
        <f t="shared" si="4"/>
        <v>0.97641623429250002</v>
      </c>
      <c r="J47" s="37">
        <f t="shared" si="2"/>
        <v>-7.1763096812666738E-2</v>
      </c>
    </row>
    <row r="48" spans="1:10" x14ac:dyDescent="0.25">
      <c r="A48" s="65" t="s">
        <v>41</v>
      </c>
      <c r="B48" s="69">
        <v>0.02</v>
      </c>
      <c r="C48" s="95" t="str">
        <f>'T=0 Clean Cal'!AR37</f>
        <v>ND</v>
      </c>
      <c r="D48" s="8" t="str">
        <f>'T=48 Clean Cal I'!AR37</f>
        <v>ND</v>
      </c>
      <c r="E48" s="37" t="str">
        <f t="shared" si="1"/>
        <v/>
      </c>
      <c r="F48" s="50">
        <f>'T=48 Clean Cal I'!AR62</f>
        <v>2122.65816969568</v>
      </c>
      <c r="G48" s="10">
        <f t="shared" si="3"/>
        <v>1.0613290848478401</v>
      </c>
      <c r="H48" s="56">
        <f>'T=48 Clean Cal II'!AR63</f>
        <v>1978.2218211156201</v>
      </c>
      <c r="I48" s="10">
        <f t="shared" si="4"/>
        <v>0.98911091055780997</v>
      </c>
      <c r="J48" s="37">
        <f t="shared" si="2"/>
        <v>-6.8045034590174941E-2</v>
      </c>
    </row>
    <row r="49" spans="1:10" x14ac:dyDescent="0.25">
      <c r="A49" s="65" t="s">
        <v>42</v>
      </c>
      <c r="B49" s="69">
        <v>0.02</v>
      </c>
      <c r="C49" s="95" t="str">
        <f>'T=0 Clean Cal'!AS37</f>
        <v>ND</v>
      </c>
      <c r="D49" s="8" t="str">
        <f>'T=48 Clean Cal I'!AS37</f>
        <v>ND</v>
      </c>
      <c r="E49" s="37" t="str">
        <f t="shared" si="1"/>
        <v/>
      </c>
      <c r="F49" s="50">
        <f>'T=48 Clean Cal I'!AS62</f>
        <v>2157.8492056113901</v>
      </c>
      <c r="G49" s="10">
        <f t="shared" si="3"/>
        <v>1.0789246028056951</v>
      </c>
      <c r="H49" s="56">
        <f>'T=48 Clean Cal II'!AS63</f>
        <v>1996.1355574721799</v>
      </c>
      <c r="I49" s="10">
        <f t="shared" si="4"/>
        <v>0.99806777873608998</v>
      </c>
      <c r="J49" s="37">
        <f t="shared" si="2"/>
        <v>-7.4942052354113095E-2</v>
      </c>
    </row>
    <row r="50" spans="1:10" x14ac:dyDescent="0.25">
      <c r="A50" s="65" t="s">
        <v>43</v>
      </c>
      <c r="B50" s="69">
        <v>0.02</v>
      </c>
      <c r="C50" s="95" t="str">
        <f>'T=0 Clean Cal'!AT37</f>
        <v>ND</v>
      </c>
      <c r="D50" s="8" t="str">
        <f>'T=48 Clean Cal I'!AT37</f>
        <v>ND</v>
      </c>
      <c r="E50" s="37" t="str">
        <f t="shared" si="1"/>
        <v/>
      </c>
      <c r="F50" s="50">
        <f>'T=48 Clean Cal I'!AT62</f>
        <v>2108.0340670097798</v>
      </c>
      <c r="G50" s="10">
        <f t="shared" si="3"/>
        <v>1.05401703350489</v>
      </c>
      <c r="H50" s="56">
        <f>'T=48 Clean Cal II'!AT63</f>
        <v>1966.80009132285</v>
      </c>
      <c r="I50" s="10">
        <f t="shared" si="4"/>
        <v>0.98340004566142503</v>
      </c>
      <c r="J50" s="37">
        <f t="shared" si="2"/>
        <v>-6.6997956957720567E-2</v>
      </c>
    </row>
    <row r="51" spans="1:10" x14ac:dyDescent="0.25">
      <c r="A51" s="65" t="s">
        <v>44</v>
      </c>
      <c r="B51" s="69">
        <v>0.02</v>
      </c>
      <c r="C51" s="95" t="str">
        <f>'T=0 Clean Cal'!AU37</f>
        <v>ND</v>
      </c>
      <c r="D51" s="8" t="str">
        <f>'T=48 Clean Cal I'!AU37</f>
        <v>ND</v>
      </c>
      <c r="E51" s="37" t="str">
        <f t="shared" si="1"/>
        <v/>
      </c>
      <c r="F51" s="50">
        <f>'T=48 Clean Cal I'!AU62</f>
        <v>2069.50458250872</v>
      </c>
      <c r="G51" s="10">
        <f t="shared" si="3"/>
        <v>1.0347522912543601</v>
      </c>
      <c r="H51" s="56">
        <f>'T=48 Clean Cal II'!AU63</f>
        <v>1970.82455513279</v>
      </c>
      <c r="I51" s="10">
        <f t="shared" si="4"/>
        <v>0.98541227756639505</v>
      </c>
      <c r="J51" s="37">
        <f t="shared" si="2"/>
        <v>-4.7682922864711354E-2</v>
      </c>
    </row>
    <row r="52" spans="1:10" x14ac:dyDescent="0.25">
      <c r="A52" s="65" t="s">
        <v>45</v>
      </c>
      <c r="B52" s="69">
        <v>0.02</v>
      </c>
      <c r="C52" s="95" t="str">
        <f>'T=0 Clean Cal'!AV37</f>
        <v>ND</v>
      </c>
      <c r="D52" s="8" t="str">
        <f>'T=48 Clean Cal I'!AV37</f>
        <v>ND</v>
      </c>
      <c r="E52" s="37" t="str">
        <f t="shared" si="1"/>
        <v/>
      </c>
      <c r="F52" s="50">
        <f>'T=48 Clean Cal I'!AV62</f>
        <v>2027.85914921428</v>
      </c>
      <c r="G52" s="10">
        <f t="shared" si="3"/>
        <v>1.0139295746071399</v>
      </c>
      <c r="H52" s="56">
        <f>'T=48 Clean Cal II'!AV63</f>
        <v>1914.75045656525</v>
      </c>
      <c r="I52" s="10">
        <f t="shared" si="4"/>
        <v>0.957375228282625</v>
      </c>
      <c r="J52" s="37">
        <f t="shared" si="2"/>
        <v>-5.5777390995254972E-2</v>
      </c>
    </row>
    <row r="53" spans="1:10" x14ac:dyDescent="0.25">
      <c r="A53" s="65" t="s">
        <v>46</v>
      </c>
      <c r="B53" s="69">
        <v>0.02</v>
      </c>
      <c r="C53" s="95" t="str">
        <f>'T=0 Clean Cal'!AW37</f>
        <v>ND</v>
      </c>
      <c r="D53" s="8" t="str">
        <f>'T=48 Clean Cal I'!AW37</f>
        <v>ND</v>
      </c>
      <c r="E53" s="37" t="str">
        <f t="shared" si="1"/>
        <v/>
      </c>
      <c r="F53" s="50">
        <f>'T=48 Clean Cal I'!AW62</f>
        <v>2045.3911307580502</v>
      </c>
      <c r="G53" s="10">
        <f t="shared" si="3"/>
        <v>1.0226955653790251</v>
      </c>
      <c r="H53" s="56">
        <f>'T=48 Clean Cal II'!AW63</f>
        <v>1926.5969673903101</v>
      </c>
      <c r="I53" s="10">
        <f t="shared" si="4"/>
        <v>0.96329848369515503</v>
      </c>
      <c r="J53" s="37">
        <f t="shared" si="2"/>
        <v>-5.8078947141866871E-2</v>
      </c>
    </row>
    <row r="54" spans="1:10" x14ac:dyDescent="0.25">
      <c r="A54" s="65" t="s">
        <v>47</v>
      </c>
      <c r="B54" s="69">
        <v>0.02</v>
      </c>
      <c r="C54" s="95" t="str">
        <f>'T=0 Clean Cal'!AX37</f>
        <v>ND</v>
      </c>
      <c r="D54" s="8" t="str">
        <f>'T=48 Clean Cal I'!AX37</f>
        <v>ND</v>
      </c>
      <c r="E54" s="37" t="str">
        <f t="shared" si="1"/>
        <v/>
      </c>
      <c r="F54" s="50">
        <f>'T=48 Clean Cal I'!AX62</f>
        <v>2029.7244035244601</v>
      </c>
      <c r="G54" s="10">
        <f t="shared" si="3"/>
        <v>1.01486220176223</v>
      </c>
      <c r="H54" s="56">
        <f>'T=48 Clean Cal II'!AX63</f>
        <v>1906.32012483158</v>
      </c>
      <c r="I54" s="10">
        <f t="shared" si="4"/>
        <v>0.95316006241578999</v>
      </c>
      <c r="J54" s="37">
        <f t="shared" si="2"/>
        <v>-6.079853919014723E-2</v>
      </c>
    </row>
    <row r="55" spans="1:10" x14ac:dyDescent="0.25">
      <c r="A55" s="65" t="s">
        <v>48</v>
      </c>
      <c r="B55" s="69">
        <v>0.02</v>
      </c>
      <c r="C55" s="95" t="str">
        <f>'T=0 Clean Cal'!AY37</f>
        <v>ND</v>
      </c>
      <c r="D55" s="8" t="str">
        <f>'T=48 Clean Cal I'!AY37</f>
        <v>ND</v>
      </c>
      <c r="E55" s="37" t="str">
        <f t="shared" si="1"/>
        <v/>
      </c>
      <c r="F55" s="50">
        <f>'T=48 Clean Cal I'!AY62</f>
        <v>2078.9940760299996</v>
      </c>
      <c r="G55" s="10">
        <f t="shared" si="3"/>
        <v>1.0394970380149997</v>
      </c>
      <c r="H55" s="56">
        <f>'T=48 Clean Cal II'!AY63</f>
        <v>1968.4888080923402</v>
      </c>
      <c r="I55" s="10">
        <f t="shared" si="4"/>
        <v>0.98424440404617008</v>
      </c>
      <c r="J55" s="37">
        <f t="shared" si="2"/>
        <v>-5.3153238487662194E-2</v>
      </c>
    </row>
    <row r="56" spans="1:10" x14ac:dyDescent="0.25">
      <c r="A56" s="65" t="s">
        <v>49</v>
      </c>
      <c r="B56" s="69">
        <v>0.02</v>
      </c>
      <c r="C56" s="95" t="str">
        <f>'T=0 Clean Cal'!AZ37</f>
        <v>ND</v>
      </c>
      <c r="D56" s="8" t="str">
        <f>'T=48 Clean Cal I'!AZ37</f>
        <v>ND</v>
      </c>
      <c r="E56" s="37" t="str">
        <f t="shared" si="1"/>
        <v/>
      </c>
      <c r="F56" s="50">
        <f>'T=48 Clean Cal I'!AZ62</f>
        <v>1999.1924444479698</v>
      </c>
      <c r="G56" s="10">
        <f t="shared" si="3"/>
        <v>0.99959622222398492</v>
      </c>
      <c r="H56" s="56">
        <f>'T=48 Clean Cal II'!AZ63</f>
        <v>1894.9533928967301</v>
      </c>
      <c r="I56" s="10">
        <f t="shared" si="4"/>
        <v>0.94747669644836507</v>
      </c>
      <c r="J56" s="37">
        <f t="shared" si="2"/>
        <v>-5.2140578982641628E-2</v>
      </c>
    </row>
    <row r="57" spans="1:10" x14ac:dyDescent="0.25">
      <c r="A57" s="65" t="s">
        <v>50</v>
      </c>
      <c r="B57" s="69">
        <v>0.02</v>
      </c>
      <c r="C57" s="95" t="str">
        <f>'T=0 Clean Cal'!BA37</f>
        <v>ND</v>
      </c>
      <c r="D57" s="8" t="str">
        <f>'T=48 Clean Cal I'!BA37</f>
        <v>ND</v>
      </c>
      <c r="E57" s="37" t="str">
        <f t="shared" si="1"/>
        <v/>
      </c>
      <c r="F57" s="50">
        <f>'T=48 Clean Cal I'!BA62</f>
        <v>2059.3903297838601</v>
      </c>
      <c r="G57" s="10">
        <f t="shared" si="3"/>
        <v>1.0296951648919301</v>
      </c>
      <c r="H57" s="56">
        <f>'T=48 Clean Cal II'!BA63</f>
        <v>1971.3283259106299</v>
      </c>
      <c r="I57" s="10">
        <f t="shared" si="4"/>
        <v>0.985664162955315</v>
      </c>
      <c r="J57" s="37">
        <f t="shared" si="2"/>
        <v>-4.276120102131032E-2</v>
      </c>
    </row>
    <row r="58" spans="1:10" x14ac:dyDescent="0.25">
      <c r="A58" s="65" t="s">
        <v>51</v>
      </c>
      <c r="B58" s="69">
        <v>0.02</v>
      </c>
      <c r="C58" s="95" t="str">
        <f>'T=0 Clean Cal'!BB37</f>
        <v>ND</v>
      </c>
      <c r="D58" s="8" t="str">
        <f>'T=48 Clean Cal I'!BB37</f>
        <v>ND</v>
      </c>
      <c r="E58" s="37" t="str">
        <f t="shared" si="1"/>
        <v/>
      </c>
      <c r="F58" s="50">
        <f>'T=48 Clean Cal I'!BB62</f>
        <v>2134.4046631009001</v>
      </c>
      <c r="G58" s="10">
        <f>F58/2000</f>
        <v>1.06720233155045</v>
      </c>
      <c r="H58" s="56">
        <f>'T=48 Clean Cal II'!BB63</f>
        <v>1968.1096833165</v>
      </c>
      <c r="I58" s="10">
        <f>H58/2000</f>
        <v>0.98405484165824997</v>
      </c>
      <c r="J58" s="37">
        <f t="shared" si="2"/>
        <v>-7.7911645649613531E-2</v>
      </c>
    </row>
    <row r="59" spans="1:10" x14ac:dyDescent="0.25">
      <c r="A59" s="75" t="s">
        <v>52</v>
      </c>
      <c r="B59" s="69">
        <v>0.02</v>
      </c>
      <c r="C59" s="95" t="str">
        <f>'T=0 Clean Cal'!BC37</f>
        <v>ND</v>
      </c>
      <c r="D59" s="8" t="str">
        <f>'T=48 Clean Cal I'!BC37</f>
        <v>ND</v>
      </c>
      <c r="E59" s="37" t="str">
        <f t="shared" si="1"/>
        <v/>
      </c>
      <c r="F59" s="109">
        <f>'T=48 Clean Cal I'!BC62</f>
        <v>2.0682039591825099</v>
      </c>
      <c r="G59" s="10"/>
      <c r="H59" s="112">
        <f>'T=48 Clean Cal II'!BC63</f>
        <v>2.05786263827722</v>
      </c>
      <c r="I59" s="3"/>
      <c r="J59" s="37">
        <f t="shared" si="2"/>
        <v>-5.0001455897886399E-3</v>
      </c>
    </row>
    <row r="60" spans="1:10" x14ac:dyDescent="0.25">
      <c r="A60" s="75" t="s">
        <v>53</v>
      </c>
      <c r="B60" s="69">
        <v>0.02</v>
      </c>
      <c r="C60" s="95" t="str">
        <f>'T=0 Clean Cal'!BD37</f>
        <v>ND</v>
      </c>
      <c r="D60" s="8" t="str">
        <f>'T=48 Clean Cal I'!BD37</f>
        <v>ND</v>
      </c>
      <c r="E60" s="37" t="str">
        <f t="shared" si="1"/>
        <v/>
      </c>
      <c r="F60" s="109">
        <f>'T=48 Clean Cal I'!BD62</f>
        <v>1.73958539291418</v>
      </c>
      <c r="G60" s="10"/>
      <c r="H60" s="112">
        <f>'T=48 Clean Cal II'!BD63</f>
        <v>1.7490353739803</v>
      </c>
      <c r="I60" s="3"/>
      <c r="J60" s="37">
        <f t="shared" si="2"/>
        <v>5.4323180135981636E-3</v>
      </c>
    </row>
    <row r="61" spans="1:10" x14ac:dyDescent="0.25">
      <c r="A61" s="65" t="s">
        <v>54</v>
      </c>
      <c r="B61" s="69">
        <v>0.02</v>
      </c>
      <c r="C61" s="95" t="str">
        <f>'T=0 Clean Cal'!BE37</f>
        <v>ND</v>
      </c>
      <c r="D61" s="8" t="str">
        <f>'T=48 Clean Cal I'!BE37</f>
        <v>ND</v>
      </c>
      <c r="E61" s="37" t="str">
        <f t="shared" si="1"/>
        <v/>
      </c>
      <c r="F61" s="36" t="str">
        <f>'T=48 Clean Cal I'!BE62</f>
        <v>ND</v>
      </c>
      <c r="G61" s="10"/>
      <c r="H61" s="8" t="str">
        <f>'T=48 Clean Cal II'!BE63</f>
        <v>ND</v>
      </c>
      <c r="I61" s="3"/>
      <c r="J61" s="37" t="str">
        <f t="shared" si="2"/>
        <v/>
      </c>
    </row>
    <row r="62" spans="1:10" x14ac:dyDescent="0.25">
      <c r="A62" s="75" t="s">
        <v>55</v>
      </c>
      <c r="B62" s="69">
        <v>0.02</v>
      </c>
      <c r="C62" s="95" t="str">
        <f>'T=0 Clean Cal'!BF37</f>
        <v>ND</v>
      </c>
      <c r="D62" s="8" t="str">
        <f>'T=48 Clean Cal I'!BF37</f>
        <v>ND</v>
      </c>
      <c r="E62" s="37" t="str">
        <f t="shared" si="1"/>
        <v/>
      </c>
      <c r="F62" s="109">
        <f>'T=48 Clean Cal I'!BF62</f>
        <v>2.9837608680827801</v>
      </c>
      <c r="G62" s="10"/>
      <c r="H62" s="112">
        <f>'T=48 Clean Cal II'!BF63</f>
        <v>3.21351158106261</v>
      </c>
      <c r="I62" s="3"/>
      <c r="J62" s="37">
        <f t="shared" si="2"/>
        <v>7.7000377422154681E-2</v>
      </c>
    </row>
    <row r="63" spans="1:10" x14ac:dyDescent="0.25">
      <c r="A63" s="65" t="s">
        <v>56</v>
      </c>
      <c r="B63" s="69">
        <v>0.1</v>
      </c>
      <c r="C63" s="95" t="str">
        <f>'T=0 Clean Cal'!BG37</f>
        <v>ND</v>
      </c>
      <c r="D63" s="8" t="str">
        <f>'T=48 Clean Cal I'!BG37</f>
        <v>ND</v>
      </c>
      <c r="E63" s="37" t="str">
        <f t="shared" si="1"/>
        <v/>
      </c>
      <c r="F63" s="36" t="str">
        <f>'T=48 Clean Cal I'!BG62</f>
        <v>ND</v>
      </c>
      <c r="G63" s="10"/>
      <c r="H63" s="8" t="str">
        <f>'T=48 Clean Cal II'!BG63</f>
        <v>ND</v>
      </c>
      <c r="I63" s="3"/>
      <c r="J63" s="37" t="str">
        <f t="shared" si="2"/>
        <v/>
      </c>
    </row>
    <row r="64" spans="1:10" x14ac:dyDescent="0.25">
      <c r="A64" s="65" t="s">
        <v>57</v>
      </c>
      <c r="B64" s="69">
        <v>0.05</v>
      </c>
      <c r="C64" s="95" t="str">
        <f>'T=0 Clean Cal'!BH37</f>
        <v>ND</v>
      </c>
      <c r="D64" s="8" t="str">
        <f>'T=48 Clean Cal I'!BH37</f>
        <v>ND</v>
      </c>
      <c r="E64" s="37" t="str">
        <f t="shared" si="1"/>
        <v/>
      </c>
      <c r="F64" s="36" t="str">
        <f>'T=48 Clean Cal I'!BH62</f>
        <v>ND</v>
      </c>
      <c r="G64" s="10"/>
      <c r="H64" s="8" t="str">
        <f>'T=48 Clean Cal II'!BH63</f>
        <v>ND</v>
      </c>
      <c r="I64" s="3"/>
      <c r="J64" s="37" t="str">
        <f t="shared" si="2"/>
        <v/>
      </c>
    </row>
    <row r="65" spans="1:10" x14ac:dyDescent="0.25">
      <c r="A65" s="65" t="s">
        <v>58</v>
      </c>
      <c r="B65" s="69">
        <v>0.05</v>
      </c>
      <c r="C65" s="95" t="str">
        <f>'T=0 Clean Cal'!BI37</f>
        <v>ND</v>
      </c>
      <c r="D65" s="8" t="str">
        <f>'T=48 Clean Cal I'!BI37</f>
        <v>ND</v>
      </c>
      <c r="E65" s="37" t="str">
        <f t="shared" si="1"/>
        <v/>
      </c>
      <c r="F65" s="36" t="str">
        <f>'T=48 Clean Cal I'!BI62</f>
        <v>ND</v>
      </c>
      <c r="G65" s="10"/>
      <c r="H65" s="8" t="str">
        <f>'T=48 Clean Cal II'!BI63</f>
        <v>ND</v>
      </c>
      <c r="I65" s="3"/>
      <c r="J65" s="37" t="str">
        <f t="shared" si="2"/>
        <v/>
      </c>
    </row>
    <row r="66" spans="1:10" x14ac:dyDescent="0.25">
      <c r="A66" s="75" t="s">
        <v>59</v>
      </c>
      <c r="B66" s="69">
        <v>0.02</v>
      </c>
      <c r="C66" s="95">
        <f>'T=0 Clean Cal'!BJ37</f>
        <v>0.65044148110057998</v>
      </c>
      <c r="D66" s="8">
        <f>'T=48 Clean Cal I'!BJ37</f>
        <v>0.49446461821306698</v>
      </c>
      <c r="E66" s="37">
        <f t="shared" si="1"/>
        <v>-0.23980153083655156</v>
      </c>
      <c r="F66" s="109">
        <f>'T=48 Clean Cal I'!BJ62</f>
        <v>0.33833445978796606</v>
      </c>
      <c r="G66" s="10"/>
      <c r="H66" s="112">
        <f>'T=48 Clean Cal II'!BJ63</f>
        <v>0.42368698884072198</v>
      </c>
      <c r="I66" s="3"/>
      <c r="J66" s="37">
        <f t="shared" si="2"/>
        <v>0.25227264496275753</v>
      </c>
    </row>
    <row r="67" spans="1:10" x14ac:dyDescent="0.25">
      <c r="A67" s="65" t="s">
        <v>60</v>
      </c>
      <c r="B67" s="69">
        <v>0.02</v>
      </c>
      <c r="C67" s="95" t="str">
        <f>'T=0 Clean Cal'!BK37</f>
        <v>ND</v>
      </c>
      <c r="D67" s="8" t="str">
        <f>'T=48 Clean Cal I'!BK37</f>
        <v>ND</v>
      </c>
      <c r="E67" s="37" t="str">
        <f t="shared" si="1"/>
        <v/>
      </c>
      <c r="F67" s="50">
        <f>'T=48 Clean Cal I'!BK62</f>
        <v>1980.79527816633</v>
      </c>
      <c r="G67" s="10">
        <f t="shared" si="3"/>
        <v>0.99039763908316503</v>
      </c>
      <c r="H67" s="56">
        <f>'T=48 Clean Cal II'!BK63</f>
        <v>1904.4565014976702</v>
      </c>
      <c r="I67" s="10">
        <f t="shared" ref="I67:I68" si="5">H67/2000</f>
        <v>0.9522282507488351</v>
      </c>
      <c r="J67" s="37">
        <f t="shared" si="2"/>
        <v>-3.8539458120744573E-2</v>
      </c>
    </row>
    <row r="68" spans="1:10" ht="15.75" thickBot="1" x14ac:dyDescent="0.3">
      <c r="A68" s="66" t="s">
        <v>61</v>
      </c>
      <c r="B68" s="70">
        <v>0.02</v>
      </c>
      <c r="C68" s="99" t="str">
        <f>'T=0 Clean Cal'!BL37</f>
        <v>ND</v>
      </c>
      <c r="D68" s="41" t="str">
        <f>'T=48 Clean Cal I'!BL37</f>
        <v>ND</v>
      </c>
      <c r="E68" s="42" t="str">
        <f t="shared" si="1"/>
        <v/>
      </c>
      <c r="F68" s="58">
        <f>'T=48 Clean Cal I'!BL62</f>
        <v>1970.40232924305</v>
      </c>
      <c r="G68" s="46">
        <f t="shared" si="3"/>
        <v>0.98520116462152496</v>
      </c>
      <c r="H68" s="91">
        <f>'T=48 Clean Cal II'!BL63</f>
        <v>1908.2649841356499</v>
      </c>
      <c r="I68" s="46">
        <f t="shared" si="5"/>
        <v>0.95413249206782491</v>
      </c>
      <c r="J68" s="42">
        <f t="shared" si="2"/>
        <v>-3.1535359142247227E-2</v>
      </c>
    </row>
  </sheetData>
  <mergeCells count="2">
    <mergeCell ref="C4:E4"/>
    <mergeCell ref="F4:J4"/>
  </mergeCells>
  <conditionalFormatting sqref="E7:E68">
    <cfRule type="cellIs" dxfId="9" priority="2" operator="notBetween">
      <formula>-0.1</formula>
      <formula>0.1</formula>
    </cfRule>
  </conditionalFormatting>
  <conditionalFormatting sqref="J7:J68">
    <cfRule type="cellIs" dxfId="8" priority="3" operator="notBetween">
      <formula>-0.1</formula>
      <formula>0.1</formula>
    </cfRule>
  </conditionalFormatting>
  <pageMargins left="0.7" right="0.7" top="0.75" bottom="0.75" header="0.3" footer="0.3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tabSelected="1" workbookViewId="0">
      <selection activeCell="L5" sqref="L5"/>
    </sheetView>
  </sheetViews>
  <sheetFormatPr defaultRowHeight="15" x14ac:dyDescent="0.25"/>
  <cols>
    <col min="1" max="1" width="16.5703125" customWidth="1"/>
    <col min="2" max="2" width="11.140625" customWidth="1"/>
    <col min="3" max="3" width="11.5703125" customWidth="1"/>
    <col min="4" max="4" width="12" bestFit="1" customWidth="1"/>
    <col min="5" max="5" width="9.5703125" customWidth="1"/>
    <col min="6" max="6" width="12" customWidth="1"/>
    <col min="7" max="7" width="9.85546875" customWidth="1"/>
    <col min="8" max="8" width="11.5703125" customWidth="1"/>
    <col min="9" max="9" width="9.85546875" customWidth="1"/>
    <col min="10" max="10" width="9.5703125" bestFit="1" customWidth="1"/>
    <col min="11" max="11" width="17.85546875" bestFit="1" customWidth="1"/>
    <col min="12" max="12" width="16.7109375" bestFit="1" customWidth="1"/>
    <col min="13" max="13" width="13.7109375" bestFit="1" customWidth="1"/>
    <col min="14" max="14" width="11.5703125" bestFit="1" customWidth="1"/>
    <col min="15" max="15" width="11.140625" bestFit="1" customWidth="1"/>
    <col min="16" max="16" width="11.7109375" bestFit="1" customWidth="1"/>
    <col min="17" max="17" width="12.85546875" bestFit="1" customWidth="1"/>
    <col min="18" max="18" width="13.7109375" bestFit="1" customWidth="1"/>
    <col min="19" max="19" width="12.28515625" bestFit="1" customWidth="1"/>
    <col min="20" max="20" width="12.140625" bestFit="1" customWidth="1"/>
    <col min="21" max="24" width="12.5703125" bestFit="1" customWidth="1"/>
    <col min="25" max="25" width="12.140625" bestFit="1" customWidth="1"/>
    <col min="26" max="26" width="12.5703125" bestFit="1" customWidth="1"/>
    <col min="27" max="27" width="16.140625" bestFit="1" customWidth="1"/>
    <col min="28" max="29" width="13.7109375" bestFit="1" customWidth="1"/>
    <col min="30" max="30" width="11.5703125" bestFit="1" customWidth="1"/>
    <col min="31" max="31" width="12.42578125" bestFit="1" customWidth="1"/>
    <col min="32" max="32" width="12.7109375" bestFit="1" customWidth="1"/>
    <col min="33" max="33" width="17" bestFit="1" customWidth="1"/>
    <col min="34" max="34" width="13.42578125" bestFit="1" customWidth="1"/>
    <col min="35" max="35" width="12.7109375" bestFit="1" customWidth="1"/>
    <col min="36" max="38" width="13.140625" bestFit="1" customWidth="1"/>
    <col min="39" max="39" width="13" bestFit="1" customWidth="1"/>
    <col min="40" max="40" width="13.28515625" bestFit="1" customWidth="1"/>
    <col min="41" max="44" width="13.7109375" bestFit="1" customWidth="1"/>
    <col min="45" max="45" width="13.85546875" bestFit="1" customWidth="1"/>
    <col min="46" max="51" width="13.7109375" bestFit="1" customWidth="1"/>
    <col min="52" max="52" width="13.85546875" bestFit="1" customWidth="1"/>
    <col min="53" max="54" width="13.7109375" bestFit="1" customWidth="1"/>
    <col min="55" max="56" width="13" bestFit="1" customWidth="1"/>
    <col min="57" max="57" width="12.7109375" bestFit="1" customWidth="1"/>
    <col min="58" max="59" width="13.42578125" bestFit="1" customWidth="1"/>
    <col min="60" max="60" width="12.42578125" bestFit="1" customWidth="1"/>
  </cols>
  <sheetData>
    <row r="2" spans="1:10" ht="15.75" x14ac:dyDescent="0.25">
      <c r="A2" s="16" t="s">
        <v>81</v>
      </c>
      <c r="B2" s="16"/>
    </row>
    <row r="3" spans="1:10" ht="15.75" thickBot="1" x14ac:dyDescent="0.3"/>
    <row r="4" spans="1:10" x14ac:dyDescent="0.25">
      <c r="A4" s="63"/>
      <c r="B4" s="67"/>
      <c r="C4" s="119" t="s">
        <v>76</v>
      </c>
      <c r="D4" s="120"/>
      <c r="E4" s="124"/>
      <c r="F4" s="121" t="s">
        <v>77</v>
      </c>
      <c r="G4" s="122"/>
      <c r="H4" s="122"/>
      <c r="I4" s="122"/>
      <c r="J4" s="123"/>
    </row>
    <row r="5" spans="1:10" s="55" customFormat="1" ht="29.25" customHeight="1" x14ac:dyDescent="0.25">
      <c r="A5" s="64"/>
      <c r="B5" s="68" t="s">
        <v>83</v>
      </c>
      <c r="C5" s="89" t="s">
        <v>66</v>
      </c>
      <c r="D5" s="76" t="s">
        <v>67</v>
      </c>
      <c r="E5" s="90" t="s">
        <v>86</v>
      </c>
      <c r="F5" s="89" t="s">
        <v>66</v>
      </c>
      <c r="G5" s="78" t="s">
        <v>84</v>
      </c>
      <c r="H5" s="77" t="s">
        <v>67</v>
      </c>
      <c r="I5" s="78" t="s">
        <v>84</v>
      </c>
      <c r="J5" s="90" t="s">
        <v>86</v>
      </c>
    </row>
    <row r="6" spans="1:10" x14ac:dyDescent="0.25">
      <c r="A6" s="65"/>
      <c r="B6" s="13" t="s">
        <v>82</v>
      </c>
      <c r="C6" s="34" t="s">
        <v>82</v>
      </c>
      <c r="D6" s="13" t="s">
        <v>82</v>
      </c>
      <c r="E6" s="35" t="s">
        <v>85</v>
      </c>
      <c r="F6" s="34" t="s">
        <v>82</v>
      </c>
      <c r="G6" s="14" t="s">
        <v>85</v>
      </c>
      <c r="H6" s="13" t="s">
        <v>82</v>
      </c>
      <c r="I6" s="14" t="s">
        <v>85</v>
      </c>
      <c r="J6" s="35" t="s">
        <v>85</v>
      </c>
    </row>
    <row r="7" spans="1:10" x14ac:dyDescent="0.25">
      <c r="A7" s="65" t="s">
        <v>0</v>
      </c>
      <c r="B7" s="69">
        <v>0.3</v>
      </c>
      <c r="C7" s="43" t="str">
        <f>'T=0 DOE Cal'!C38</f>
        <v>ND</v>
      </c>
      <c r="D7" s="2" t="str">
        <f>'T=48 DOE Cal I'!C38</f>
        <v>ND</v>
      </c>
      <c r="E7" s="37" t="str">
        <f>IF(AND(C7="ND",D7="ND"),"",(D7-C7)/C7)</f>
        <v/>
      </c>
      <c r="F7" s="36" t="str">
        <f>'T=48 DOE Cal I'!C63</f>
        <v>ND</v>
      </c>
      <c r="G7" s="33"/>
      <c r="H7" s="9" t="str">
        <f>'T=48 DOE Cal II'!C61</f>
        <v>ND</v>
      </c>
      <c r="I7" s="4"/>
      <c r="J7" s="37" t="str">
        <f>IF(AND(F7="ND",H7="ND"),"",(H7-F7)/F7)</f>
        <v/>
      </c>
    </row>
    <row r="8" spans="1:10" x14ac:dyDescent="0.25">
      <c r="A8" s="65" t="s">
        <v>1</v>
      </c>
      <c r="B8" s="69">
        <v>0.05</v>
      </c>
      <c r="C8" s="43" t="str">
        <f>'T=0 DOE Cal'!D38</f>
        <v>ND</v>
      </c>
      <c r="D8" s="2" t="str">
        <f>'T=48 DOE Cal I'!D38</f>
        <v>ND</v>
      </c>
      <c r="E8" s="37" t="str">
        <f>IF(AND(C8="ND",D8="ND"),"",(D8-C8)/C8)</f>
        <v/>
      </c>
      <c r="F8" s="36" t="str">
        <f>'T=48 DOE Cal I'!D63</f>
        <v>ND</v>
      </c>
      <c r="G8" s="33"/>
      <c r="H8" s="9" t="str">
        <f>'T=48 DOE Cal II'!D61</f>
        <v>ND</v>
      </c>
      <c r="I8" s="4"/>
      <c r="J8" s="37" t="str">
        <f>IF(AND(F8="ND",H8="ND"),"",(H8-F8)/F8)</f>
        <v/>
      </c>
    </row>
    <row r="9" spans="1:10" x14ac:dyDescent="0.25">
      <c r="A9" s="65" t="s">
        <v>2</v>
      </c>
      <c r="B9" s="69">
        <v>0.2</v>
      </c>
      <c r="C9" s="43" t="str">
        <f>'T=0 DOE Cal'!E38</f>
        <v>ND</v>
      </c>
      <c r="D9" s="2" t="str">
        <f>'T=48 DOE Cal I'!E38</f>
        <v>ND</v>
      </c>
      <c r="E9" s="37" t="str">
        <f>IF(AND(C9="ND",D9="ND"),"",(D9-C9)/C9)</f>
        <v/>
      </c>
      <c r="F9" s="36" t="str">
        <f>'T=48 DOE Cal I'!E63</f>
        <v>ND</v>
      </c>
      <c r="G9" s="33"/>
      <c r="H9" s="9" t="str">
        <f>'T=48 DOE Cal II'!E61</f>
        <v>ND</v>
      </c>
      <c r="I9" s="4"/>
      <c r="J9" s="37" t="str">
        <f t="shared" ref="J9:J65" si="0">IF(AND(F9="ND",H9="ND"),"",(H9-F9)/F9)</f>
        <v/>
      </c>
    </row>
    <row r="10" spans="1:10" x14ac:dyDescent="0.25">
      <c r="A10" s="65" t="s">
        <v>4</v>
      </c>
      <c r="B10" s="69">
        <v>0.2</v>
      </c>
      <c r="C10" s="43" t="str">
        <f>'T=0 DOE Cal'!F38</f>
        <v>ND</v>
      </c>
      <c r="D10" s="2" t="str">
        <f>'T=48 DOE Cal I'!F38</f>
        <v>ND</v>
      </c>
      <c r="E10" s="37" t="str">
        <f t="shared" ref="E10:E65" si="1">IF(AND(C10="ND",D10="ND"),"",(D10-C10)/C10)</f>
        <v/>
      </c>
      <c r="F10" s="36" t="str">
        <f>'T=48 DOE Cal I'!F63</f>
        <v>ND</v>
      </c>
      <c r="G10" s="5"/>
      <c r="H10" s="9" t="str">
        <f>'T=48 DOE Cal II'!F61</f>
        <v>ND</v>
      </c>
      <c r="I10" s="3"/>
      <c r="J10" s="37" t="str">
        <f t="shared" si="0"/>
        <v/>
      </c>
    </row>
    <row r="11" spans="1:10" x14ac:dyDescent="0.25">
      <c r="A11" s="65" t="s">
        <v>5</v>
      </c>
      <c r="B11" s="69">
        <v>0.5</v>
      </c>
      <c r="C11" s="43" t="str">
        <f>'T=0 DOE Cal'!G38</f>
        <v>ND</v>
      </c>
      <c r="D11" s="2" t="str">
        <f>'T=48 DOE Cal I'!G38</f>
        <v>ND</v>
      </c>
      <c r="E11" s="37" t="str">
        <f t="shared" si="1"/>
        <v/>
      </c>
      <c r="F11" s="36" t="str">
        <f>'T=48 DOE Cal I'!G63</f>
        <v>ND</v>
      </c>
      <c r="G11" s="5"/>
      <c r="H11" s="9" t="str">
        <f>'T=48 DOE Cal II'!G61</f>
        <v>ND</v>
      </c>
      <c r="I11" s="3"/>
      <c r="J11" s="37" t="str">
        <f t="shared" si="0"/>
        <v/>
      </c>
    </row>
    <row r="12" spans="1:10" x14ac:dyDescent="0.25">
      <c r="A12" s="65" t="s">
        <v>6</v>
      </c>
      <c r="B12" s="69">
        <v>10</v>
      </c>
      <c r="C12" s="50">
        <f>'T=0 DOE Cal'!H38</f>
        <v>5627.4737887400706</v>
      </c>
      <c r="D12" s="56">
        <f>'T=48 DOE Cal I'!H38</f>
        <v>5181.4785554889104</v>
      </c>
      <c r="E12" s="37">
        <f t="shared" si="1"/>
        <v>-7.9253187130528355E-2</v>
      </c>
      <c r="F12" s="50">
        <f>'T=48 DOE Cal I'!H63</f>
        <v>5715.00761318077</v>
      </c>
      <c r="G12" s="5"/>
      <c r="H12" s="59">
        <f>'T=48 DOE Cal II'!H61</f>
        <v>5206.2798739095697</v>
      </c>
      <c r="I12" s="3"/>
      <c r="J12" s="37">
        <f t="shared" si="0"/>
        <v>-8.9016108762112495E-2</v>
      </c>
    </row>
    <row r="13" spans="1:10" x14ac:dyDescent="0.25">
      <c r="A13" s="65" t="s">
        <v>7</v>
      </c>
      <c r="B13" s="69">
        <v>1</v>
      </c>
      <c r="C13" s="43" t="str">
        <f>'T=0 DOE Cal'!I38</f>
        <v>ND</v>
      </c>
      <c r="D13" s="2" t="str">
        <f>'T=48 DOE Cal I'!I38</f>
        <v>ND</v>
      </c>
      <c r="E13" s="37" t="str">
        <f t="shared" si="1"/>
        <v/>
      </c>
      <c r="F13" s="36" t="str">
        <f>'T=48 DOE Cal I'!I63</f>
        <v>ND</v>
      </c>
      <c r="G13" s="5"/>
      <c r="H13" s="9" t="str">
        <f>'T=48 DOE Cal II'!I61</f>
        <v>ND</v>
      </c>
      <c r="I13" s="3"/>
      <c r="J13" s="37" t="str">
        <f t="shared" si="0"/>
        <v/>
      </c>
    </row>
    <row r="14" spans="1:10" x14ac:dyDescent="0.25">
      <c r="A14" s="65" t="s">
        <v>10</v>
      </c>
      <c r="B14" s="69">
        <v>0.05</v>
      </c>
      <c r="C14" s="43" t="str">
        <f>'T=0 DOE Cal'!J38</f>
        <v>ND</v>
      </c>
      <c r="D14" s="2" t="str">
        <f>'T=48 DOE Cal I'!J38</f>
        <v>ND</v>
      </c>
      <c r="E14" s="37" t="str">
        <f t="shared" si="1"/>
        <v/>
      </c>
      <c r="F14" s="50">
        <f>'T=48 DOE Cal I'!J63</f>
        <v>1858.6236574780601</v>
      </c>
      <c r="G14" s="12">
        <f>F14/2000</f>
        <v>0.92931182873903007</v>
      </c>
      <c r="H14" s="59">
        <f>'T=48 DOE Cal II'!J61</f>
        <v>1886.0708556402801</v>
      </c>
      <c r="I14" s="10">
        <f>H14/2000</f>
        <v>0.94303542782014005</v>
      </c>
      <c r="J14" s="37">
        <f t="shared" si="0"/>
        <v>1.4767485634753384E-2</v>
      </c>
    </row>
    <row r="15" spans="1:10" x14ac:dyDescent="0.25">
      <c r="A15" s="65" t="s">
        <v>11</v>
      </c>
      <c r="B15" s="69">
        <v>0.1</v>
      </c>
      <c r="C15" s="43" t="str">
        <f>'T=0 DOE Cal'!K38</f>
        <v>ND</v>
      </c>
      <c r="D15" s="2" t="str">
        <f>'T=48 DOE Cal I'!K38</f>
        <v>ND</v>
      </c>
      <c r="E15" s="37" t="str">
        <f t="shared" si="1"/>
        <v/>
      </c>
      <c r="F15" s="36" t="str">
        <f>'T=48 DOE Cal I'!K63</f>
        <v>ND</v>
      </c>
      <c r="G15" s="12"/>
      <c r="H15" s="9" t="str">
        <f>'T=48 DOE Cal II'!K61</f>
        <v>ND</v>
      </c>
      <c r="I15" s="3"/>
      <c r="J15" s="37" t="str">
        <f t="shared" si="0"/>
        <v/>
      </c>
    </row>
    <row r="16" spans="1:10" x14ac:dyDescent="0.25">
      <c r="A16" s="65" t="s">
        <v>12</v>
      </c>
      <c r="B16" s="69">
        <v>0.2</v>
      </c>
      <c r="C16" s="43" t="str">
        <f>'T=0 DOE Cal'!L38</f>
        <v>ND</v>
      </c>
      <c r="D16" s="2" t="str">
        <f>'T=48 DOE Cal I'!L38</f>
        <v>ND</v>
      </c>
      <c r="E16" s="37" t="str">
        <f t="shared" si="1"/>
        <v/>
      </c>
      <c r="F16" s="36" t="str">
        <f>'T=48 DOE Cal I'!L63</f>
        <v>ND</v>
      </c>
      <c r="G16" s="12"/>
      <c r="H16" s="9" t="str">
        <f>'T=48 DOE Cal II'!L61</f>
        <v>ND</v>
      </c>
      <c r="I16" s="3"/>
      <c r="J16" s="37" t="str">
        <f t="shared" si="0"/>
        <v/>
      </c>
    </row>
    <row r="17" spans="1:10" x14ac:dyDescent="0.25">
      <c r="A17" s="65" t="s">
        <v>13</v>
      </c>
      <c r="B17" s="69">
        <v>0.05</v>
      </c>
      <c r="C17" s="43" t="str">
        <f>'T=0 DOE Cal'!M38</f>
        <v>ND</v>
      </c>
      <c r="D17" s="2" t="str">
        <f>'T=48 DOE Cal I'!M38</f>
        <v>ND</v>
      </c>
      <c r="E17" s="37" t="str">
        <f t="shared" si="1"/>
        <v/>
      </c>
      <c r="F17" s="36" t="str">
        <f>'T=48 DOE Cal I'!M63</f>
        <v>ND</v>
      </c>
      <c r="G17" s="12"/>
      <c r="H17" s="9" t="str">
        <f>'T=48 DOE Cal II'!M61</f>
        <v>ND</v>
      </c>
      <c r="I17" s="3"/>
      <c r="J17" s="37" t="str">
        <f t="shared" si="0"/>
        <v/>
      </c>
    </row>
    <row r="18" spans="1:10" x14ac:dyDescent="0.25">
      <c r="A18" s="75" t="s">
        <v>14</v>
      </c>
      <c r="B18" s="69">
        <v>0.05</v>
      </c>
      <c r="C18" s="43" t="str">
        <f>'T=0 DOE Cal'!N38</f>
        <v>ND</v>
      </c>
      <c r="D18" s="112">
        <f>'T=48 DOE Cal I'!N38</f>
        <v>0.67087066645403892</v>
      </c>
      <c r="E18" s="37" t="str">
        <f>IFERROR(IF(AND(C18="ND",D18="ND"),"",(D18-C18)/C18),"Flag")</f>
        <v>Flag</v>
      </c>
      <c r="F18" s="36" t="str">
        <f>'T=48 DOE Cal I'!N63</f>
        <v>ND</v>
      </c>
      <c r="G18" s="12"/>
      <c r="H18" s="9" t="str">
        <f>'T=48 DOE Cal II'!N61</f>
        <v>ND</v>
      </c>
      <c r="I18" s="3"/>
      <c r="J18" s="37" t="str">
        <f t="shared" si="0"/>
        <v/>
      </c>
    </row>
    <row r="19" spans="1:10" x14ac:dyDescent="0.25">
      <c r="A19" s="65" t="s">
        <v>15</v>
      </c>
      <c r="B19" s="69">
        <v>0.1</v>
      </c>
      <c r="C19" s="43" t="str">
        <f>'T=0 DOE Cal'!O38</f>
        <v>ND</v>
      </c>
      <c r="D19" s="2" t="str">
        <f>'T=48 DOE Cal I'!O38</f>
        <v>ND</v>
      </c>
      <c r="E19" s="37" t="str">
        <f t="shared" si="1"/>
        <v/>
      </c>
      <c r="F19" s="36" t="str">
        <f>'T=48 DOE Cal I'!O63</f>
        <v>ND</v>
      </c>
      <c r="G19" s="12"/>
      <c r="H19" s="9" t="str">
        <f>'T=48 DOE Cal II'!O61</f>
        <v>ND</v>
      </c>
      <c r="I19" s="3"/>
      <c r="J19" s="37" t="str">
        <f t="shared" si="0"/>
        <v/>
      </c>
    </row>
    <row r="20" spans="1:10" x14ac:dyDescent="0.25">
      <c r="A20" s="65" t="s">
        <v>16</v>
      </c>
      <c r="B20" s="69">
        <v>0.05</v>
      </c>
      <c r="C20" s="43" t="str">
        <f>'T=0 DOE Cal'!P38</f>
        <v>ND</v>
      </c>
      <c r="D20" s="2" t="str">
        <f>'T=48 DOE Cal I'!P38</f>
        <v>ND</v>
      </c>
      <c r="E20" s="37" t="str">
        <f t="shared" si="1"/>
        <v/>
      </c>
      <c r="F20" s="36" t="str">
        <f>'T=48 DOE Cal I'!P63</f>
        <v>ND</v>
      </c>
      <c r="G20" s="12"/>
      <c r="H20" s="9" t="str">
        <f>'T=48 DOE Cal II'!P61</f>
        <v>ND</v>
      </c>
      <c r="I20" s="3"/>
      <c r="J20" s="37" t="str">
        <f t="shared" si="0"/>
        <v/>
      </c>
    </row>
    <row r="21" spans="1:10" x14ac:dyDescent="0.25">
      <c r="A21" s="75" t="s">
        <v>17</v>
      </c>
      <c r="B21" s="69">
        <v>0.1</v>
      </c>
      <c r="C21" s="109">
        <f>'T=0 DOE Cal'!Q38</f>
        <v>3.0317867382300303</v>
      </c>
      <c r="D21" s="112">
        <f>'T=48 DOE Cal I'!Q38</f>
        <v>2.9157241119256501</v>
      </c>
      <c r="E21" s="37">
        <f t="shared" si="1"/>
        <v>-3.8281922946908228E-2</v>
      </c>
      <c r="F21" s="36" t="str">
        <f>'T=48 DOE Cal I'!Q63</f>
        <v>ND</v>
      </c>
      <c r="G21" s="12"/>
      <c r="H21" s="9" t="str">
        <f>'T=48 DOE Cal II'!Q61</f>
        <v>ND</v>
      </c>
      <c r="I21" s="3"/>
      <c r="J21" s="37" t="str">
        <f t="shared" si="0"/>
        <v/>
      </c>
    </row>
    <row r="22" spans="1:10" x14ac:dyDescent="0.25">
      <c r="A22" s="65" t="s">
        <v>18</v>
      </c>
      <c r="B22" s="69">
        <v>0.1</v>
      </c>
      <c r="C22" s="43" t="str">
        <f>'T=0 DOE Cal'!R38</f>
        <v>ND</v>
      </c>
      <c r="D22" s="2" t="str">
        <f>'T=48 DOE Cal I'!R38</f>
        <v>ND</v>
      </c>
      <c r="E22" s="37" t="str">
        <f t="shared" si="1"/>
        <v/>
      </c>
      <c r="F22" s="36" t="str">
        <f>'T=48 DOE Cal I'!R63</f>
        <v>ND</v>
      </c>
      <c r="G22" s="12"/>
      <c r="H22" s="9" t="str">
        <f>'T=48 DOE Cal II'!R61</f>
        <v>ND</v>
      </c>
      <c r="I22" s="3"/>
      <c r="J22" s="37" t="str">
        <f t="shared" si="0"/>
        <v/>
      </c>
    </row>
    <row r="23" spans="1:10" x14ac:dyDescent="0.25">
      <c r="A23" s="75" t="s">
        <v>19</v>
      </c>
      <c r="B23" s="69">
        <v>0.3</v>
      </c>
      <c r="C23" s="109">
        <f>'T=0 DOE Cal'!S38</f>
        <v>4.29600059712513</v>
      </c>
      <c r="D23" s="112">
        <f>'T=48 DOE Cal I'!S38</f>
        <v>6.6047840979181904</v>
      </c>
      <c r="E23" s="37">
        <f t="shared" si="1"/>
        <v>0.53742625230035834</v>
      </c>
      <c r="F23" s="36" t="str">
        <f>'T=48 DOE Cal I'!S63</f>
        <v>ND</v>
      </c>
      <c r="G23" s="12"/>
      <c r="H23" s="9" t="str">
        <f>'T=48 DOE Cal II'!S61</f>
        <v>ND</v>
      </c>
      <c r="I23" s="3"/>
      <c r="J23" s="37" t="str">
        <f t="shared" si="0"/>
        <v/>
      </c>
    </row>
    <row r="24" spans="1:10" x14ac:dyDescent="0.25">
      <c r="A24" s="75" t="s">
        <v>20</v>
      </c>
      <c r="B24" s="69">
        <v>0.1</v>
      </c>
      <c r="C24" s="43" t="str">
        <f>'T=0 DOE Cal'!T38</f>
        <v>ND</v>
      </c>
      <c r="D24" s="2" t="str">
        <f>'T=48 DOE Cal I'!T38</f>
        <v>ND</v>
      </c>
      <c r="E24" s="37" t="str">
        <f t="shared" si="1"/>
        <v/>
      </c>
      <c r="F24" s="106">
        <f>'T=48 DOE Cal I'!T63</f>
        <v>112.12894833418301</v>
      </c>
      <c r="G24" s="12"/>
      <c r="H24" s="107">
        <f>'T=48 DOE Cal II'!T61</f>
        <v>110.864904174001</v>
      </c>
      <c r="I24" s="3"/>
      <c r="J24" s="37">
        <f t="shared" si="0"/>
        <v>-1.1273129543806312E-2</v>
      </c>
    </row>
    <row r="25" spans="1:10" x14ac:dyDescent="0.25">
      <c r="A25" s="75" t="s">
        <v>21</v>
      </c>
      <c r="B25" s="69">
        <v>0.1</v>
      </c>
      <c r="C25" s="43" t="str">
        <f>'T=0 DOE Cal'!U38</f>
        <v>ND</v>
      </c>
      <c r="D25" s="2" t="str">
        <f>'T=48 DOE Cal I'!U38</f>
        <v>ND</v>
      </c>
      <c r="E25" s="37" t="str">
        <f t="shared" si="1"/>
        <v/>
      </c>
      <c r="F25" s="101">
        <f>'T=48 DOE Cal I'!U63</f>
        <v>89.687473245714401</v>
      </c>
      <c r="G25" s="12"/>
      <c r="H25" s="105">
        <f>'T=48 DOE Cal II'!U61</f>
        <v>87.5664663675866</v>
      </c>
      <c r="I25" s="3"/>
      <c r="J25" s="37">
        <f t="shared" si="0"/>
        <v>-2.3648864232320769E-2</v>
      </c>
    </row>
    <row r="26" spans="1:10" x14ac:dyDescent="0.25">
      <c r="A26" s="75" t="s">
        <v>22</v>
      </c>
      <c r="B26" s="69">
        <v>0.1</v>
      </c>
      <c r="C26" s="43" t="str">
        <f>'T=0 DOE Cal'!V38</f>
        <v>ND</v>
      </c>
      <c r="D26" s="2" t="str">
        <f>'T=48 DOE Cal I'!V38</f>
        <v>ND</v>
      </c>
      <c r="E26" s="37" t="str">
        <f t="shared" si="1"/>
        <v/>
      </c>
      <c r="F26" s="101">
        <f>'T=48 DOE Cal I'!V63</f>
        <v>62.083208303085698</v>
      </c>
      <c r="G26" s="12"/>
      <c r="H26" s="105">
        <f>'T=48 DOE Cal II'!V61</f>
        <v>60.647281248766696</v>
      </c>
      <c r="I26" s="3"/>
      <c r="J26" s="37">
        <f t="shared" si="0"/>
        <v>-2.3129072958164645E-2</v>
      </c>
    </row>
    <row r="27" spans="1:10" x14ac:dyDescent="0.25">
      <c r="A27" s="75" t="s">
        <v>23</v>
      </c>
      <c r="B27" s="69">
        <v>0.2</v>
      </c>
      <c r="C27" s="43" t="str">
        <f>'T=0 DOE Cal'!W38</f>
        <v>ND</v>
      </c>
      <c r="D27" s="2" t="str">
        <f>'T=48 DOE Cal I'!W38</f>
        <v>ND</v>
      </c>
      <c r="E27" s="37" t="str">
        <f t="shared" si="1"/>
        <v/>
      </c>
      <c r="F27" s="106">
        <f>'T=48 DOE Cal I'!W63</f>
        <v>709.72932005451003</v>
      </c>
      <c r="G27" s="12"/>
      <c r="H27" s="107">
        <f>'T=48 DOE Cal II'!W61</f>
        <v>738.25179626433692</v>
      </c>
      <c r="I27" s="3"/>
      <c r="J27" s="37">
        <f t="shared" si="0"/>
        <v>4.0187822883851344E-2</v>
      </c>
    </row>
    <row r="28" spans="1:10" x14ac:dyDescent="0.25">
      <c r="A28" s="65" t="s">
        <v>24</v>
      </c>
      <c r="B28" s="69">
        <v>0.3</v>
      </c>
      <c r="C28" s="43" t="str">
        <f>'T=0 DOE Cal'!X38</f>
        <v>ND</v>
      </c>
      <c r="D28" s="2" t="str">
        <f>'T=48 DOE Cal I'!X38</f>
        <v>ND</v>
      </c>
      <c r="E28" s="37" t="str">
        <f t="shared" si="1"/>
        <v/>
      </c>
      <c r="F28" s="36" t="str">
        <f>'T=48 DOE Cal I'!X63</f>
        <v>ND</v>
      </c>
      <c r="G28" s="12"/>
      <c r="H28" s="9" t="str">
        <f>'T=48 DOE Cal II'!X61</f>
        <v>ND</v>
      </c>
      <c r="I28" s="3"/>
      <c r="J28" s="37" t="str">
        <f t="shared" si="0"/>
        <v/>
      </c>
    </row>
    <row r="29" spans="1:10" x14ac:dyDescent="0.25">
      <c r="A29" s="65" t="s">
        <v>25</v>
      </c>
      <c r="B29" s="69">
        <v>0.02</v>
      </c>
      <c r="C29" s="43" t="str">
        <f>'T=0 DOE Cal'!Y38</f>
        <v>ND</v>
      </c>
      <c r="D29" s="2" t="str">
        <f>'T=48 DOE Cal I'!Y38</f>
        <v>ND</v>
      </c>
      <c r="E29" s="37" t="str">
        <f>IF(AND(C29="ND",D29="ND"),"",(D29-C29)/C29)</f>
        <v/>
      </c>
      <c r="F29" s="36" t="str">
        <f>'T=48 DOE Cal I'!Y63</f>
        <v>ND</v>
      </c>
      <c r="G29" s="12"/>
      <c r="H29" s="9" t="str">
        <f>'T=48 DOE Cal II'!Y61</f>
        <v>ND</v>
      </c>
      <c r="I29" s="3"/>
      <c r="J29" s="37" t="str">
        <f t="shared" si="0"/>
        <v/>
      </c>
    </row>
    <row r="30" spans="1:10" x14ac:dyDescent="0.25">
      <c r="A30" s="65" t="s">
        <v>26</v>
      </c>
      <c r="B30" s="69">
        <v>0.2</v>
      </c>
      <c r="C30" s="43" t="str">
        <f>'T=0 DOE Cal'!Z38</f>
        <v>ND</v>
      </c>
      <c r="D30" s="2" t="str">
        <f>'T=48 DOE Cal I'!Z38</f>
        <v>ND</v>
      </c>
      <c r="E30" s="37" t="str">
        <f t="shared" si="1"/>
        <v/>
      </c>
      <c r="F30" s="50">
        <f>'T=48 DOE Cal I'!Z63</f>
        <v>1853.2971995452299</v>
      </c>
      <c r="G30" s="12">
        <f t="shared" ref="G30:G65" si="2">F30/2000</f>
        <v>0.92664859977261493</v>
      </c>
      <c r="H30" s="59">
        <f>'T=48 DOE Cal II'!Z61</f>
        <v>1887.06950385645</v>
      </c>
      <c r="I30" s="10">
        <f>H30/2000</f>
        <v>0.943534751928225</v>
      </c>
      <c r="J30" s="37">
        <f t="shared" si="0"/>
        <v>1.8222821638918606E-2</v>
      </c>
    </row>
    <row r="31" spans="1:10" x14ac:dyDescent="0.25">
      <c r="A31" s="65" t="s">
        <v>27</v>
      </c>
      <c r="B31" s="69">
        <v>0.02</v>
      </c>
      <c r="C31" s="43" t="str">
        <f>'T=0 DOE Cal'!AA38</f>
        <v>ND</v>
      </c>
      <c r="D31" s="2" t="str">
        <f>'T=48 DOE Cal I'!AA38</f>
        <v>ND</v>
      </c>
      <c r="E31" s="37" t="str">
        <f t="shared" si="1"/>
        <v/>
      </c>
      <c r="F31" s="36" t="str">
        <f>'T=48 DOE Cal I'!AA63</f>
        <v>ND</v>
      </c>
      <c r="G31" s="12"/>
      <c r="H31" s="9" t="str">
        <f>'T=48 DOE Cal II'!AA61</f>
        <v>ND</v>
      </c>
      <c r="I31" s="3"/>
      <c r="J31" s="37" t="str">
        <f t="shared" si="0"/>
        <v/>
      </c>
    </row>
    <row r="32" spans="1:10" x14ac:dyDescent="0.25">
      <c r="A32" s="65" t="s">
        <v>28</v>
      </c>
      <c r="B32" s="69">
        <v>0.05</v>
      </c>
      <c r="C32" s="43" t="str">
        <f>'T=0 DOE Cal'!AB38</f>
        <v>ND</v>
      </c>
      <c r="D32" s="2" t="str">
        <f>'T=48 DOE Cal I'!AB38</f>
        <v>ND</v>
      </c>
      <c r="E32" s="37" t="str">
        <f t="shared" si="1"/>
        <v/>
      </c>
      <c r="F32" s="36" t="str">
        <f>'T=48 DOE Cal I'!AB63</f>
        <v>ND</v>
      </c>
      <c r="G32" s="12"/>
      <c r="H32" s="9" t="str">
        <f>'T=48 DOE Cal II'!AB61</f>
        <v>ND</v>
      </c>
      <c r="I32" s="3"/>
      <c r="J32" s="37" t="str">
        <f t="shared" si="0"/>
        <v/>
      </c>
    </row>
    <row r="33" spans="1:10" x14ac:dyDescent="0.25">
      <c r="A33" s="65" t="s">
        <v>29</v>
      </c>
      <c r="B33" s="69">
        <v>0.1</v>
      </c>
      <c r="C33" s="43" t="str">
        <f>'T=0 DOE Cal'!AC38</f>
        <v>ND</v>
      </c>
      <c r="D33" s="2" t="str">
        <f>'T=48 DOE Cal I'!AC38</f>
        <v>ND</v>
      </c>
      <c r="E33" s="37" t="str">
        <f t="shared" si="1"/>
        <v/>
      </c>
      <c r="F33" s="36" t="str">
        <f>'T=48 DOE Cal I'!AC63</f>
        <v>ND</v>
      </c>
      <c r="G33" s="12"/>
      <c r="H33" s="9" t="str">
        <f>'T=48 DOE Cal II'!AC61</f>
        <v>ND</v>
      </c>
      <c r="I33" s="3"/>
      <c r="J33" s="37" t="str">
        <f t="shared" si="0"/>
        <v/>
      </c>
    </row>
    <row r="34" spans="1:10" x14ac:dyDescent="0.25">
      <c r="A34" s="65" t="s">
        <v>30</v>
      </c>
      <c r="B34" s="69">
        <v>0.02</v>
      </c>
      <c r="C34" s="43" t="str">
        <f>'T=0 DOE Cal'!AD38</f>
        <v>ND</v>
      </c>
      <c r="D34" s="2" t="str">
        <f>'T=48 DOE Cal I'!AD38</f>
        <v>ND</v>
      </c>
      <c r="E34" s="37" t="str">
        <f t="shared" si="1"/>
        <v/>
      </c>
      <c r="F34" s="36" t="str">
        <f>'T=48 DOE Cal I'!AD63</f>
        <v>ND</v>
      </c>
      <c r="G34" s="12"/>
      <c r="H34" s="9" t="str">
        <f>'T=48 DOE Cal II'!AD61</f>
        <v>ND</v>
      </c>
      <c r="I34" s="3"/>
      <c r="J34" s="37" t="str">
        <f>IF(AND(F34="ND",H34="ND"),"",(H34-F34)/F34)</f>
        <v/>
      </c>
    </row>
    <row r="35" spans="1:10" x14ac:dyDescent="0.25">
      <c r="A35" s="65" t="s">
        <v>31</v>
      </c>
      <c r="B35" s="69">
        <v>0.02</v>
      </c>
      <c r="C35" s="43" t="str">
        <f>'T=0 DOE Cal'!AE38</f>
        <v>ND</v>
      </c>
      <c r="D35" s="2" t="str">
        <f>'T=48 DOE Cal I'!AE38</f>
        <v>ND</v>
      </c>
      <c r="E35" s="37" t="str">
        <f t="shared" si="1"/>
        <v/>
      </c>
      <c r="F35" s="36" t="str">
        <f>'T=48 DOE Cal I'!AE63</f>
        <v>ND</v>
      </c>
      <c r="G35" s="12"/>
      <c r="H35" s="9" t="str">
        <f>'T=48 DOE Cal II'!AE61</f>
        <v>ND</v>
      </c>
      <c r="I35" s="3"/>
      <c r="J35" s="37" t="str">
        <f t="shared" si="0"/>
        <v/>
      </c>
    </row>
    <row r="36" spans="1:10" x14ac:dyDescent="0.25">
      <c r="A36" s="65" t="s">
        <v>32</v>
      </c>
      <c r="B36" s="69">
        <v>0.02</v>
      </c>
      <c r="C36" s="43" t="str">
        <f>'T=0 DOE Cal'!AF38</f>
        <v>ND</v>
      </c>
      <c r="D36" s="2" t="str">
        <f>'T=48 DOE Cal I'!AF38</f>
        <v>ND</v>
      </c>
      <c r="E36" s="37" t="str">
        <f t="shared" si="1"/>
        <v/>
      </c>
      <c r="F36" s="36" t="str">
        <f>'T=48 DOE Cal I'!AF63</f>
        <v>ND</v>
      </c>
      <c r="G36" s="12"/>
      <c r="H36" s="9" t="str">
        <f>'T=48 DOE Cal II'!AF61</f>
        <v>ND</v>
      </c>
      <c r="I36" s="3"/>
      <c r="J36" s="37" t="str">
        <f t="shared" si="0"/>
        <v/>
      </c>
    </row>
    <row r="37" spans="1:10" x14ac:dyDescent="0.25">
      <c r="A37" s="65" t="s">
        <v>33</v>
      </c>
      <c r="B37" s="69">
        <v>0.05</v>
      </c>
      <c r="C37" s="43" t="str">
        <f>'T=0 DOE Cal'!AG38</f>
        <v>ND</v>
      </c>
      <c r="D37" s="2" t="str">
        <f>'T=48 DOE Cal I'!AG38</f>
        <v>ND</v>
      </c>
      <c r="E37" s="37" t="str">
        <f t="shared" si="1"/>
        <v/>
      </c>
      <c r="F37" s="36" t="str">
        <f>'T=48 DOE Cal I'!AG63</f>
        <v>ND</v>
      </c>
      <c r="G37" s="12"/>
      <c r="H37" s="9" t="str">
        <f>'T=48 DOE Cal II'!AG61</f>
        <v>ND</v>
      </c>
      <c r="I37" s="3"/>
      <c r="J37" s="37" t="str">
        <f t="shared" si="0"/>
        <v/>
      </c>
    </row>
    <row r="38" spans="1:10" x14ac:dyDescent="0.25">
      <c r="A38" s="65" t="s">
        <v>34</v>
      </c>
      <c r="B38" s="69">
        <v>0.1</v>
      </c>
      <c r="C38" s="43" t="str">
        <f>'T=0 DOE Cal'!AH38</f>
        <v>ND</v>
      </c>
      <c r="D38" s="2" t="str">
        <f>'T=48 DOE Cal I'!AH38</f>
        <v>ND</v>
      </c>
      <c r="E38" s="37" t="str">
        <f t="shared" si="1"/>
        <v/>
      </c>
      <c r="F38" s="36" t="str">
        <f>'T=48 DOE Cal I'!AH63</f>
        <v>ND</v>
      </c>
      <c r="G38" s="12"/>
      <c r="H38" s="9" t="str">
        <f>'T=48 DOE Cal II'!AH61</f>
        <v>ND</v>
      </c>
      <c r="I38" s="3"/>
      <c r="J38" s="37" t="str">
        <f t="shared" si="0"/>
        <v/>
      </c>
    </row>
    <row r="39" spans="1:10" x14ac:dyDescent="0.25">
      <c r="A39" s="65" t="s">
        <v>35</v>
      </c>
      <c r="B39" s="69">
        <v>0.05</v>
      </c>
      <c r="C39" s="43" t="str">
        <f>'T=0 DOE Cal'!AI38</f>
        <v>ND</v>
      </c>
      <c r="D39" s="2" t="str">
        <f>'T=48 DOE Cal I'!AI38</f>
        <v>ND</v>
      </c>
      <c r="E39" s="37" t="str">
        <f t="shared" si="1"/>
        <v/>
      </c>
      <c r="F39" s="36" t="str">
        <f>'T=48 DOE Cal I'!AI63</f>
        <v>ND</v>
      </c>
      <c r="G39" s="12"/>
      <c r="H39" s="9" t="str">
        <f>'T=48 DOE Cal II'!AI61</f>
        <v>ND</v>
      </c>
      <c r="I39" s="3"/>
      <c r="J39" s="37" t="str">
        <f t="shared" si="0"/>
        <v/>
      </c>
    </row>
    <row r="40" spans="1:10" x14ac:dyDescent="0.25">
      <c r="A40" s="65" t="s">
        <v>36</v>
      </c>
      <c r="B40" s="69">
        <v>0.1</v>
      </c>
      <c r="C40" s="43" t="str">
        <f>'T=0 DOE Cal'!AJ38</f>
        <v>ND</v>
      </c>
      <c r="D40" s="2" t="str">
        <f>'T=48 DOE Cal I'!AJ38</f>
        <v>ND</v>
      </c>
      <c r="E40" s="37" t="str">
        <f t="shared" si="1"/>
        <v/>
      </c>
      <c r="F40" s="36" t="str">
        <f>'T=48 DOE Cal I'!AJ63</f>
        <v>ND</v>
      </c>
      <c r="G40" s="12"/>
      <c r="H40" s="9" t="str">
        <f>'T=48 DOE Cal II'!AJ61</f>
        <v>ND</v>
      </c>
      <c r="I40" s="3"/>
      <c r="J40" s="37" t="str">
        <f t="shared" si="0"/>
        <v/>
      </c>
    </row>
    <row r="41" spans="1:10" x14ac:dyDescent="0.25">
      <c r="A41" s="65" t="s">
        <v>37</v>
      </c>
      <c r="B41" s="69">
        <v>0.02</v>
      </c>
      <c r="C41" s="43" t="str">
        <f>'T=0 DOE Cal'!AK38</f>
        <v>ND</v>
      </c>
      <c r="D41" s="2" t="str">
        <f>'T=48 DOE Cal I'!AK38</f>
        <v>ND</v>
      </c>
      <c r="E41" s="37" t="str">
        <f t="shared" si="1"/>
        <v/>
      </c>
      <c r="F41" s="36" t="str">
        <f>'T=48 DOE Cal I'!AK63</f>
        <v>ND</v>
      </c>
      <c r="G41" s="12"/>
      <c r="H41" s="9" t="str">
        <f>'T=48 DOE Cal II'!AK61</f>
        <v>ND</v>
      </c>
      <c r="I41" s="3"/>
      <c r="J41" s="37" t="str">
        <f t="shared" si="0"/>
        <v/>
      </c>
    </row>
    <row r="42" spans="1:10" x14ac:dyDescent="0.25">
      <c r="A42" s="65" t="s">
        <v>38</v>
      </c>
      <c r="B42" s="69">
        <v>0.02</v>
      </c>
      <c r="C42" s="43" t="str">
        <f>'T=0 DOE Cal'!AL38</f>
        <v>ND</v>
      </c>
      <c r="D42" s="2" t="str">
        <f>'T=48 DOE Cal I'!AL38</f>
        <v>ND</v>
      </c>
      <c r="E42" s="37" t="str">
        <f t="shared" si="1"/>
        <v/>
      </c>
      <c r="F42" s="50">
        <f>'T=48 DOE Cal I'!AL63</f>
        <v>1827.5934992953</v>
      </c>
      <c r="G42" s="12">
        <f t="shared" si="2"/>
        <v>0.91379674964765001</v>
      </c>
      <c r="H42" s="59">
        <f>'T=48 DOE Cal II'!AL61</f>
        <v>1860.8372067325602</v>
      </c>
      <c r="I42" s="10">
        <f>H42/2000</f>
        <v>0.93041860336628013</v>
      </c>
      <c r="J42" s="37">
        <f t="shared" si="0"/>
        <v>1.8189880545142305E-2</v>
      </c>
    </row>
    <row r="43" spans="1:10" x14ac:dyDescent="0.25">
      <c r="A43" s="65" t="s">
        <v>39</v>
      </c>
      <c r="B43" s="69">
        <v>0.02</v>
      </c>
      <c r="C43" s="43" t="str">
        <f>'T=0 DOE Cal'!AM38</f>
        <v>ND</v>
      </c>
      <c r="D43" s="2" t="str">
        <f>'T=48 DOE Cal I'!AM38</f>
        <v>ND</v>
      </c>
      <c r="E43" s="37" t="str">
        <f t="shared" si="1"/>
        <v/>
      </c>
      <c r="F43" s="50">
        <f>'T=48 DOE Cal I'!AM63</f>
        <v>1859.3990806203701</v>
      </c>
      <c r="G43" s="12">
        <f t="shared" si="2"/>
        <v>0.92969954031018509</v>
      </c>
      <c r="H43" s="59">
        <f>'T=48 DOE Cal II'!AM61</f>
        <v>1895.64764297749</v>
      </c>
      <c r="I43" s="10">
        <f t="shared" ref="I43:I55" si="3">H43/2000</f>
        <v>0.947823821488745</v>
      </c>
      <c r="J43" s="37">
        <f t="shared" si="0"/>
        <v>1.9494772657963202E-2</v>
      </c>
    </row>
    <row r="44" spans="1:10" x14ac:dyDescent="0.25">
      <c r="A44" s="65" t="s">
        <v>40</v>
      </c>
      <c r="B44" s="69">
        <v>0.02</v>
      </c>
      <c r="C44" s="43" t="str">
        <f>'T=0 DOE Cal'!AN38</f>
        <v>ND</v>
      </c>
      <c r="D44" s="2" t="str">
        <f>'T=48 DOE Cal I'!AN38</f>
        <v>ND</v>
      </c>
      <c r="E44" s="37" t="str">
        <f t="shared" si="1"/>
        <v/>
      </c>
      <c r="F44" s="50">
        <f>'T=48 DOE Cal I'!AN63</f>
        <v>1865.4236355732701</v>
      </c>
      <c r="G44" s="12">
        <f t="shared" si="2"/>
        <v>0.93271181778663503</v>
      </c>
      <c r="H44" s="59">
        <f>'T=48 DOE Cal II'!AN61</f>
        <v>1894.8591201955401</v>
      </c>
      <c r="I44" s="10">
        <f t="shared" si="3"/>
        <v>0.94742956009777002</v>
      </c>
      <c r="J44" s="37">
        <f t="shared" si="0"/>
        <v>1.5779517349807821E-2</v>
      </c>
    </row>
    <row r="45" spans="1:10" x14ac:dyDescent="0.25">
      <c r="A45" s="65" t="s">
        <v>41</v>
      </c>
      <c r="B45" s="69">
        <v>0.02</v>
      </c>
      <c r="C45" s="43" t="str">
        <f>'T=0 DOE Cal'!AO38</f>
        <v>ND</v>
      </c>
      <c r="D45" s="2" t="str">
        <f>'T=48 DOE Cal I'!AO38</f>
        <v>ND</v>
      </c>
      <c r="E45" s="37" t="str">
        <f t="shared" si="1"/>
        <v/>
      </c>
      <c r="F45" s="50">
        <f>'T=48 DOE Cal I'!AO63</f>
        <v>1890.07017226366</v>
      </c>
      <c r="G45" s="12">
        <f t="shared" si="2"/>
        <v>0.94503508613182996</v>
      </c>
      <c r="H45" s="59">
        <f>'T=48 DOE Cal II'!AO61</f>
        <v>1898.88819249433</v>
      </c>
      <c r="I45" s="10">
        <f t="shared" si="3"/>
        <v>0.94944409624716497</v>
      </c>
      <c r="J45" s="37">
        <f t="shared" si="0"/>
        <v>4.665445950141147E-3</v>
      </c>
    </row>
    <row r="46" spans="1:10" x14ac:dyDescent="0.25">
      <c r="A46" s="65" t="s">
        <v>42</v>
      </c>
      <c r="B46" s="69">
        <v>0.02</v>
      </c>
      <c r="C46" s="43" t="str">
        <f>'T=0 DOE Cal'!AP38</f>
        <v>ND</v>
      </c>
      <c r="D46" s="2" t="str">
        <f>'T=48 DOE Cal I'!AP38</f>
        <v>ND</v>
      </c>
      <c r="E46" s="37" t="str">
        <f t="shared" si="1"/>
        <v/>
      </c>
      <c r="F46" s="50">
        <f>'T=48 DOE Cal I'!AP63</f>
        <v>1884.5642712497202</v>
      </c>
      <c r="G46" s="12">
        <f t="shared" si="2"/>
        <v>0.94228213562486007</v>
      </c>
      <c r="H46" s="59">
        <f>'T=48 DOE Cal II'!AP61</f>
        <v>1916.7840415876299</v>
      </c>
      <c r="I46" s="10">
        <f t="shared" si="3"/>
        <v>0.95839202079381491</v>
      </c>
      <c r="J46" s="37">
        <f t="shared" si="0"/>
        <v>1.7096668354294794E-2</v>
      </c>
    </row>
    <row r="47" spans="1:10" x14ac:dyDescent="0.25">
      <c r="A47" s="65" t="s">
        <v>43</v>
      </c>
      <c r="B47" s="69">
        <v>0.02</v>
      </c>
      <c r="C47" s="43" t="str">
        <f>'T=0 DOE Cal'!AQ38</f>
        <v>ND</v>
      </c>
      <c r="D47" s="2" t="str">
        <f>'T=48 DOE Cal I'!AQ38</f>
        <v>ND</v>
      </c>
      <c r="E47" s="37" t="str">
        <f t="shared" si="1"/>
        <v/>
      </c>
      <c r="F47" s="50">
        <f>'T=48 DOE Cal I'!AQ63</f>
        <v>1862.0360206713999</v>
      </c>
      <c r="G47" s="12">
        <f t="shared" si="2"/>
        <v>0.93101801033569997</v>
      </c>
      <c r="H47" s="59">
        <f>'T=48 DOE Cal II'!AQ61</f>
        <v>1895.52817830041</v>
      </c>
      <c r="I47" s="10">
        <f t="shared" si="3"/>
        <v>0.94776408915020505</v>
      </c>
      <c r="J47" s="37">
        <f t="shared" si="0"/>
        <v>1.7986847331199162E-2</v>
      </c>
    </row>
    <row r="48" spans="1:10" x14ac:dyDescent="0.25">
      <c r="A48" s="65" t="s">
        <v>44</v>
      </c>
      <c r="B48" s="69">
        <v>0.02</v>
      </c>
      <c r="C48" s="43" t="str">
        <f>'T=0 DOE Cal'!AR38</f>
        <v>ND</v>
      </c>
      <c r="D48" s="2" t="str">
        <f>'T=48 DOE Cal I'!AR38</f>
        <v>ND</v>
      </c>
      <c r="E48" s="37" t="str">
        <f t="shared" si="1"/>
        <v/>
      </c>
      <c r="F48" s="50">
        <f>'T=48 DOE Cal I'!AR63</f>
        <v>1879.31119907174</v>
      </c>
      <c r="G48" s="12">
        <f t="shared" si="2"/>
        <v>0.93965559953586997</v>
      </c>
      <c r="H48" s="59">
        <f>'T=48 DOE Cal II'!AR61</f>
        <v>1926.6690049111501</v>
      </c>
      <c r="I48" s="10">
        <f t="shared" si="3"/>
        <v>0.96333450245557506</v>
      </c>
      <c r="J48" s="37">
        <f t="shared" si="0"/>
        <v>2.5199554955454843E-2</v>
      </c>
    </row>
    <row r="49" spans="1:10" x14ac:dyDescent="0.25">
      <c r="A49" s="65" t="s">
        <v>45</v>
      </c>
      <c r="B49" s="69">
        <v>0.02</v>
      </c>
      <c r="C49" s="43" t="str">
        <f>'T=0 DOE Cal'!AS38</f>
        <v>ND</v>
      </c>
      <c r="D49" s="2" t="str">
        <f>'T=48 DOE Cal I'!AS38</f>
        <v>ND</v>
      </c>
      <c r="E49" s="37" t="str">
        <f t="shared" si="1"/>
        <v/>
      </c>
      <c r="F49" s="50">
        <f>'T=48 DOE Cal I'!AS63</f>
        <v>1816.3247053221701</v>
      </c>
      <c r="G49" s="12">
        <f t="shared" si="2"/>
        <v>0.90816235266108503</v>
      </c>
      <c r="H49" s="59">
        <f>'T=48 DOE Cal II'!AS61</f>
        <v>1858.1782937753701</v>
      </c>
      <c r="I49" s="10">
        <f t="shared" si="3"/>
        <v>0.92908914688768507</v>
      </c>
      <c r="J49" s="37">
        <f t="shared" si="0"/>
        <v>2.3043010057926978E-2</v>
      </c>
    </row>
    <row r="50" spans="1:10" x14ac:dyDescent="0.25">
      <c r="A50" s="65" t="s">
        <v>46</v>
      </c>
      <c r="B50" s="69">
        <v>0.02</v>
      </c>
      <c r="C50" s="43" t="str">
        <f>'T=0 DOE Cal'!AT38</f>
        <v>ND</v>
      </c>
      <c r="D50" s="2" t="str">
        <f>'T=48 DOE Cal I'!AT38</f>
        <v>ND</v>
      </c>
      <c r="E50" s="37" t="str">
        <f t="shared" si="1"/>
        <v/>
      </c>
      <c r="F50" s="50">
        <f>'T=48 DOE Cal I'!AT63</f>
        <v>1833.67546995154</v>
      </c>
      <c r="G50" s="12">
        <f t="shared" si="2"/>
        <v>0.91683773497577004</v>
      </c>
      <c r="H50" s="59">
        <f>'T=48 DOE Cal II'!AT61</f>
        <v>1877.7995279946899</v>
      </c>
      <c r="I50" s="10">
        <f t="shared" si="3"/>
        <v>0.93889976399734498</v>
      </c>
      <c r="J50" s="37">
        <f t="shared" si="0"/>
        <v>2.4063177354014583E-2</v>
      </c>
    </row>
    <row r="51" spans="1:10" x14ac:dyDescent="0.25">
      <c r="A51" s="65" t="s">
        <v>47</v>
      </c>
      <c r="B51" s="69">
        <v>0.02</v>
      </c>
      <c r="C51" s="43" t="str">
        <f>'T=0 DOE Cal'!AU38</f>
        <v>ND</v>
      </c>
      <c r="D51" s="2" t="str">
        <f>'T=48 DOE Cal I'!AU38</f>
        <v>ND</v>
      </c>
      <c r="E51" s="37" t="str">
        <f t="shared" si="1"/>
        <v/>
      </c>
      <c r="F51" s="50">
        <f>'T=48 DOE Cal I'!AU63</f>
        <v>1828.71283335712</v>
      </c>
      <c r="G51" s="12">
        <f t="shared" si="2"/>
        <v>0.91435641667855994</v>
      </c>
      <c r="H51" s="59">
        <f>'T=48 DOE Cal II'!AU61</f>
        <v>1854.3026747037998</v>
      </c>
      <c r="I51" s="10">
        <f t="shared" si="3"/>
        <v>0.92715133735189992</v>
      </c>
      <c r="J51" s="37">
        <f t="shared" si="0"/>
        <v>1.3993362369367971E-2</v>
      </c>
    </row>
    <row r="52" spans="1:10" x14ac:dyDescent="0.25">
      <c r="A52" s="65" t="s">
        <v>48</v>
      </c>
      <c r="B52" s="69">
        <v>0.02</v>
      </c>
      <c r="C52" s="43" t="str">
        <f>'T=0 DOE Cal'!AV38</f>
        <v>ND</v>
      </c>
      <c r="D52" s="2" t="str">
        <f>'T=48 DOE Cal I'!AV38</f>
        <v>ND</v>
      </c>
      <c r="E52" s="37" t="str">
        <f t="shared" si="1"/>
        <v/>
      </c>
      <c r="F52" s="50">
        <f>'T=48 DOE Cal I'!AV63</f>
        <v>1876.9139413347302</v>
      </c>
      <c r="G52" s="12">
        <f t="shared" si="2"/>
        <v>0.93845697066736511</v>
      </c>
      <c r="H52" s="59">
        <f>'T=48 DOE Cal II'!AV61</f>
        <v>1921.67144342137</v>
      </c>
      <c r="I52" s="10">
        <f t="shared" si="3"/>
        <v>0.96083572171068499</v>
      </c>
      <c r="J52" s="37">
        <f t="shared" si="0"/>
        <v>2.384632619586775E-2</v>
      </c>
    </row>
    <row r="53" spans="1:10" x14ac:dyDescent="0.25">
      <c r="A53" s="65" t="s">
        <v>49</v>
      </c>
      <c r="B53" s="69">
        <v>0.02</v>
      </c>
      <c r="C53" s="43" t="str">
        <f>'T=0 DOE Cal'!AW38</f>
        <v>ND</v>
      </c>
      <c r="D53" s="2" t="str">
        <f>'T=48 DOE Cal I'!AW38</f>
        <v>ND</v>
      </c>
      <c r="E53" s="37" t="str">
        <f t="shared" si="1"/>
        <v/>
      </c>
      <c r="F53" s="50">
        <f>'T=48 DOE Cal I'!AW63</f>
        <v>1817.8089746456299</v>
      </c>
      <c r="G53" s="12">
        <f t="shared" si="2"/>
        <v>0.90890448732281492</v>
      </c>
      <c r="H53" s="59">
        <f>'T=48 DOE Cal II'!AW61</f>
        <v>1855.5004681916901</v>
      </c>
      <c r="I53" s="10">
        <f t="shared" si="3"/>
        <v>0.92775023409584501</v>
      </c>
      <c r="J53" s="37">
        <f t="shared" si="0"/>
        <v>2.0734573363742972E-2</v>
      </c>
    </row>
    <row r="54" spans="1:10" x14ac:dyDescent="0.25">
      <c r="A54" s="65" t="s">
        <v>50</v>
      </c>
      <c r="B54" s="69">
        <v>0.02</v>
      </c>
      <c r="C54" s="43" t="str">
        <f>'T=0 DOE Cal'!AX38</f>
        <v>ND</v>
      </c>
      <c r="D54" s="2" t="str">
        <f>'T=48 DOE Cal I'!AX38</f>
        <v>ND</v>
      </c>
      <c r="E54" s="37" t="str">
        <f t="shared" si="1"/>
        <v/>
      </c>
      <c r="F54" s="50">
        <f>'T=48 DOE Cal I'!AX63</f>
        <v>1898.5506928783202</v>
      </c>
      <c r="G54" s="12">
        <f t="shared" si="2"/>
        <v>0.94927534643916012</v>
      </c>
      <c r="H54" s="59">
        <f>'T=48 DOE Cal II'!AX61</f>
        <v>1946.3664358784602</v>
      </c>
      <c r="I54" s="10">
        <f t="shared" si="3"/>
        <v>0.97318321793923013</v>
      </c>
      <c r="J54" s="37">
        <f t="shared" si="0"/>
        <v>2.5185391772525347E-2</v>
      </c>
    </row>
    <row r="55" spans="1:10" x14ac:dyDescent="0.25">
      <c r="A55" s="65" t="s">
        <v>51</v>
      </c>
      <c r="B55" s="69">
        <v>0.02</v>
      </c>
      <c r="C55" s="43" t="str">
        <f>'T=0 DOE Cal'!AY38</f>
        <v>ND</v>
      </c>
      <c r="D55" s="2" t="str">
        <f>'T=48 DOE Cal I'!AY38</f>
        <v>ND</v>
      </c>
      <c r="E55" s="37" t="str">
        <f t="shared" si="1"/>
        <v/>
      </c>
      <c r="F55" s="50">
        <f>'T=48 DOE Cal I'!AY63</f>
        <v>1868.7918326525901</v>
      </c>
      <c r="G55" s="12">
        <f t="shared" si="2"/>
        <v>0.93439591632629504</v>
      </c>
      <c r="H55" s="59">
        <f>'T=48 DOE Cal II'!AY61</f>
        <v>1888.3837513097001</v>
      </c>
      <c r="I55" s="10">
        <f t="shared" si="3"/>
        <v>0.94419187565485008</v>
      </c>
      <c r="J55" s="37">
        <f t="shared" si="0"/>
        <v>1.0483735167710439E-2</v>
      </c>
    </row>
    <row r="56" spans="1:10" x14ac:dyDescent="0.25">
      <c r="A56" s="75" t="s">
        <v>52</v>
      </c>
      <c r="B56" s="69">
        <v>0.02</v>
      </c>
      <c r="C56" s="43" t="str">
        <f>'T=0 DOE Cal'!AZ38</f>
        <v>ND</v>
      </c>
      <c r="D56" s="2" t="str">
        <f>'T=48 DOE Cal I'!AZ38</f>
        <v>ND</v>
      </c>
      <c r="E56" s="37" t="str">
        <f t="shared" si="1"/>
        <v/>
      </c>
      <c r="F56" s="109">
        <f>'T=48 DOE Cal I'!AZ63</f>
        <v>1.9754152148773498</v>
      </c>
      <c r="G56" s="12"/>
      <c r="H56" s="110">
        <f>'T=48 DOE Cal II'!AZ61</f>
        <v>1.84967192092376</v>
      </c>
      <c r="I56" s="3"/>
      <c r="J56" s="37">
        <f t="shared" si="0"/>
        <v>-6.365410826371358E-2</v>
      </c>
    </row>
    <row r="57" spans="1:10" x14ac:dyDescent="0.25">
      <c r="A57" s="75" t="s">
        <v>53</v>
      </c>
      <c r="B57" s="69">
        <v>0.02</v>
      </c>
      <c r="C57" s="43" t="str">
        <f>'T=0 DOE Cal'!BA38</f>
        <v>ND</v>
      </c>
      <c r="D57" s="2" t="str">
        <f>'T=48 DOE Cal I'!BA38</f>
        <v>ND</v>
      </c>
      <c r="E57" s="37" t="str">
        <f t="shared" si="1"/>
        <v/>
      </c>
      <c r="F57" s="109">
        <f>'T=48 DOE Cal I'!BA63</f>
        <v>1.6737225536409599</v>
      </c>
      <c r="G57" s="12"/>
      <c r="H57" s="110">
        <f>'T=48 DOE Cal II'!BA61</f>
        <v>1.66183670683469</v>
      </c>
      <c r="I57" s="3"/>
      <c r="J57" s="37">
        <f t="shared" si="0"/>
        <v>-7.1014438924861499E-3</v>
      </c>
    </row>
    <row r="58" spans="1:10" x14ac:dyDescent="0.25">
      <c r="A58" s="65" t="s">
        <v>54</v>
      </c>
      <c r="B58" s="69">
        <v>0.02</v>
      </c>
      <c r="C58" s="43" t="str">
        <f>'T=0 DOE Cal'!BB38</f>
        <v>ND</v>
      </c>
      <c r="D58" s="2" t="str">
        <f>'T=48 DOE Cal I'!BB38</f>
        <v>ND</v>
      </c>
      <c r="E58" s="37" t="str">
        <f t="shared" si="1"/>
        <v/>
      </c>
      <c r="F58" s="36" t="str">
        <f>'T=48 DOE Cal I'!BB63</f>
        <v>ND</v>
      </c>
      <c r="G58" s="12"/>
      <c r="H58" s="9" t="str">
        <f>'T=48 DOE Cal II'!BB61</f>
        <v>ND</v>
      </c>
      <c r="I58" s="3"/>
      <c r="J58" s="37" t="str">
        <f t="shared" si="0"/>
        <v/>
      </c>
    </row>
    <row r="59" spans="1:10" x14ac:dyDescent="0.25">
      <c r="A59" s="75" t="s">
        <v>55</v>
      </c>
      <c r="B59" s="69">
        <v>0.02</v>
      </c>
      <c r="C59" s="43" t="str">
        <f>'T=0 DOE Cal'!BC38</f>
        <v>ND</v>
      </c>
      <c r="D59" s="2" t="str">
        <f>'T=48 DOE Cal I'!BC38</f>
        <v>ND</v>
      </c>
      <c r="E59" s="37" t="str">
        <f t="shared" si="1"/>
        <v/>
      </c>
      <c r="F59" s="109">
        <f>'T=48 DOE Cal I'!BC63</f>
        <v>3.0731137765035399</v>
      </c>
      <c r="G59" s="12"/>
      <c r="H59" s="110">
        <f>'T=48 DOE Cal II'!BC61</f>
        <v>3.09250700197232</v>
      </c>
      <c r="I59" s="3"/>
      <c r="J59" s="37">
        <f t="shared" si="0"/>
        <v>6.3106109565669527E-3</v>
      </c>
    </row>
    <row r="60" spans="1:10" x14ac:dyDescent="0.25">
      <c r="A60" s="65" t="s">
        <v>56</v>
      </c>
      <c r="B60" s="69">
        <v>0.1</v>
      </c>
      <c r="C60" s="43" t="str">
        <f>'T=0 DOE Cal'!BD38</f>
        <v>ND</v>
      </c>
      <c r="D60" s="2" t="str">
        <f>'T=48 DOE Cal I'!BD38</f>
        <v>ND</v>
      </c>
      <c r="E60" s="37" t="str">
        <f t="shared" si="1"/>
        <v/>
      </c>
      <c r="F60" s="36" t="str">
        <f>'T=48 DOE Cal I'!BD63</f>
        <v>ND</v>
      </c>
      <c r="G60" s="12"/>
      <c r="H60" s="9" t="str">
        <f>'T=48 DOE Cal II'!BD61</f>
        <v>ND</v>
      </c>
      <c r="I60" s="3"/>
      <c r="J60" s="37" t="str">
        <f t="shared" si="0"/>
        <v/>
      </c>
    </row>
    <row r="61" spans="1:10" x14ac:dyDescent="0.25">
      <c r="A61" s="65" t="s">
        <v>57</v>
      </c>
      <c r="B61" s="69">
        <v>0.05</v>
      </c>
      <c r="C61" s="43" t="str">
        <f>'T=0 DOE Cal'!BE38</f>
        <v>ND</v>
      </c>
      <c r="D61" s="2" t="str">
        <f>'T=48 DOE Cal I'!BE38</f>
        <v>ND</v>
      </c>
      <c r="E61" s="37" t="str">
        <f t="shared" si="1"/>
        <v/>
      </c>
      <c r="F61" s="36" t="str">
        <f>'T=48 DOE Cal I'!BE63</f>
        <v>ND</v>
      </c>
      <c r="G61" s="12"/>
      <c r="H61" s="9" t="str">
        <f>'T=48 DOE Cal II'!BE61</f>
        <v>ND</v>
      </c>
      <c r="I61" s="3"/>
      <c r="J61" s="37" t="str">
        <f t="shared" si="0"/>
        <v/>
      </c>
    </row>
    <row r="62" spans="1:10" x14ac:dyDescent="0.25">
      <c r="A62" s="65" t="s">
        <v>58</v>
      </c>
      <c r="B62" s="69">
        <v>0.05</v>
      </c>
      <c r="C62" s="43" t="str">
        <f>'T=0 DOE Cal'!BF38</f>
        <v>ND</v>
      </c>
      <c r="D62" s="2" t="str">
        <f>'T=48 DOE Cal I'!BF38</f>
        <v>ND</v>
      </c>
      <c r="E62" s="37" t="str">
        <f t="shared" si="1"/>
        <v/>
      </c>
      <c r="F62" s="36" t="str">
        <f>'T=48 DOE Cal I'!BF63</f>
        <v>ND</v>
      </c>
      <c r="G62" s="12"/>
      <c r="H62" s="9" t="str">
        <f>'T=48 DOE Cal II'!BF61</f>
        <v>ND</v>
      </c>
      <c r="I62" s="3"/>
      <c r="J62" s="37" t="str">
        <f t="shared" si="0"/>
        <v/>
      </c>
    </row>
    <row r="63" spans="1:10" x14ac:dyDescent="0.25">
      <c r="A63" s="65" t="s">
        <v>59</v>
      </c>
      <c r="B63" s="69">
        <v>0.02</v>
      </c>
      <c r="C63" s="43" t="str">
        <f>'T=0 DOE Cal'!BG38</f>
        <v>ND</v>
      </c>
      <c r="D63" s="2" t="str">
        <f>'T=48 DOE Cal I'!BG38</f>
        <v>ND</v>
      </c>
      <c r="E63" s="37" t="str">
        <f t="shared" si="1"/>
        <v/>
      </c>
      <c r="F63" s="36" t="str">
        <f>'T=48 DOE Cal I'!BG63</f>
        <v>ND</v>
      </c>
      <c r="G63" s="12"/>
      <c r="H63" s="9" t="str">
        <f>'T=48 DOE Cal II'!BG61</f>
        <v>ND</v>
      </c>
      <c r="I63" s="3"/>
      <c r="J63" s="37" t="str">
        <f t="shared" si="0"/>
        <v/>
      </c>
    </row>
    <row r="64" spans="1:10" x14ac:dyDescent="0.25">
      <c r="A64" s="65" t="s">
        <v>60</v>
      </c>
      <c r="B64" s="69">
        <v>0.02</v>
      </c>
      <c r="C64" s="43" t="str">
        <f>'T=0 DOE Cal'!BH38</f>
        <v>ND</v>
      </c>
      <c r="D64" s="2" t="str">
        <f>'T=48 DOE Cal I'!BH38</f>
        <v>ND</v>
      </c>
      <c r="E64" s="37" t="str">
        <f t="shared" si="1"/>
        <v/>
      </c>
      <c r="F64" s="50">
        <f>'T=48 DOE Cal I'!BH63</f>
        <v>1879.50416572942</v>
      </c>
      <c r="G64" s="12">
        <f t="shared" si="2"/>
        <v>0.93975208286471001</v>
      </c>
      <c r="H64" s="59">
        <f>'T=48 DOE Cal II'!BH61</f>
        <v>1928.9542485996099</v>
      </c>
      <c r="I64" s="10">
        <f t="shared" ref="I64:I65" si="4">H64/2000</f>
        <v>0.96447712429980492</v>
      </c>
      <c r="J64" s="37">
        <f t="shared" si="0"/>
        <v>2.6310174657686192E-2</v>
      </c>
    </row>
    <row r="65" spans="1:10" ht="15.75" thickBot="1" x14ac:dyDescent="0.3">
      <c r="A65" s="66" t="s">
        <v>61</v>
      </c>
      <c r="B65" s="70">
        <v>0.02</v>
      </c>
      <c r="C65" s="45" t="str">
        <f>'T=0 DOE Cal'!BI38</f>
        <v>ND</v>
      </c>
      <c r="D65" s="39" t="str">
        <f>'T=48 DOE Cal I'!BI38</f>
        <v>ND</v>
      </c>
      <c r="E65" s="42" t="str">
        <f t="shared" si="1"/>
        <v/>
      </c>
      <c r="F65" s="58">
        <f>'T=48 DOE Cal I'!BI63</f>
        <v>1882.6786718047401</v>
      </c>
      <c r="G65" s="40">
        <f t="shared" si="2"/>
        <v>0.94133933590237007</v>
      </c>
      <c r="H65" s="61">
        <f>'T=48 DOE Cal II'!BI61</f>
        <v>1948.41467880388</v>
      </c>
      <c r="I65" s="46">
        <f t="shared" si="4"/>
        <v>0.97420733940193993</v>
      </c>
      <c r="J65" s="42">
        <f t="shared" si="0"/>
        <v>3.4916211663525744E-2</v>
      </c>
    </row>
  </sheetData>
  <mergeCells count="2">
    <mergeCell ref="C4:E4"/>
    <mergeCell ref="F4:J4"/>
  </mergeCells>
  <conditionalFormatting sqref="J7:J65 E7:E65">
    <cfRule type="cellIs" dxfId="7" priority="1" operator="notBetween">
      <formula>-0.1</formula>
      <formula>0.1</formula>
    </cfRule>
  </conditionalFormatting>
  <pageMargins left="0.7" right="0.7" top="0.75" bottom="0.75" header="0.3" footer="0.3"/>
  <pageSetup scale="7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1"/>
  <sheetViews>
    <sheetView workbookViewId="0">
      <selection activeCell="E82" sqref="E82"/>
    </sheetView>
  </sheetViews>
  <sheetFormatPr defaultRowHeight="15" x14ac:dyDescent="0.25"/>
  <cols>
    <col min="1" max="1" width="20.28515625" bestFit="1" customWidth="1"/>
    <col min="2" max="2" width="9.7109375" bestFit="1" customWidth="1"/>
    <col min="3" max="3" width="14.28515625" bestFit="1" customWidth="1"/>
    <col min="4" max="4" width="15.140625" bestFit="1" customWidth="1"/>
    <col min="5" max="5" width="15" bestFit="1" customWidth="1"/>
    <col min="6" max="6" width="16.28515625" bestFit="1" customWidth="1"/>
    <col min="7" max="7" width="13.7109375" bestFit="1" customWidth="1"/>
    <col min="8" max="8" width="12.85546875" bestFit="1" customWidth="1"/>
    <col min="9" max="9" width="15.42578125" bestFit="1" customWidth="1"/>
    <col min="10" max="10" width="15" bestFit="1" customWidth="1"/>
    <col min="11" max="11" width="17.85546875" bestFit="1" customWidth="1"/>
    <col min="12" max="12" width="16.7109375" bestFit="1" customWidth="1"/>
    <col min="13" max="13" width="12.85546875" bestFit="1" customWidth="1"/>
    <col min="14" max="14" width="12.140625" bestFit="1" customWidth="1"/>
    <col min="15" max="26" width="12.85546875" bestFit="1" customWidth="1"/>
    <col min="27" max="27" width="16.140625" bestFit="1" customWidth="1"/>
    <col min="28" max="28" width="15.5703125" bestFit="1" customWidth="1"/>
    <col min="29" max="29" width="14.85546875" bestFit="1" customWidth="1"/>
    <col min="30" max="32" width="12.85546875" bestFit="1" customWidth="1"/>
    <col min="33" max="34" width="17.140625" bestFit="1" customWidth="1"/>
    <col min="35" max="35" width="16.5703125" bestFit="1" customWidth="1"/>
    <col min="36" max="37" width="13.28515625" bestFit="1" customWidth="1"/>
    <col min="38" max="38" width="17" bestFit="1" customWidth="1"/>
    <col min="39" max="39" width="16.85546875" bestFit="1" customWidth="1"/>
    <col min="40" max="40" width="17" bestFit="1" customWidth="1"/>
    <col min="41" max="41" width="12.85546875" bestFit="1" customWidth="1"/>
    <col min="42" max="42" width="13.42578125" bestFit="1" customWidth="1"/>
    <col min="43" max="43" width="12.85546875" bestFit="1" customWidth="1"/>
    <col min="44" max="44" width="13.7109375" bestFit="1" customWidth="1"/>
    <col min="45" max="45" width="13.85546875" bestFit="1" customWidth="1"/>
    <col min="46" max="46" width="13.28515625" bestFit="1" customWidth="1"/>
    <col min="47" max="47" width="13.5703125" bestFit="1" customWidth="1"/>
    <col min="48" max="48" width="13.28515625" bestFit="1" customWidth="1"/>
    <col min="49" max="49" width="13.42578125" bestFit="1" customWidth="1"/>
    <col min="50" max="50" width="13.5703125" bestFit="1" customWidth="1"/>
    <col min="51" max="51" width="12.85546875" bestFit="1" customWidth="1"/>
    <col min="52" max="52" width="13.85546875" bestFit="1" customWidth="1"/>
    <col min="53" max="53" width="13.28515625" bestFit="1" customWidth="1"/>
    <col min="54" max="56" width="13" bestFit="1" customWidth="1"/>
    <col min="57" max="57" width="12.85546875" bestFit="1" customWidth="1"/>
    <col min="58" max="59" width="13.42578125" bestFit="1" customWidth="1"/>
    <col min="60" max="60" width="12.5703125" bestFit="1" customWidth="1"/>
    <col min="61" max="61" width="13.42578125" bestFit="1" customWidth="1"/>
    <col min="62" max="62" width="12.85546875" bestFit="1" customWidth="1"/>
    <col min="63" max="63" width="13.28515625" bestFit="1" customWidth="1"/>
    <col min="64" max="64" width="12.85546875" bestFit="1" customWidth="1"/>
    <col min="65" max="65" width="24" bestFit="1" customWidth="1"/>
    <col min="66" max="66" width="20" bestFit="1" customWidth="1"/>
    <col min="67" max="67" width="20.140625" bestFit="1" customWidth="1"/>
  </cols>
  <sheetData>
    <row r="1" spans="1:67" x14ac:dyDescent="0.25">
      <c r="C1" t="str">
        <f>'[1]ICP-MS Results'!E1</f>
        <v xml:space="preserve">7  Li  [ No Gas ] </v>
      </c>
      <c r="D1" t="str">
        <f>'[1]ICP-MS Results'!G1</f>
        <v xml:space="preserve">9  Be  [ No Gas ] </v>
      </c>
      <c r="E1" t="str">
        <f>'[1]ICP-MS Results'!I1</f>
        <v xml:space="preserve">11  B  [ No Gas ] </v>
      </c>
      <c r="F1" t="str">
        <f>'[1]ICP-MS Results'!K1</f>
        <v xml:space="preserve">23  Na  [ No Gas ] </v>
      </c>
      <c r="G1" t="str">
        <f>'[1]ICP-MS Results'!N1</f>
        <v xml:space="preserve">24  Mg  [ He ] </v>
      </c>
      <c r="H1" t="str">
        <f>'[1]ICP-MS Results'!P1</f>
        <v xml:space="preserve">27  Al  [ He ] </v>
      </c>
      <c r="I1" t="str">
        <f>'[1]ICP-MS Results'!Q1</f>
        <v xml:space="preserve">28  Si  [ No Gas ] </v>
      </c>
      <c r="J1" t="str">
        <f>'[1]ICP-MS Results'!S1</f>
        <v xml:space="preserve">31  P  [ No Gas ] </v>
      </c>
      <c r="K1" t="str">
        <f>'[1]ICP-MS Results'!V1</f>
        <v xml:space="preserve">39  K  [ He ] </v>
      </c>
      <c r="L1" t="str">
        <f>'[1]ICP-MS Results'!Y1</f>
        <v xml:space="preserve">43  Ca  [ He ] </v>
      </c>
      <c r="M1" t="str">
        <f>'[1]ICP-MS Results'!AC1</f>
        <v xml:space="preserve">45  Sc  [ He ] </v>
      </c>
      <c r="N1" t="str">
        <f>'[1]ICP-MS Results'!AE1</f>
        <v xml:space="preserve">47  Ti  [ He ] </v>
      </c>
      <c r="O1" t="str">
        <f>'[1]ICP-MS Results'!AG1</f>
        <v xml:space="preserve">51  V  [ He ] </v>
      </c>
      <c r="P1" t="str">
        <f>'[1]ICP-MS Results'!AI1</f>
        <v xml:space="preserve">52  Cr  [ He ] </v>
      </c>
      <c r="Q1" t="str">
        <f>'[1]ICP-MS Results'!AK1</f>
        <v xml:space="preserve">55  Mn  [ He ] </v>
      </c>
      <c r="R1" t="str">
        <f>'[1]ICP-MS Results'!AN1</f>
        <v xml:space="preserve">56  Fe  [ He ] </v>
      </c>
      <c r="S1" t="str">
        <f>'[1]ICP-MS Results'!AP1</f>
        <v xml:space="preserve">59  Co  [ He ] </v>
      </c>
      <c r="T1" t="str">
        <f>'[1]ICP-MS Results'!AR1</f>
        <v xml:space="preserve">60  Ni  [ He ] </v>
      </c>
      <c r="U1" t="str">
        <f>'[1]ICP-MS Results'!AT1</f>
        <v xml:space="preserve">63  Cu  [ He ] </v>
      </c>
      <c r="V1" t="str">
        <f>'[1]ICP-MS Results'!AV1</f>
        <v xml:space="preserve">66  Zn  [ He ] </v>
      </c>
      <c r="W1" t="str">
        <f>'[1]ICP-MS Results'!AX1</f>
        <v xml:space="preserve">71  Ga  [ He ] </v>
      </c>
      <c r="X1" t="str">
        <f>'[1]ICP-MS Results'!AZ1</f>
        <v xml:space="preserve">72  Ge  [ He ] </v>
      </c>
      <c r="Y1" t="str">
        <f>'[1]ICP-MS Results'!BB1</f>
        <v xml:space="preserve">75  As  [ He ] </v>
      </c>
      <c r="Z1" t="str">
        <f>'[1]ICP-MS Results'!BF1</f>
        <v xml:space="preserve">78  Se  [ He ] </v>
      </c>
      <c r="AA1" t="str">
        <f>'[1]ICP-MS Results'!BH1</f>
        <v xml:space="preserve">85  Rb  [ No Gas ] </v>
      </c>
      <c r="AB1" t="str">
        <f>'[1]ICP-MS Results'!BJ1</f>
        <v xml:space="preserve">88  Sr  [ No Gas ] </v>
      </c>
      <c r="AC1" t="str">
        <f>'[1]ICP-MS Results'!BL1</f>
        <v xml:space="preserve">89  Y  [ No Gas ] </v>
      </c>
      <c r="AD1" t="str">
        <f>'[1]ICP-MS Results'!BO1</f>
        <v xml:space="preserve">90  Zr  [ He ] </v>
      </c>
      <c r="AE1" t="str">
        <f>'[1]ICP-MS Results'!BQ1</f>
        <v xml:space="preserve">93  Nb  [ He ] </v>
      </c>
      <c r="AF1" t="str">
        <f>'[1]ICP-MS Results'!BS1</f>
        <v xml:space="preserve">95  Mo  [ He ] </v>
      </c>
      <c r="AG1" t="str">
        <f>'[1]ICP-MS Results'!BT1</f>
        <v xml:space="preserve">107  Ag  [ No Gas ] </v>
      </c>
      <c r="AH1" t="str">
        <f>'[1]ICP-MS Results'!BV1</f>
        <v xml:space="preserve">111  Cd  [ No Gas ] </v>
      </c>
      <c r="AI1" t="str">
        <f>'[1]ICP-MS Results'!BX1</f>
        <v xml:space="preserve">115  In  [ No Gas ] </v>
      </c>
      <c r="AJ1" t="str">
        <f>'[1]ICP-MS Results'!CA1</f>
        <v xml:space="preserve">118  Sn  [ He ] </v>
      </c>
      <c r="AK1" t="str">
        <f>'[1]ICP-MS Results'!CC1</f>
        <v xml:space="preserve">121  Sb  [ He ] </v>
      </c>
      <c r="AL1" t="str">
        <f>'[1]ICP-MS Results'!CD1</f>
        <v xml:space="preserve">125  Te  [ No Gas ] </v>
      </c>
      <c r="AM1" t="str">
        <f>'[1]ICP-MS Results'!CF1</f>
        <v xml:space="preserve">133  Cs  [ No Gas ] </v>
      </c>
      <c r="AN1" t="str">
        <f>'[1]ICP-MS Results'!CH1</f>
        <v xml:space="preserve">137  Ba  [ No Gas ] </v>
      </c>
      <c r="AO1" t="str">
        <f>'[1]ICP-MS Results'!CK1</f>
        <v xml:space="preserve">139  La  [ He ] </v>
      </c>
      <c r="AP1" t="str">
        <f>'[1]ICP-MS Results'!CM1</f>
        <v xml:space="preserve">140  Ce  [ He ] </v>
      </c>
      <c r="AQ1" t="str">
        <f>'[1]ICP-MS Results'!CO1</f>
        <v xml:space="preserve">141  Pr  [ He ] </v>
      </c>
      <c r="AR1" t="str">
        <f>'[1]ICP-MS Results'!CQ1</f>
        <v xml:space="preserve">146  Nd  [ He ] </v>
      </c>
      <c r="AS1" t="str">
        <f>'[1]ICP-MS Results'!CS1</f>
        <v xml:space="preserve">147  Sm  [ He ] </v>
      </c>
      <c r="AT1" t="str">
        <f>'[1]ICP-MS Results'!CU1</f>
        <v xml:space="preserve">153  Eu  [ He ] </v>
      </c>
      <c r="AU1" t="str">
        <f>'[1]ICP-MS Results'!CW1</f>
        <v xml:space="preserve">157  Gd  [ He ] </v>
      </c>
      <c r="AV1" t="str">
        <f>'[1]ICP-MS Results'!CY1</f>
        <v xml:space="preserve">159  Tb  [ He ] </v>
      </c>
      <c r="AW1" t="str">
        <f>'[1]ICP-MS Results'!DA1</f>
        <v xml:space="preserve">163  Dy  [ He ] </v>
      </c>
      <c r="AX1" t="str">
        <f>'[1]ICP-MS Results'!DC1</f>
        <v xml:space="preserve">165  Ho  [ He ] </v>
      </c>
      <c r="AY1" t="str">
        <f>'[1]ICP-MS Results'!DE1</f>
        <v xml:space="preserve">166  Er  [ He ] </v>
      </c>
      <c r="AZ1" t="str">
        <f>'[1]ICP-MS Results'!DG1</f>
        <v xml:space="preserve">169  Tm  [ He ] </v>
      </c>
      <c r="BA1" t="str">
        <f>'[1]ICP-MS Results'!DI1</f>
        <v xml:space="preserve">172  Yb  [ He ] </v>
      </c>
      <c r="BB1" t="str">
        <f>'[1]ICP-MS Results'!DK1</f>
        <v xml:space="preserve">175  Lu  [ He ] </v>
      </c>
      <c r="BC1" t="str">
        <f>'[1]ICP-MS Results'!DM1</f>
        <v xml:space="preserve">178  Hf  [ He ] </v>
      </c>
      <c r="BD1" t="str">
        <f>'[1]ICP-MS Results'!DO1</f>
        <v xml:space="preserve">181  Ta  [ He ] </v>
      </c>
      <c r="BE1" t="str">
        <f>'[1]ICP-MS Results'!DQ1</f>
        <v xml:space="preserve">182  W  [ He ] </v>
      </c>
      <c r="BF1" t="str">
        <f>'[1]ICP-MS Results'!DS1</f>
        <v xml:space="preserve">185  Re  [ He ] </v>
      </c>
      <c r="BG1" t="str">
        <f>'[1]ICP-MS Results'!DU1</f>
        <v xml:space="preserve">201  Hg  [ He ] </v>
      </c>
      <c r="BH1" t="str">
        <f>'[1]ICP-MS Results'!DW1</f>
        <v xml:space="preserve">205  Tl  [ He ] </v>
      </c>
      <c r="BI1" t="str">
        <f>'[1]ICP-MS Results'!DY1</f>
        <v xml:space="preserve">208  Pb  [ He ] </v>
      </c>
      <c r="BJ1" t="str">
        <f>'[1]ICP-MS Results'!EA1</f>
        <v xml:space="preserve">209  Bi  [ He ] </v>
      </c>
      <c r="BK1" t="str">
        <f>'[1]ICP-MS Results'!EC1</f>
        <v xml:space="preserve">232  Th  [ He ] </v>
      </c>
      <c r="BL1" t="str">
        <f>'[1]ICP-MS Results'!EE1</f>
        <v xml:space="preserve">238  U  [ He ] </v>
      </c>
      <c r="BM1" t="str">
        <f>'[1]ICP-MS Results'!EF1</f>
        <v xml:space="preserve">103  Rh ( ISTD )  [ No Gas ] </v>
      </c>
      <c r="BN1" t="str">
        <f>'[1]ICP-MS Results'!EG1</f>
        <v xml:space="preserve">103  Rh ( ISTD )  [ H2 ] </v>
      </c>
      <c r="BO1" t="str">
        <f>'[1]ICP-MS Results'!EH1</f>
        <v xml:space="preserve">103  Rh ( ISTD )  [ He ] </v>
      </c>
    </row>
    <row r="2" spans="1:67" x14ac:dyDescent="0.25">
      <c r="A2" t="str">
        <f>'[1]ICP-MS Results'!C2</f>
        <v>Sample Name</v>
      </c>
      <c r="B2" t="s">
        <v>71</v>
      </c>
      <c r="C2" t="str">
        <f>'[1]ICP-MS Results'!E2</f>
        <v>Conc. [ ppb ]</v>
      </c>
      <c r="D2" t="str">
        <f>'[1]ICP-MS Results'!G2</f>
        <v>Conc. [ ppb ]</v>
      </c>
      <c r="E2" t="str">
        <f>'[1]ICP-MS Results'!I2</f>
        <v>Conc. [ ppb ]</v>
      </c>
      <c r="F2" t="str">
        <f>'[1]ICP-MS Results'!K2</f>
        <v>Conc. [ ppb ]</v>
      </c>
      <c r="G2" t="str">
        <f>'[1]ICP-MS Results'!N2</f>
        <v>Conc. [ ppb ]</v>
      </c>
      <c r="H2" t="str">
        <f>'[1]ICP-MS Results'!P2</f>
        <v>Conc. [ ppb ]</v>
      </c>
      <c r="I2" t="str">
        <f>'[1]ICP-MS Results'!Q2</f>
        <v>Conc. [ ppb ]</v>
      </c>
      <c r="J2" t="str">
        <f>'[1]ICP-MS Results'!S2</f>
        <v>Conc. [ ppb ]</v>
      </c>
      <c r="K2" t="str">
        <f>'[1]ICP-MS Results'!V2</f>
        <v>Conc. [ ppb ]</v>
      </c>
      <c r="L2" t="str">
        <f>'[1]ICP-MS Results'!Y2</f>
        <v>Conc. [ ppb ]</v>
      </c>
      <c r="M2" t="str">
        <f>'[1]ICP-MS Results'!AC2</f>
        <v>Conc. [ ppb ]</v>
      </c>
      <c r="N2" t="str">
        <f>'[1]ICP-MS Results'!AE2</f>
        <v>Conc. [ ppb ]</v>
      </c>
      <c r="O2" t="str">
        <f>'[1]ICP-MS Results'!AG2</f>
        <v>Conc. [ ppb ]</v>
      </c>
      <c r="P2" t="str">
        <f>'[1]ICP-MS Results'!AI2</f>
        <v>Conc. [ ppb ]</v>
      </c>
      <c r="Q2" t="str">
        <f>'[1]ICP-MS Results'!AK2</f>
        <v>Conc. [ ppb ]</v>
      </c>
      <c r="R2" t="str">
        <f>'[1]ICP-MS Results'!AN2</f>
        <v>Conc. [ ppb ]</v>
      </c>
      <c r="S2" t="str">
        <f>'[1]ICP-MS Results'!AP2</f>
        <v>Conc. [ ppb ]</v>
      </c>
      <c r="T2" t="str">
        <f>'[1]ICP-MS Results'!AR2</f>
        <v>Conc. [ ppb ]</v>
      </c>
      <c r="U2" t="str">
        <f>'[1]ICP-MS Results'!AT2</f>
        <v>Conc. [ ppb ]</v>
      </c>
      <c r="V2" t="str">
        <f>'[1]ICP-MS Results'!AV2</f>
        <v>Conc. [ ppb ]</v>
      </c>
      <c r="W2" t="str">
        <f>'[1]ICP-MS Results'!AX2</f>
        <v>Conc. [ ppb ]</v>
      </c>
      <c r="X2" t="str">
        <f>'[1]ICP-MS Results'!AZ2</f>
        <v>Conc. [ ppb ]</v>
      </c>
      <c r="Y2" t="str">
        <f>'[1]ICP-MS Results'!BB2</f>
        <v>Conc. [ ppb ]</v>
      </c>
      <c r="Z2" t="str">
        <f>'[1]ICP-MS Results'!BF2</f>
        <v>Conc. [ ppb ]</v>
      </c>
      <c r="AA2" t="str">
        <f>'[1]ICP-MS Results'!BH2</f>
        <v>Conc. [ ppb ]</v>
      </c>
      <c r="AB2" t="str">
        <f>'[1]ICP-MS Results'!BJ2</f>
        <v>Conc. [ ppb ]</v>
      </c>
      <c r="AC2" t="str">
        <f>'[1]ICP-MS Results'!BL2</f>
        <v>Conc. [ ppb ]</v>
      </c>
      <c r="AD2" t="str">
        <f>'[1]ICP-MS Results'!BO2</f>
        <v>Conc. [ ppb ]</v>
      </c>
      <c r="AE2" t="str">
        <f>'[1]ICP-MS Results'!BQ2</f>
        <v>Conc. [ ppb ]</v>
      </c>
      <c r="AF2" t="str">
        <f>'[1]ICP-MS Results'!BS2</f>
        <v>Conc. [ ppb ]</v>
      </c>
      <c r="AG2" t="str">
        <f>'[1]ICP-MS Results'!BT2</f>
        <v>Conc. [ ppb ]</v>
      </c>
      <c r="AH2" t="str">
        <f>'[1]ICP-MS Results'!BV2</f>
        <v>Conc. [ ppb ]</v>
      </c>
      <c r="AI2" t="str">
        <f>'[1]ICP-MS Results'!BX2</f>
        <v>Conc. [ ppb ]</v>
      </c>
      <c r="AJ2" t="str">
        <f>'[1]ICP-MS Results'!CA2</f>
        <v>Conc. [ ppb ]</v>
      </c>
      <c r="AK2" t="str">
        <f>'[1]ICP-MS Results'!CC2</f>
        <v>Conc. [ ppb ]</v>
      </c>
      <c r="AL2" t="str">
        <f>'[1]ICP-MS Results'!CD2</f>
        <v>Conc. [ ppb ]</v>
      </c>
      <c r="AM2" t="str">
        <f>'[1]ICP-MS Results'!CF2</f>
        <v>Conc. [ ppb ]</v>
      </c>
      <c r="AN2" t="str">
        <f>'[1]ICP-MS Results'!CH2</f>
        <v>Conc. [ ppb ]</v>
      </c>
      <c r="AO2" t="str">
        <f>'[1]ICP-MS Results'!CK2</f>
        <v>Conc. [ ppb ]</v>
      </c>
      <c r="AP2" t="str">
        <f>'[1]ICP-MS Results'!CM2</f>
        <v>Conc. [ ppb ]</v>
      </c>
      <c r="AQ2" t="str">
        <f>'[1]ICP-MS Results'!CO2</f>
        <v>Conc. [ ppb ]</v>
      </c>
      <c r="AR2" t="str">
        <f>'[1]ICP-MS Results'!CQ2</f>
        <v>Conc. [ ppb ]</v>
      </c>
      <c r="AS2" t="str">
        <f>'[1]ICP-MS Results'!CS2</f>
        <v>Conc. [ ppb ]</v>
      </c>
      <c r="AT2" t="str">
        <f>'[1]ICP-MS Results'!CU2</f>
        <v>Conc. [ ppb ]</v>
      </c>
      <c r="AU2" t="str">
        <f>'[1]ICP-MS Results'!CW2</f>
        <v>Conc. [ ppb ]</v>
      </c>
      <c r="AV2" t="str">
        <f>'[1]ICP-MS Results'!CY2</f>
        <v>Conc. [ ppb ]</v>
      </c>
      <c r="AW2" t="str">
        <f>'[1]ICP-MS Results'!DA2</f>
        <v>Conc. [ ppb ]</v>
      </c>
      <c r="AX2" t="str">
        <f>'[1]ICP-MS Results'!DC2</f>
        <v>Conc. [ ppb ]</v>
      </c>
      <c r="AY2" t="str">
        <f>'[1]ICP-MS Results'!DE2</f>
        <v>Conc. [ ppb ]</v>
      </c>
      <c r="AZ2" t="str">
        <f>'[1]ICP-MS Results'!DG2</f>
        <v>Conc. [ ppb ]</v>
      </c>
      <c r="BA2" t="str">
        <f>'[1]ICP-MS Results'!DI2</f>
        <v>Conc. [ ppb ]</v>
      </c>
      <c r="BB2" t="str">
        <f>'[1]ICP-MS Results'!DK2</f>
        <v>Conc. [ ppb ]</v>
      </c>
      <c r="BC2" t="str">
        <f>'[1]ICP-MS Results'!DM2</f>
        <v>Conc. [ ppb ]</v>
      </c>
      <c r="BD2" t="str">
        <f>'[1]ICP-MS Results'!DO2</f>
        <v>Conc. [ ppb ]</v>
      </c>
      <c r="BE2" t="str">
        <f>'[1]ICP-MS Results'!DQ2</f>
        <v>Conc. [ ppb ]</v>
      </c>
      <c r="BF2" t="str">
        <f>'[1]ICP-MS Results'!DS2</f>
        <v>Conc. [ ppb ]</v>
      </c>
      <c r="BG2" t="str">
        <f>'[1]ICP-MS Results'!DU2</f>
        <v>Conc. [ ppb ]</v>
      </c>
      <c r="BH2" t="str">
        <f>'[1]ICP-MS Results'!DW2</f>
        <v>Conc. [ ppb ]</v>
      </c>
      <c r="BI2" t="str">
        <f>'[1]ICP-MS Results'!DY2</f>
        <v>Conc. [ ppb ]</v>
      </c>
      <c r="BJ2" t="str">
        <f>'[1]ICP-MS Results'!EA2</f>
        <v>Conc. [ ppb ]</v>
      </c>
      <c r="BK2" t="str">
        <f>'[1]ICP-MS Results'!EC2</f>
        <v>Conc. [ ppb ]</v>
      </c>
      <c r="BL2" t="str">
        <f>'[1]ICP-MS Results'!EE2</f>
        <v>Conc. [ ppb ]</v>
      </c>
      <c r="BM2" t="str">
        <f>'[1]ICP-MS Results'!EF2</f>
        <v>ISTD Recovery %</v>
      </c>
      <c r="BN2" t="str">
        <f>'[1]ICP-MS Results'!EG2</f>
        <v>ISTD Recovery %</v>
      </c>
      <c r="BO2" t="str">
        <f>'[1]ICP-MS Results'!EH2</f>
        <v>ISTD Recovery %</v>
      </c>
    </row>
    <row r="3" spans="1:67" x14ac:dyDescent="0.25">
      <c r="A3" t="str">
        <f>'[1]ICP-MS Results'!C3</f>
        <v>Cal Blank</v>
      </c>
      <c r="C3">
        <f>'[1]ICP-MS Results'!E3</f>
        <v>1.6022719383592999E-2</v>
      </c>
      <c r="D3">
        <f>'[1]ICP-MS Results'!G3</f>
        <v>-3.6723827442337902E-4</v>
      </c>
      <c r="E3">
        <f>'[1]ICP-MS Results'!I3</f>
        <v>0.475651822722851</v>
      </c>
      <c r="F3">
        <f>'[1]ICP-MS Results'!K3</f>
        <v>1.26216974188694</v>
      </c>
      <c r="G3">
        <f>'[1]ICP-MS Results'!N3</f>
        <v>7.2177284813516498E-2</v>
      </c>
      <c r="H3">
        <f>'[1]ICP-MS Results'!P3</f>
        <v>-0.219553417060738</v>
      </c>
      <c r="I3">
        <f>'[1]ICP-MS Results'!Q3</f>
        <v>-2.5735623258152098</v>
      </c>
      <c r="J3">
        <f>'[1]ICP-MS Results'!S3</f>
        <v>-0.43790895176268502</v>
      </c>
      <c r="K3">
        <f>'[1]ICP-MS Results'!V3</f>
        <v>-1.85663169674929</v>
      </c>
      <c r="L3">
        <f>'[1]ICP-MS Results'!Y3</f>
        <v>1.1622787325872399</v>
      </c>
      <c r="M3">
        <f>'[1]ICP-MS Results'!AC3</f>
        <v>-1.05971234267069E-3</v>
      </c>
      <c r="N3">
        <f>'[1]ICP-MS Results'!AE3</f>
        <v>7.0334508631811593E-2</v>
      </c>
      <c r="O3">
        <f>'[1]ICP-MS Results'!AG3</f>
        <v>-1.51972623048185E-2</v>
      </c>
      <c r="P3">
        <f>'[1]ICP-MS Results'!AI3</f>
        <v>0.10162298003864501</v>
      </c>
      <c r="Q3">
        <f>'[1]ICP-MS Results'!AK3</f>
        <v>-6.42036178876046E-3</v>
      </c>
      <c r="R3">
        <f>'[1]ICP-MS Results'!AN3</f>
        <v>1.70853398246762E-2</v>
      </c>
      <c r="S3">
        <f>'[1]ICP-MS Results'!AP3</f>
        <v>1.5656393867404701E-2</v>
      </c>
      <c r="T3">
        <f>'[1]ICP-MS Results'!AR3</f>
        <v>0.133561626085479</v>
      </c>
      <c r="U3">
        <f>'[1]ICP-MS Results'!AT3</f>
        <v>-2.8278131002467399E-3</v>
      </c>
      <c r="V3">
        <f>'[1]ICP-MS Results'!AV3</f>
        <v>-3.5632772611569698E-2</v>
      </c>
      <c r="W3">
        <f>'[1]ICP-MS Results'!AX3</f>
        <v>-1.54503811573706E-3</v>
      </c>
      <c r="X3">
        <f>'[1]ICP-MS Results'!AZ3</f>
        <v>6.4373897123781599E-3</v>
      </c>
      <c r="Y3">
        <f>'[1]ICP-MS Results'!BB3</f>
        <v>-1.48523744533681E-2</v>
      </c>
      <c r="Z3">
        <f>'[1]ICP-MS Results'!BF3</f>
        <v>7.7062980149636806E-2</v>
      </c>
      <c r="AA3">
        <f>'[1]ICP-MS Results'!BH3</f>
        <v>-5.8908832981477302E-4</v>
      </c>
      <c r="AB3">
        <f>'[1]ICP-MS Results'!BJ3</f>
        <v>-3.0399837439194998E-3</v>
      </c>
      <c r="AC3">
        <f>'[1]ICP-MS Results'!BL3</f>
        <v>-0.409604378964468</v>
      </c>
      <c r="AD3">
        <f>'[1]ICP-MS Results'!BO3</f>
        <v>-2.0464880150633202E-2</v>
      </c>
      <c r="AE3">
        <f>'[1]ICP-MS Results'!BQ3</f>
        <v>-7.2157934374515497E-3</v>
      </c>
      <c r="AF3">
        <f>'[1]ICP-MS Results'!BS3</f>
        <v>-6.41320153834574E-4</v>
      </c>
      <c r="AG3">
        <f>'[1]ICP-MS Results'!BT3</f>
        <v>4.8688935267204797E-3</v>
      </c>
      <c r="AH3">
        <f>'[1]ICP-MS Results'!BV3</f>
        <v>-1.47161709960859E-3</v>
      </c>
      <c r="AI3">
        <f>'[1]ICP-MS Results'!BX3</f>
        <v>2.7719703411192001E-3</v>
      </c>
      <c r="AJ3">
        <f>'[1]ICP-MS Results'!CA3</f>
        <v>2.7363942111149699E-2</v>
      </c>
      <c r="AK3">
        <f>'[1]ICP-MS Results'!CC3</f>
        <v>-1.3268065418458101E-2</v>
      </c>
      <c r="AL3">
        <f>'[1]ICP-MS Results'!CD3</f>
        <v>-1.19413763971138E-2</v>
      </c>
      <c r="AM3">
        <f>'[1]ICP-MS Results'!CF3</f>
        <v>-1.76225873856637E-4</v>
      </c>
      <c r="AN3">
        <f>'[1]ICP-MS Results'!CH3</f>
        <v>4.2388112700292198E-2</v>
      </c>
      <c r="AO3">
        <f>'[1]ICP-MS Results'!CK3</f>
        <v>6.4077628047777601E-4</v>
      </c>
      <c r="AP3">
        <f>'[1]ICP-MS Results'!CM3</f>
        <v>-3.8215840235135398E-2</v>
      </c>
      <c r="AQ3">
        <f>'[1]ICP-MS Results'!CO3</f>
        <v>-1.3613920274552899E-4</v>
      </c>
      <c r="AR3">
        <f>'[1]ICP-MS Results'!CQ3</f>
        <v>-2.47090293027736E-3</v>
      </c>
      <c r="AS3">
        <f>'[1]ICP-MS Results'!CS3</f>
        <v>5.8518283520835501E-4</v>
      </c>
      <c r="AT3">
        <f>'[1]ICP-MS Results'!CU3</f>
        <v>-3.4212665364691801E-2</v>
      </c>
      <c r="AU3">
        <f>'[1]ICP-MS Results'!CW3</f>
        <v>-8.0230539875963502E-4</v>
      </c>
      <c r="AV3">
        <f>'[1]ICP-MS Results'!CY3</f>
        <v>-2.8822485365690501E-3</v>
      </c>
      <c r="AW3">
        <f>'[1]ICP-MS Results'!DA3</f>
        <v>-6.5492489061325602E-3</v>
      </c>
      <c r="AX3">
        <f>'[1]ICP-MS Results'!DC3</f>
        <v>-1.7873910123850101E-3</v>
      </c>
      <c r="AY3">
        <f>'[1]ICP-MS Results'!DE3</f>
        <v>-4.1628639950471403E-3</v>
      </c>
      <c r="AZ3">
        <f>'[1]ICP-MS Results'!DG3</f>
        <v>-2.7005537709994601E-3</v>
      </c>
      <c r="BA3">
        <f>'[1]ICP-MS Results'!DI3</f>
        <v>-3.9512802033216596E-3</v>
      </c>
      <c r="BB3">
        <f>'[1]ICP-MS Results'!DK3</f>
        <v>-5.5262932019532101E-3</v>
      </c>
      <c r="BC3">
        <f>'[1]ICP-MS Results'!DM3</f>
        <v>5.2216008718310104E-4</v>
      </c>
      <c r="BD3">
        <f>'[1]ICP-MS Results'!DO3</f>
        <v>-4.5414667888990398E-4</v>
      </c>
      <c r="BE3">
        <f>'[1]ICP-MS Results'!DQ3</f>
        <v>-3.18802032319749E-2</v>
      </c>
      <c r="BF3">
        <f>'[1]ICP-MS Results'!DS3</f>
        <v>-9.32301264169748E-4</v>
      </c>
      <c r="BG3">
        <f>'[1]ICP-MS Results'!DU3</f>
        <v>4.01940748124467E-3</v>
      </c>
      <c r="BH3">
        <f>'[1]ICP-MS Results'!DW3</f>
        <v>1.0262502311083299E-2</v>
      </c>
      <c r="BI3">
        <f>'[1]ICP-MS Results'!DY3</f>
        <v>1.7571426700388401E-2</v>
      </c>
      <c r="BJ3">
        <f>'[1]ICP-MS Results'!EA3</f>
        <v>1.6724746075838799E-2</v>
      </c>
      <c r="BK3">
        <f>'[1]ICP-MS Results'!EC3</f>
        <v>-1.8372382029041899E-3</v>
      </c>
      <c r="BL3">
        <f>'[1]ICP-MS Results'!EE3</f>
        <v>-2.3357913280372699E-3</v>
      </c>
      <c r="BM3">
        <f>'[1]ICP-MS Results'!EF3</f>
        <v>100</v>
      </c>
      <c r="BN3">
        <f>'[1]ICP-MS Results'!EG3</f>
        <v>100</v>
      </c>
      <c r="BO3">
        <f>'[1]ICP-MS Results'!EH3</f>
        <v>100</v>
      </c>
    </row>
    <row r="4" spans="1:67" x14ac:dyDescent="0.25">
      <c r="A4" t="str">
        <f>'[1]ICP-MS Results'!C4</f>
        <v>Cal Blank</v>
      </c>
      <c r="C4">
        <f>'[1]ICP-MS Results'!E4</f>
        <v>1.06611301902684E-2</v>
      </c>
      <c r="D4">
        <f>'[1]ICP-MS Results'!G4</f>
        <v>-9.3340697667298295E-4</v>
      </c>
      <c r="E4">
        <f>'[1]ICP-MS Results'!I4</f>
        <v>0.236671501918544</v>
      </c>
      <c r="F4">
        <f>'[1]ICP-MS Results'!K4</f>
        <v>0.55478453397837502</v>
      </c>
      <c r="G4">
        <f>'[1]ICP-MS Results'!N4</f>
        <v>1.58919923501495E-2</v>
      </c>
      <c r="H4">
        <f>'[1]ICP-MS Results'!P4</f>
        <v>-0.247097280607075</v>
      </c>
      <c r="I4">
        <f>'[1]ICP-MS Results'!Q4</f>
        <v>-1.0934452642694801</v>
      </c>
      <c r="J4">
        <f>'[1]ICP-MS Results'!S4</f>
        <v>-0.17564862702437201</v>
      </c>
      <c r="K4">
        <f>'[1]ICP-MS Results'!V4</f>
        <v>0.21742816679312699</v>
      </c>
      <c r="L4">
        <f>'[1]ICP-MS Results'!Y4</f>
        <v>-3.7866926580834401E-3</v>
      </c>
      <c r="M4">
        <f>'[1]ICP-MS Results'!AC4</f>
        <v>-9.9875435635025309E-3</v>
      </c>
      <c r="N4">
        <f>'[1]ICP-MS Results'!AE4</f>
        <v>3.5456606034483702E-2</v>
      </c>
      <c r="O4">
        <f>'[1]ICP-MS Results'!AG4</f>
        <v>-2.5299043310893798E-3</v>
      </c>
      <c r="P4">
        <f>'[1]ICP-MS Results'!AI4</f>
        <v>9.6872081097465701E-2</v>
      </c>
      <c r="Q4">
        <f>'[1]ICP-MS Results'!AK4</f>
        <v>-5.9360934214013799E-3</v>
      </c>
      <c r="R4">
        <f>'[1]ICP-MS Results'!AN4</f>
        <v>6.53441765555237E-2</v>
      </c>
      <c r="S4">
        <f>'[1]ICP-MS Results'!AP4</f>
        <v>1.18980580466142E-2</v>
      </c>
      <c r="T4">
        <f>'[1]ICP-MS Results'!AR4</f>
        <v>0.14992531162122599</v>
      </c>
      <c r="U4">
        <f>'[1]ICP-MS Results'!AT4</f>
        <v>-1.9333111762277599E-2</v>
      </c>
      <c r="V4">
        <f>'[1]ICP-MS Results'!AV4</f>
        <v>-5.5171606834440397E-2</v>
      </c>
      <c r="W4">
        <f>'[1]ICP-MS Results'!AX4</f>
        <v>-4.2203812582209798E-3</v>
      </c>
      <c r="X4">
        <f>'[1]ICP-MS Results'!AZ4</f>
        <v>-1.6070582019400498E-2</v>
      </c>
      <c r="Y4">
        <f>'[1]ICP-MS Results'!BB4</f>
        <v>-7.4470135046730201E-3</v>
      </c>
      <c r="Z4">
        <f>'[1]ICP-MS Results'!BF4</f>
        <v>7.9177453346099796E-2</v>
      </c>
      <c r="AA4">
        <f>'[1]ICP-MS Results'!BH4</f>
        <v>5.8961600564113502E-5</v>
      </c>
      <c r="AB4">
        <f>'[1]ICP-MS Results'!BJ4</f>
        <v>-2.8671407192297901E-3</v>
      </c>
      <c r="AC4">
        <f>'[1]ICP-MS Results'!BL4</f>
        <v>-0.41857809608365698</v>
      </c>
      <c r="AD4">
        <f>'[1]ICP-MS Results'!BO4</f>
        <v>-2.2782129574696702E-2</v>
      </c>
      <c r="AE4">
        <f>'[1]ICP-MS Results'!BQ4</f>
        <v>-6.4389131946565202E-3</v>
      </c>
      <c r="AF4">
        <f>'[1]ICP-MS Results'!BS4</f>
        <v>4.6549649249956497E-3</v>
      </c>
      <c r="AG4">
        <f>'[1]ICP-MS Results'!BT4</f>
        <v>2.74152186655871E-3</v>
      </c>
      <c r="AH4">
        <f>'[1]ICP-MS Results'!BV4</f>
        <v>-4.94762575962391E-4</v>
      </c>
      <c r="AI4">
        <f>'[1]ICP-MS Results'!BX4</f>
        <v>1.81230947590496E-4</v>
      </c>
      <c r="AJ4">
        <f>'[1]ICP-MS Results'!CA4</f>
        <v>1.93345885818587E-2</v>
      </c>
      <c r="AK4">
        <f>'[1]ICP-MS Results'!CC4</f>
        <v>3.5410139429319601E-2</v>
      </c>
      <c r="AL4">
        <f>'[1]ICP-MS Results'!CD4</f>
        <v>-1.5576100223577E-2</v>
      </c>
      <c r="AM4">
        <f>'[1]ICP-MS Results'!CF4</f>
        <v>-1.1303873452921101E-3</v>
      </c>
      <c r="AN4">
        <f>'[1]ICP-MS Results'!CH4</f>
        <v>4.2769115518779599E-2</v>
      </c>
      <c r="AO4">
        <f>'[1]ICP-MS Results'!CK4</f>
        <v>2.9800935591070798E-4</v>
      </c>
      <c r="AP4">
        <f>'[1]ICP-MS Results'!CM4</f>
        <v>-4.3372900709765502E-2</v>
      </c>
      <c r="AQ4">
        <f>'[1]ICP-MS Results'!CO4</f>
        <v>-9.2334081159014094E-5</v>
      </c>
      <c r="AR4">
        <f>'[1]ICP-MS Results'!CQ4</f>
        <v>-2.4452844529399098E-3</v>
      </c>
      <c r="AS4">
        <f>'[1]ICP-MS Results'!CS4</f>
        <v>2.0662238955997101E-3</v>
      </c>
      <c r="AT4">
        <f>'[1]ICP-MS Results'!CU4</f>
        <v>-3.7708644415797798E-2</v>
      </c>
      <c r="AU4">
        <f>'[1]ICP-MS Results'!CW4</f>
        <v>-5.9143904643950797E-4</v>
      </c>
      <c r="AV4">
        <f>'[1]ICP-MS Results'!CY4</f>
        <v>-3.09066367146926E-3</v>
      </c>
      <c r="AW4">
        <f>'[1]ICP-MS Results'!DA4</f>
        <v>-4.6499155661032096E-3</v>
      </c>
      <c r="AX4">
        <f>'[1]ICP-MS Results'!DC4</f>
        <v>-1.6945171361997301E-3</v>
      </c>
      <c r="AY4">
        <f>'[1]ICP-MS Results'!DE4</f>
        <v>-3.9284929273368597E-3</v>
      </c>
      <c r="AZ4">
        <f>'[1]ICP-MS Results'!DG4</f>
        <v>-3.4951104502052698E-3</v>
      </c>
      <c r="BA4">
        <f>'[1]ICP-MS Results'!DI4</f>
        <v>-3.3567405298018898E-3</v>
      </c>
      <c r="BB4">
        <f>'[1]ICP-MS Results'!DK4</f>
        <v>-5.6819301878968404E-3</v>
      </c>
      <c r="BC4">
        <f>'[1]ICP-MS Results'!DM4</f>
        <v>5.52465129810513E-5</v>
      </c>
      <c r="BD4">
        <f>'[1]ICP-MS Results'!DO4</f>
        <v>-1.5703529137986E-4</v>
      </c>
      <c r="BE4">
        <f>'[1]ICP-MS Results'!DQ4</f>
        <v>-1.41563619993501E-2</v>
      </c>
      <c r="BF4">
        <f>'[1]ICP-MS Results'!DS4</f>
        <v>-1.22580015863907E-3</v>
      </c>
      <c r="BG4">
        <f>'[1]ICP-MS Results'!DU4</f>
        <v>-1.3631495168804999E-3</v>
      </c>
      <c r="BH4">
        <f>'[1]ICP-MS Results'!DW4</f>
        <v>8.9518286627228102E-4</v>
      </c>
      <c r="BI4">
        <f>'[1]ICP-MS Results'!DY4</f>
        <v>1.23427964581144E-2</v>
      </c>
      <c r="BJ4">
        <f>'[1]ICP-MS Results'!EA4</f>
        <v>5.4331045236253603E-3</v>
      </c>
      <c r="BK4">
        <f>'[1]ICP-MS Results'!EC4</f>
        <v>-4.6285264395910502E-3</v>
      </c>
      <c r="BL4">
        <f>'[1]ICP-MS Results'!EE4</f>
        <v>-3.01990190108438E-3</v>
      </c>
      <c r="BM4">
        <f>'[1]ICP-MS Results'!EF4</f>
        <v>100</v>
      </c>
      <c r="BN4">
        <f>'[1]ICP-MS Results'!EG4</f>
        <v>100</v>
      </c>
      <c r="BO4">
        <f>'[1]ICP-MS Results'!EH4</f>
        <v>100</v>
      </c>
    </row>
    <row r="5" spans="1:67" x14ac:dyDescent="0.25">
      <c r="A5" t="str">
        <f>'[1]ICP-MS Results'!C5</f>
        <v>Cal Blank</v>
      </c>
      <c r="C5">
        <f>'[1]ICP-MS Results'!E5</f>
        <v>0</v>
      </c>
      <c r="D5">
        <f>'[1]ICP-MS Results'!G5</f>
        <v>0</v>
      </c>
      <c r="E5">
        <f>'[1]ICP-MS Results'!I5</f>
        <v>0</v>
      </c>
      <c r="F5">
        <f>'[1]ICP-MS Results'!K5</f>
        <v>0</v>
      </c>
      <c r="G5">
        <f>'[1]ICP-MS Results'!N5</f>
        <v>0</v>
      </c>
      <c r="H5">
        <f>'[1]ICP-MS Results'!P5</f>
        <v>0</v>
      </c>
      <c r="I5">
        <f>'[1]ICP-MS Results'!Q5</f>
        <v>0</v>
      </c>
      <c r="J5">
        <f>'[1]ICP-MS Results'!S5</f>
        <v>0</v>
      </c>
      <c r="K5">
        <f>'[1]ICP-MS Results'!V5</f>
        <v>0</v>
      </c>
      <c r="L5">
        <f>'[1]ICP-MS Results'!Y5</f>
        <v>0</v>
      </c>
      <c r="M5">
        <f>'[1]ICP-MS Results'!AC5</f>
        <v>0</v>
      </c>
      <c r="N5">
        <f>'[1]ICP-MS Results'!AE5</f>
        <v>0</v>
      </c>
      <c r="O5">
        <f>'[1]ICP-MS Results'!AG5</f>
        <v>0</v>
      </c>
      <c r="P5">
        <f>'[1]ICP-MS Results'!AI5</f>
        <v>0</v>
      </c>
      <c r="Q5">
        <f>'[1]ICP-MS Results'!AK5</f>
        <v>0</v>
      </c>
      <c r="R5">
        <f>'[1]ICP-MS Results'!AN5</f>
        <v>0</v>
      </c>
      <c r="S5">
        <f>'[1]ICP-MS Results'!AP5</f>
        <v>0</v>
      </c>
      <c r="T5">
        <f>'[1]ICP-MS Results'!AR5</f>
        <v>0</v>
      </c>
      <c r="U5">
        <f>'[1]ICP-MS Results'!AT5</f>
        <v>0</v>
      </c>
      <c r="V5">
        <f>'[1]ICP-MS Results'!AV5</f>
        <v>0</v>
      </c>
      <c r="W5">
        <f>'[1]ICP-MS Results'!AX5</f>
        <v>0</v>
      </c>
      <c r="X5">
        <f>'[1]ICP-MS Results'!AZ5</f>
        <v>0</v>
      </c>
      <c r="Y5">
        <f>'[1]ICP-MS Results'!BB5</f>
        <v>0</v>
      </c>
      <c r="Z5">
        <f>'[1]ICP-MS Results'!BF5</f>
        <v>0</v>
      </c>
      <c r="AA5">
        <f>'[1]ICP-MS Results'!BH5</f>
        <v>0</v>
      </c>
      <c r="AB5">
        <f>'[1]ICP-MS Results'!BJ5</f>
        <v>0</v>
      </c>
      <c r="AC5">
        <f>'[1]ICP-MS Results'!BL5</f>
        <v>0</v>
      </c>
      <c r="AD5">
        <f>'[1]ICP-MS Results'!BO5</f>
        <v>0</v>
      </c>
      <c r="AE5">
        <f>'[1]ICP-MS Results'!BQ5</f>
        <v>0</v>
      </c>
      <c r="AF5">
        <f>'[1]ICP-MS Results'!BS5</f>
        <v>0</v>
      </c>
      <c r="AG5">
        <f>'[1]ICP-MS Results'!BT5</f>
        <v>0</v>
      </c>
      <c r="AH5">
        <f>'[1]ICP-MS Results'!BV5</f>
        <v>0</v>
      </c>
      <c r="AI5">
        <f>'[1]ICP-MS Results'!BX5</f>
        <v>0</v>
      </c>
      <c r="AJ5">
        <f>'[1]ICP-MS Results'!CA5</f>
        <v>0</v>
      </c>
      <c r="AK5">
        <f>'[1]ICP-MS Results'!CC5</f>
        <v>0</v>
      </c>
      <c r="AL5">
        <f>'[1]ICP-MS Results'!CD5</f>
        <v>0</v>
      </c>
      <c r="AM5">
        <f>'[1]ICP-MS Results'!CF5</f>
        <v>0</v>
      </c>
      <c r="AN5">
        <f>'[1]ICP-MS Results'!CH5</f>
        <v>0</v>
      </c>
      <c r="AO5">
        <f>'[1]ICP-MS Results'!CK5</f>
        <v>0</v>
      </c>
      <c r="AP5">
        <f>'[1]ICP-MS Results'!CM5</f>
        <v>0</v>
      </c>
      <c r="AQ5">
        <f>'[1]ICP-MS Results'!CO5</f>
        <v>0</v>
      </c>
      <c r="AR5">
        <f>'[1]ICP-MS Results'!CQ5</f>
        <v>0</v>
      </c>
      <c r="AS5">
        <f>'[1]ICP-MS Results'!CS5</f>
        <v>0</v>
      </c>
      <c r="AT5">
        <f>'[1]ICP-MS Results'!CU5</f>
        <v>0</v>
      </c>
      <c r="AU5">
        <f>'[1]ICP-MS Results'!CW5</f>
        <v>0</v>
      </c>
      <c r="AV5">
        <f>'[1]ICP-MS Results'!CY5</f>
        <v>0</v>
      </c>
      <c r="AW5">
        <f>'[1]ICP-MS Results'!DA5</f>
        <v>0</v>
      </c>
      <c r="AX5">
        <f>'[1]ICP-MS Results'!DC5</f>
        <v>0</v>
      </c>
      <c r="AY5">
        <f>'[1]ICP-MS Results'!DE5</f>
        <v>0</v>
      </c>
      <c r="AZ5">
        <f>'[1]ICP-MS Results'!DG5</f>
        <v>0</v>
      </c>
      <c r="BA5">
        <f>'[1]ICP-MS Results'!DI5</f>
        <v>0</v>
      </c>
      <c r="BB5">
        <f>'[1]ICP-MS Results'!DK5</f>
        <v>0</v>
      </c>
      <c r="BC5">
        <f>'[1]ICP-MS Results'!DM5</f>
        <v>0</v>
      </c>
      <c r="BD5">
        <f>'[1]ICP-MS Results'!DO5</f>
        <v>0</v>
      </c>
      <c r="BE5">
        <f>'[1]ICP-MS Results'!DQ5</f>
        <v>0</v>
      </c>
      <c r="BF5">
        <f>'[1]ICP-MS Results'!DS5</f>
        <v>0</v>
      </c>
      <c r="BG5">
        <f>'[1]ICP-MS Results'!DU5</f>
        <v>0</v>
      </c>
      <c r="BH5">
        <f>'[1]ICP-MS Results'!DW5</f>
        <v>0</v>
      </c>
      <c r="BI5">
        <f>'[1]ICP-MS Results'!DY5</f>
        <v>0</v>
      </c>
      <c r="BJ5">
        <f>'[1]ICP-MS Results'!EA5</f>
        <v>0</v>
      </c>
      <c r="BK5">
        <f>'[1]ICP-MS Results'!EC5</f>
        <v>0</v>
      </c>
      <c r="BL5">
        <f>'[1]ICP-MS Results'!EE5</f>
        <v>0</v>
      </c>
      <c r="BM5">
        <f>'[1]ICP-MS Results'!EF5</f>
        <v>100</v>
      </c>
      <c r="BN5">
        <f>'[1]ICP-MS Results'!EG5</f>
        <v>100</v>
      </c>
      <c r="BO5">
        <f>'[1]ICP-MS Results'!EH5</f>
        <v>100</v>
      </c>
    </row>
    <row r="6" spans="1:67" x14ac:dyDescent="0.25">
      <c r="A6" t="str">
        <f>'[1]ICP-MS Results'!C6</f>
        <v>10 ppb Cal</v>
      </c>
      <c r="C6">
        <f>'[1]ICP-MS Results'!E6</f>
        <v>9.7820850014267293</v>
      </c>
      <c r="D6">
        <f>'[1]ICP-MS Results'!G6</f>
        <v>9.6108188871714297</v>
      </c>
      <c r="E6" s="72">
        <f>'[1]ICP-MS Results'!I6</f>
        <v>19.369751892898201</v>
      </c>
      <c r="F6" s="72">
        <f>'[1]ICP-MS Results'!K6</f>
        <v>35.807958309941696</v>
      </c>
      <c r="G6">
        <f>'[1]ICP-MS Results'!N6</f>
        <v>16.483589846453899</v>
      </c>
      <c r="H6">
        <f>'[1]ICP-MS Results'!P6</f>
        <v>12.9578864190833</v>
      </c>
      <c r="I6" s="72">
        <f>'[1]ICP-MS Results'!Q6</f>
        <v>13.5811933123333</v>
      </c>
      <c r="J6" s="72">
        <f>'[1]ICP-MS Results'!S6</f>
        <v>11.669000945968399</v>
      </c>
      <c r="K6" s="72">
        <f>'[1]ICP-MS Results'!V6</f>
        <v>11.400522736867201</v>
      </c>
      <c r="L6" s="72">
        <f>'[1]ICP-MS Results'!Y6</f>
        <v>19.535725123418501</v>
      </c>
      <c r="M6">
        <f>'[1]ICP-MS Results'!AC6</f>
        <v>9.9015681583600497</v>
      </c>
      <c r="N6">
        <f>'[1]ICP-MS Results'!AE6</f>
        <v>9.2952138727103595</v>
      </c>
      <c r="O6">
        <f>'[1]ICP-MS Results'!AG6</f>
        <v>10.067152822695199</v>
      </c>
      <c r="P6">
        <f>'[1]ICP-MS Results'!AI6</f>
        <v>10.301610073646099</v>
      </c>
      <c r="Q6">
        <f>'[1]ICP-MS Results'!AK6</f>
        <v>10.005255915252601</v>
      </c>
      <c r="R6">
        <f>'[1]ICP-MS Results'!AN6</f>
        <v>18.393709883955601</v>
      </c>
      <c r="S6">
        <f>'[1]ICP-MS Results'!AP6</f>
        <v>10.1921679634362</v>
      </c>
      <c r="T6">
        <f>'[1]ICP-MS Results'!AR6</f>
        <v>9.8422522980570903</v>
      </c>
      <c r="U6">
        <f>'[1]ICP-MS Results'!AT6</f>
        <v>10.317265408052799</v>
      </c>
      <c r="V6">
        <f>'[1]ICP-MS Results'!AV6</f>
        <v>10.2924226218301</v>
      </c>
      <c r="W6">
        <f>'[1]ICP-MS Results'!AX6</f>
        <v>9.9534921842475104</v>
      </c>
      <c r="X6">
        <f>'[1]ICP-MS Results'!AZ6</f>
        <v>9.8459899365789099</v>
      </c>
      <c r="Y6">
        <f>'[1]ICP-MS Results'!BB6</f>
        <v>9.5187950519565305</v>
      </c>
      <c r="Z6">
        <f>'[1]ICP-MS Results'!BF6</f>
        <v>10.201226098916999</v>
      </c>
      <c r="AA6">
        <f>'[1]ICP-MS Results'!BH6</f>
        <v>9.9318867432562801</v>
      </c>
      <c r="AB6">
        <f>'[1]ICP-MS Results'!BJ6</f>
        <v>9.8810092474705407</v>
      </c>
      <c r="AC6">
        <f>'[1]ICP-MS Results'!BL6</f>
        <v>10.730328184981101</v>
      </c>
      <c r="AD6">
        <f>'[1]ICP-MS Results'!BO6</f>
        <v>10.059674469871901</v>
      </c>
      <c r="AE6">
        <f>'[1]ICP-MS Results'!BQ6</f>
        <v>9.7261759326777</v>
      </c>
      <c r="AF6">
        <f>'[1]ICP-MS Results'!BS6</f>
        <v>10.110223893289801</v>
      </c>
      <c r="AG6">
        <f>'[1]ICP-MS Results'!BT6</f>
        <v>10.674943004330499</v>
      </c>
      <c r="AH6">
        <f>'[1]ICP-MS Results'!BV6</f>
        <v>10.0234845054263</v>
      </c>
      <c r="AI6">
        <f>'[1]ICP-MS Results'!BX6</f>
        <v>9.9266937782082802</v>
      </c>
      <c r="AJ6">
        <f>'[1]ICP-MS Results'!CA6</f>
        <v>9.8931616617265306</v>
      </c>
      <c r="AK6">
        <f>'[1]ICP-MS Results'!CC6</f>
        <v>10.164169866427301</v>
      </c>
      <c r="AL6">
        <f>'[1]ICP-MS Results'!CD6</f>
        <v>9.3919820002697794</v>
      </c>
      <c r="AM6">
        <f>'[1]ICP-MS Results'!CF6</f>
        <v>9.8121812056755005</v>
      </c>
      <c r="AN6">
        <f>'[1]ICP-MS Results'!CH6</f>
        <v>9.8760911701973892</v>
      </c>
      <c r="AO6">
        <f>'[1]ICP-MS Results'!CK6</f>
        <v>9.9187512483314304</v>
      </c>
      <c r="AP6">
        <f>'[1]ICP-MS Results'!CM6</f>
        <v>10.0231061536995</v>
      </c>
      <c r="AQ6">
        <f>'[1]ICP-MS Results'!CO6</f>
        <v>9.8855170293631502</v>
      </c>
      <c r="AR6">
        <f>'[1]ICP-MS Results'!CQ6</f>
        <v>9.7405991903082292</v>
      </c>
      <c r="AS6">
        <f>'[1]ICP-MS Results'!CS6</f>
        <v>9.7312831371725803</v>
      </c>
      <c r="AT6">
        <f>'[1]ICP-MS Results'!CU6</f>
        <v>9.9140951521886596</v>
      </c>
      <c r="AU6">
        <f>'[1]ICP-MS Results'!CW6</f>
        <v>9.7872415840559306</v>
      </c>
      <c r="AV6">
        <f>'[1]ICP-MS Results'!CY6</f>
        <v>9.6912698316009394</v>
      </c>
      <c r="AW6">
        <f>'[1]ICP-MS Results'!DA6</f>
        <v>9.6182783652427499</v>
      </c>
      <c r="AX6">
        <f>'[1]ICP-MS Results'!DC6</f>
        <v>9.6463788146850806</v>
      </c>
      <c r="AY6">
        <f>'[1]ICP-MS Results'!DE6</f>
        <v>9.7282162426979006</v>
      </c>
      <c r="AZ6">
        <f>'[1]ICP-MS Results'!DG6</f>
        <v>9.6665184291616697</v>
      </c>
      <c r="BA6">
        <f>'[1]ICP-MS Results'!DI6</f>
        <v>9.5699332520702907</v>
      </c>
      <c r="BB6">
        <f>'[1]ICP-MS Results'!DK6</f>
        <v>9.5817166809018008</v>
      </c>
      <c r="BC6">
        <f>'[1]ICP-MS Results'!DM6</f>
        <v>9.3826413708139604</v>
      </c>
      <c r="BD6">
        <f>'[1]ICP-MS Results'!DO6</f>
        <v>6.57790467352799</v>
      </c>
      <c r="BE6">
        <f>'[1]ICP-MS Results'!DQ6</f>
        <v>9.0092585908738396</v>
      </c>
      <c r="BF6">
        <f>'[1]ICP-MS Results'!DS6</f>
        <v>9.6040227762884296</v>
      </c>
      <c r="BG6">
        <f>'[1]ICP-MS Results'!DU6</f>
        <v>9.2606719957285009</v>
      </c>
      <c r="BH6">
        <f>'[1]ICP-MS Results'!DW6</f>
        <v>9.2960098747024809</v>
      </c>
      <c r="BI6">
        <f>'[1]ICP-MS Results'!DY6</f>
        <v>9.6274691130858194</v>
      </c>
      <c r="BJ6">
        <f>'[1]ICP-MS Results'!EA6</f>
        <v>9.21506863124349</v>
      </c>
      <c r="BK6">
        <f>'[1]ICP-MS Results'!EC6</f>
        <v>9.2378228898152699</v>
      </c>
      <c r="BL6">
        <f>'[1]ICP-MS Results'!EE6</f>
        <v>9.22742308807935</v>
      </c>
      <c r="BM6">
        <f>'[1]ICP-MS Results'!EF6</f>
        <v>99.748018568145994</v>
      </c>
      <c r="BN6">
        <f>'[1]ICP-MS Results'!EG6</f>
        <v>91.506034678514595</v>
      </c>
      <c r="BO6">
        <f>'[1]ICP-MS Results'!EH6</f>
        <v>99.0534805537892</v>
      </c>
    </row>
    <row r="7" spans="1:67" x14ac:dyDescent="0.25">
      <c r="A7" t="str">
        <f>'[1]ICP-MS Results'!C7</f>
        <v>50 ppb Cal</v>
      </c>
      <c r="C7">
        <f>'[1]ICP-MS Results'!E7</f>
        <v>48.583351386916704</v>
      </c>
      <c r="D7">
        <f>'[1]ICP-MS Results'!G7</f>
        <v>49.515715353570101</v>
      </c>
      <c r="E7">
        <f>'[1]ICP-MS Results'!I7</f>
        <v>59.174297207312499</v>
      </c>
      <c r="F7" s="72">
        <f>'[1]ICP-MS Results'!K7</f>
        <v>73.750547567185606</v>
      </c>
      <c r="G7">
        <f>'[1]ICP-MS Results'!N7</f>
        <v>50.419854895381597</v>
      </c>
      <c r="H7">
        <f>'[1]ICP-MS Results'!P7</f>
        <v>53.480470484151702</v>
      </c>
      <c r="I7">
        <f>'[1]ICP-MS Results'!Q7</f>
        <v>50.030231703296401</v>
      </c>
      <c r="J7">
        <f>'[1]ICP-MS Results'!S7</f>
        <v>51.182600181243899</v>
      </c>
      <c r="K7">
        <f>'[1]ICP-MS Results'!V7</f>
        <v>50.844148185159</v>
      </c>
      <c r="L7">
        <f>'[1]ICP-MS Results'!Y7</f>
        <v>46.504706733166302</v>
      </c>
      <c r="M7">
        <f>'[1]ICP-MS Results'!AC7</f>
        <v>50.504111667314298</v>
      </c>
      <c r="N7">
        <f>'[1]ICP-MS Results'!AE7</f>
        <v>51.172105313263899</v>
      </c>
      <c r="O7">
        <f>'[1]ICP-MS Results'!AG7</f>
        <v>50.084527380630099</v>
      </c>
      <c r="P7">
        <f>'[1]ICP-MS Results'!AI7</f>
        <v>50.863957062187502</v>
      </c>
      <c r="Q7">
        <f>'[1]ICP-MS Results'!AK7</f>
        <v>50.396299050948798</v>
      </c>
      <c r="R7">
        <f>'[1]ICP-MS Results'!AN7</f>
        <v>55.2427151535788</v>
      </c>
      <c r="S7">
        <f>'[1]ICP-MS Results'!AP7</f>
        <v>50.531757714668103</v>
      </c>
      <c r="T7">
        <f>'[1]ICP-MS Results'!AR7</f>
        <v>49.4329622301154</v>
      </c>
      <c r="U7">
        <f>'[1]ICP-MS Results'!AT7</f>
        <v>51.681866752735999</v>
      </c>
      <c r="V7">
        <f>'[1]ICP-MS Results'!AV7</f>
        <v>51.1708270690267</v>
      </c>
      <c r="W7">
        <f>'[1]ICP-MS Results'!AX7</f>
        <v>49.106608383599003</v>
      </c>
      <c r="X7">
        <f>'[1]ICP-MS Results'!AZ7</f>
        <v>49.338598284207301</v>
      </c>
      <c r="Y7">
        <f>'[1]ICP-MS Results'!BB7</f>
        <v>49.088713916924497</v>
      </c>
      <c r="Z7">
        <f>'[1]ICP-MS Results'!BF7</f>
        <v>51.968387187373999</v>
      </c>
      <c r="AA7">
        <f>'[1]ICP-MS Results'!BH7</f>
        <v>49.782504906411397</v>
      </c>
      <c r="AB7">
        <f>'[1]ICP-MS Results'!BJ7</f>
        <v>49.6034589062808</v>
      </c>
      <c r="AC7">
        <f>'[1]ICP-MS Results'!BL7</f>
        <v>50.260653204277503</v>
      </c>
      <c r="AD7">
        <f>'[1]ICP-MS Results'!BO7</f>
        <v>51.244984077458099</v>
      </c>
      <c r="AE7">
        <f>'[1]ICP-MS Results'!BQ7</f>
        <v>47.207366704755103</v>
      </c>
      <c r="AF7">
        <f>'[1]ICP-MS Results'!BS7</f>
        <v>50.900499867580699</v>
      </c>
      <c r="AG7">
        <f>'[1]ICP-MS Results'!BT7</f>
        <v>54.097412948225902</v>
      </c>
      <c r="AH7">
        <f>'[1]ICP-MS Results'!BV7</f>
        <v>50.954477673458896</v>
      </c>
      <c r="AI7">
        <f>'[1]ICP-MS Results'!BX7</f>
        <v>49.390482757446101</v>
      </c>
      <c r="AJ7">
        <f>'[1]ICP-MS Results'!CA7</f>
        <v>49.994174336979398</v>
      </c>
      <c r="AK7">
        <f>'[1]ICP-MS Results'!CC7</f>
        <v>51.117601907757702</v>
      </c>
      <c r="AL7">
        <f>'[1]ICP-MS Results'!CD7</f>
        <v>49.112795915421302</v>
      </c>
      <c r="AM7">
        <f>'[1]ICP-MS Results'!CF7</f>
        <v>49.645817015003601</v>
      </c>
      <c r="AN7">
        <f>'[1]ICP-MS Results'!CH7</f>
        <v>49.6213800776383</v>
      </c>
      <c r="AO7">
        <f>'[1]ICP-MS Results'!CK7</f>
        <v>49.2930993698767</v>
      </c>
      <c r="AP7">
        <f>'[1]ICP-MS Results'!CM7</f>
        <v>49.304414378403202</v>
      </c>
      <c r="AQ7">
        <f>'[1]ICP-MS Results'!CO7</f>
        <v>49.219792238032198</v>
      </c>
      <c r="AR7">
        <f>'[1]ICP-MS Results'!CQ7</f>
        <v>49.510867156243997</v>
      </c>
      <c r="AS7">
        <f>'[1]ICP-MS Results'!CS7</f>
        <v>49.787399871710598</v>
      </c>
      <c r="AT7">
        <f>'[1]ICP-MS Results'!CU7</f>
        <v>49.143414483775402</v>
      </c>
      <c r="AU7">
        <f>'[1]ICP-MS Results'!CW7</f>
        <v>49.078596981117997</v>
      </c>
      <c r="AV7">
        <f>'[1]ICP-MS Results'!CY7</f>
        <v>48.454931142261799</v>
      </c>
      <c r="AW7">
        <f>'[1]ICP-MS Results'!DA7</f>
        <v>48.600573769771103</v>
      </c>
      <c r="AX7">
        <f>'[1]ICP-MS Results'!DC7</f>
        <v>48.545010699424502</v>
      </c>
      <c r="AY7">
        <f>'[1]ICP-MS Results'!DE7</f>
        <v>49.103420762669003</v>
      </c>
      <c r="AZ7">
        <f>'[1]ICP-MS Results'!DG7</f>
        <v>48.747110871120199</v>
      </c>
      <c r="BA7">
        <f>'[1]ICP-MS Results'!DI7</f>
        <v>48.405631074765601</v>
      </c>
      <c r="BB7">
        <f>'[1]ICP-MS Results'!DK7</f>
        <v>48.754794815447497</v>
      </c>
      <c r="BC7">
        <f>'[1]ICP-MS Results'!DM7</f>
        <v>48.541807714357098</v>
      </c>
      <c r="BD7">
        <f>'[1]ICP-MS Results'!DO7</f>
        <v>42.7213541911836</v>
      </c>
      <c r="BE7">
        <f>'[1]ICP-MS Results'!DQ7</f>
        <v>46.529351340455896</v>
      </c>
      <c r="BF7">
        <f>'[1]ICP-MS Results'!DS7</f>
        <v>49.382176194723101</v>
      </c>
      <c r="BG7">
        <f>'[1]ICP-MS Results'!DU7</f>
        <v>48.924960882165003</v>
      </c>
      <c r="BH7">
        <f>'[1]ICP-MS Results'!DW7</f>
        <v>49.281635115218698</v>
      </c>
      <c r="BI7">
        <f>'[1]ICP-MS Results'!DY7</f>
        <v>49.956700774843497</v>
      </c>
      <c r="BJ7">
        <f>'[1]ICP-MS Results'!EA7</f>
        <v>49.726490752250101</v>
      </c>
      <c r="BK7">
        <f>'[1]ICP-MS Results'!EC7</f>
        <v>48.497367915420803</v>
      </c>
      <c r="BL7">
        <f>'[1]ICP-MS Results'!EE7</f>
        <v>48.788251662049198</v>
      </c>
      <c r="BM7">
        <f>'[1]ICP-MS Results'!EF7</f>
        <v>97.978158384773707</v>
      </c>
      <c r="BN7">
        <f>'[1]ICP-MS Results'!EG7</f>
        <v>93.490387787541593</v>
      </c>
      <c r="BO7">
        <f>'[1]ICP-MS Results'!EH7</f>
        <v>98.667746722922701</v>
      </c>
    </row>
    <row r="8" spans="1:67" x14ac:dyDescent="0.25">
      <c r="A8" t="str">
        <f>'[1]ICP-MS Results'!C8</f>
        <v>200 ppb Cal</v>
      </c>
      <c r="C8">
        <f>'[1]ICP-MS Results'!E8</f>
        <v>199.19609760104299</v>
      </c>
      <c r="D8">
        <f>'[1]ICP-MS Results'!G8</f>
        <v>199.97389884006901</v>
      </c>
      <c r="E8">
        <f>'[1]ICP-MS Results'!I8</f>
        <v>204.19023165302301</v>
      </c>
      <c r="F8">
        <f>'[1]ICP-MS Results'!K8</f>
        <v>208.76754076496499</v>
      </c>
      <c r="G8">
        <f>'[1]ICP-MS Results'!N8</f>
        <v>209.82779646242099</v>
      </c>
      <c r="H8">
        <f>'[1]ICP-MS Results'!P8</f>
        <v>205.96390704505299</v>
      </c>
      <c r="I8">
        <f>'[1]ICP-MS Results'!Q8</f>
        <v>194.80579111771601</v>
      </c>
      <c r="J8">
        <f>'[1]ICP-MS Results'!S8</f>
        <v>205.285816538559</v>
      </c>
      <c r="K8">
        <f>'[1]ICP-MS Results'!V8</f>
        <v>199.84086269829501</v>
      </c>
      <c r="L8">
        <f>'[1]ICP-MS Results'!Y8</f>
        <v>199.13701181479499</v>
      </c>
      <c r="M8">
        <f>'[1]ICP-MS Results'!AC8</f>
        <v>204.19889852356499</v>
      </c>
      <c r="N8">
        <f>'[1]ICP-MS Results'!AE8</f>
        <v>199.56639308080801</v>
      </c>
      <c r="O8">
        <f>'[1]ICP-MS Results'!AG8</f>
        <v>200.06198804239901</v>
      </c>
      <c r="P8">
        <f>'[1]ICP-MS Results'!AI8</f>
        <v>200.61483445263201</v>
      </c>
      <c r="Q8">
        <f>'[1]ICP-MS Results'!AK8</f>
        <v>204.676660339986</v>
      </c>
      <c r="R8">
        <f>'[1]ICP-MS Results'!AN8</f>
        <v>203.13056519566601</v>
      </c>
      <c r="S8">
        <f>'[1]ICP-MS Results'!AP8</f>
        <v>200.78094575060001</v>
      </c>
      <c r="T8">
        <f>'[1]ICP-MS Results'!AR8</f>
        <v>201.39702202707599</v>
      </c>
      <c r="U8">
        <f>'[1]ICP-MS Results'!AT8</f>
        <v>203.16799769062399</v>
      </c>
      <c r="V8">
        <f>'[1]ICP-MS Results'!AV8</f>
        <v>204.04444602637901</v>
      </c>
      <c r="W8">
        <f>'[1]ICP-MS Results'!AX8</f>
        <v>200.541696001221</v>
      </c>
      <c r="X8">
        <f>'[1]ICP-MS Results'!AZ8</f>
        <v>201.08616958293899</v>
      </c>
      <c r="Y8">
        <f>'[1]ICP-MS Results'!BB8</f>
        <v>201.814158320687</v>
      </c>
      <c r="Z8">
        <f>'[1]ICP-MS Results'!BF8</f>
        <v>207.40406641002701</v>
      </c>
      <c r="AA8">
        <f>'[1]ICP-MS Results'!BH8</f>
        <v>200.02108310157101</v>
      </c>
      <c r="AB8">
        <f>'[1]ICP-MS Results'!BJ8</f>
        <v>199.70112159538201</v>
      </c>
      <c r="AC8">
        <f>'[1]ICP-MS Results'!BL8</f>
        <v>200.25310797293201</v>
      </c>
      <c r="AD8">
        <f>'[1]ICP-MS Results'!BO8</f>
        <v>200.69619104477599</v>
      </c>
      <c r="AE8">
        <f>'[1]ICP-MS Results'!BQ8</f>
        <v>190.43472420378299</v>
      </c>
      <c r="AF8">
        <f>'[1]ICP-MS Results'!BS8</f>
        <v>202.283315869528</v>
      </c>
      <c r="AG8">
        <f>'[1]ICP-MS Results'!BT8</f>
        <v>216.64477305294901</v>
      </c>
      <c r="AH8">
        <f>'[1]ICP-MS Results'!BV8</f>
        <v>202.93953207837501</v>
      </c>
      <c r="AI8">
        <f>'[1]ICP-MS Results'!BX8</f>
        <v>200.80040988410701</v>
      </c>
      <c r="AJ8">
        <f>'[1]ICP-MS Results'!CA8</f>
        <v>205.90565629156799</v>
      </c>
      <c r="AK8">
        <f>'[1]ICP-MS Results'!CC8</f>
        <v>202.44554432598201</v>
      </c>
      <c r="AL8">
        <f>'[1]ICP-MS Results'!CD8</f>
        <v>199.03170567699399</v>
      </c>
      <c r="AM8">
        <f>'[1]ICP-MS Results'!CF8</f>
        <v>199.822690254577</v>
      </c>
      <c r="AN8">
        <f>'[1]ICP-MS Results'!CH8</f>
        <v>200.52448350682201</v>
      </c>
      <c r="AO8">
        <f>'[1]ICP-MS Results'!CK8</f>
        <v>198.99580058384399</v>
      </c>
      <c r="AP8">
        <f>'[1]ICP-MS Results'!CM8</f>
        <v>199.13336000974701</v>
      </c>
      <c r="AQ8">
        <f>'[1]ICP-MS Results'!CO8</f>
        <v>198.81224841585799</v>
      </c>
      <c r="AR8">
        <f>'[1]ICP-MS Results'!CQ8</f>
        <v>201.46568744305901</v>
      </c>
      <c r="AS8">
        <f>'[1]ICP-MS Results'!CS8</f>
        <v>202.11195126778901</v>
      </c>
      <c r="AT8">
        <f>'[1]ICP-MS Results'!CU8</f>
        <v>200.72145199726</v>
      </c>
      <c r="AU8">
        <f>'[1]ICP-MS Results'!CW8</f>
        <v>201.900366036392</v>
      </c>
      <c r="AV8">
        <f>'[1]ICP-MS Results'!CY8</f>
        <v>199.22512294736501</v>
      </c>
      <c r="AW8">
        <f>'[1]ICP-MS Results'!DA8</f>
        <v>200.317127456159</v>
      </c>
      <c r="AX8">
        <f>'[1]ICP-MS Results'!DC8</f>
        <v>199.39646674413001</v>
      </c>
      <c r="AY8">
        <f>'[1]ICP-MS Results'!DE8</f>
        <v>200.21068734568499</v>
      </c>
      <c r="AZ8">
        <f>'[1]ICP-MS Results'!DG8</f>
        <v>199.18479117634701</v>
      </c>
      <c r="BA8">
        <f>'[1]ICP-MS Results'!DI8</f>
        <v>200.34755110388801</v>
      </c>
      <c r="BB8">
        <f>'[1]ICP-MS Results'!DK8</f>
        <v>198.593856390073</v>
      </c>
      <c r="BC8">
        <f>'[1]ICP-MS Results'!DM8</f>
        <v>199.494002288481</v>
      </c>
      <c r="BD8">
        <f>'[1]ICP-MS Results'!DO8</f>
        <v>189.41757178897001</v>
      </c>
      <c r="BE8">
        <f>'[1]ICP-MS Results'!DQ8</f>
        <v>199.48592468903701</v>
      </c>
      <c r="BF8">
        <f>'[1]ICP-MS Results'!DS8</f>
        <v>200.83151622322501</v>
      </c>
      <c r="BG8">
        <f>'[1]ICP-MS Results'!DU8</f>
        <v>201.31895847880901</v>
      </c>
      <c r="BH8">
        <f>'[1]ICP-MS Results'!DW8</f>
        <v>200.900921875222</v>
      </c>
      <c r="BI8">
        <f>'[1]ICP-MS Results'!DY8</f>
        <v>202.25675671650299</v>
      </c>
      <c r="BJ8">
        <f>'[1]ICP-MS Results'!EA8</f>
        <v>203.533931386478</v>
      </c>
      <c r="BK8">
        <f>'[1]ICP-MS Results'!EC8</f>
        <v>199.21446024208299</v>
      </c>
      <c r="BL8">
        <f>'[1]ICP-MS Results'!EE8</f>
        <v>198.99340355812799</v>
      </c>
      <c r="BM8">
        <f>'[1]ICP-MS Results'!EF8</f>
        <v>98.778598960300002</v>
      </c>
      <c r="BN8">
        <f>'[1]ICP-MS Results'!EG8</f>
        <v>94.204537826887304</v>
      </c>
      <c r="BO8">
        <f>'[1]ICP-MS Results'!EH8</f>
        <v>97.176226345911203</v>
      </c>
    </row>
    <row r="9" spans="1:67" x14ac:dyDescent="0.25">
      <c r="A9" t="str">
        <f>'[1]ICP-MS Results'!C9</f>
        <v>1000 ppb Cal</v>
      </c>
      <c r="C9">
        <f>'[1]ICP-MS Results'!E9</f>
        <v>1000.23379206043</v>
      </c>
      <c r="D9">
        <f>'[1]ICP-MS Results'!G9</f>
        <v>1000.03332627544</v>
      </c>
      <c r="E9">
        <f>'[1]ICP-MS Results'!I9</f>
        <v>999.16195366939598</v>
      </c>
      <c r="F9">
        <f>'[1]ICP-MS Results'!K9</f>
        <v>998.24649184700695</v>
      </c>
      <c r="G9">
        <f>'[1]ICP-MS Results'!N9</f>
        <v>997.94861206428197</v>
      </c>
      <c r="H9">
        <f>'[1]ICP-MS Results'!P9</f>
        <v>998.63319506678101</v>
      </c>
      <c r="I9">
        <f>'[1]ICP-MS Results'!Q9</f>
        <v>1001.03733019129</v>
      </c>
      <c r="J9">
        <f>'[1]ICP-MS Results'!S9</f>
        <v>998.88370668322602</v>
      </c>
      <c r="K9">
        <f>'[1]ICP-MS Results'!V9</f>
        <v>999.98962005108297</v>
      </c>
      <c r="L9">
        <f>'[1]ICP-MS Results'!Y9</f>
        <v>1000.34736230038</v>
      </c>
      <c r="M9">
        <f>'[1]ICP-MS Results'!AC9</f>
        <v>999.13599903033798</v>
      </c>
      <c r="N9">
        <f>'[1]ICP-MS Results'!AE9</f>
        <v>1000.03516397945</v>
      </c>
      <c r="O9">
        <f>'[1]ICP-MS Results'!AG9</f>
        <v>999.98270449426195</v>
      </c>
      <c r="P9">
        <f>'[1]ICP-MS Results'!AI9</f>
        <v>999.83081915562798</v>
      </c>
      <c r="Q9">
        <f>'[1]ICP-MS Results'!AK9</f>
        <v>999.04480042030298</v>
      </c>
      <c r="R9">
        <f>'[1]ICP-MS Results'!AN9</f>
        <v>999.02781410434795</v>
      </c>
      <c r="S9">
        <f>'[1]ICP-MS Results'!AP9</f>
        <v>999.81530128451197</v>
      </c>
      <c r="T9">
        <f>'[1]ICP-MS Results'!AR9</f>
        <v>999.75052496009801</v>
      </c>
      <c r="U9">
        <f>'[1]ICP-MS Results'!AT9</f>
        <v>999.27913447015806</v>
      </c>
      <c r="V9">
        <f>'[1]ICP-MS Results'!AV9</f>
        <v>999.12964521505501</v>
      </c>
      <c r="W9">
        <f>'[1]ICP-MS Results'!AX9</f>
        <v>999.93679545873295</v>
      </c>
      <c r="X9">
        <f>'[1]ICP-MS Results'!AZ9</f>
        <v>999.81737626983602</v>
      </c>
      <c r="Y9">
        <f>'[1]ICP-MS Results'!BB9</f>
        <v>999.68754468949703</v>
      </c>
      <c r="Z9">
        <f>'[1]ICP-MS Results'!BF9</f>
        <v>998.41875509763702</v>
      </c>
      <c r="AA9">
        <f>'[1]ICP-MS Results'!BH9</f>
        <v>1000.00733926693</v>
      </c>
      <c r="AB9">
        <f>'[1]ICP-MS Results'!BJ9</f>
        <v>1000.0807926431301</v>
      </c>
      <c r="AC9">
        <f>'[1]ICP-MS Results'!BL9</f>
        <v>999.92904246335002</v>
      </c>
      <c r="AD9">
        <f>'[1]ICP-MS Results'!BO9</f>
        <v>999.797915842473</v>
      </c>
      <c r="AE9">
        <f>'[1]ICP-MS Results'!BQ9</f>
        <v>1002.05542506468</v>
      </c>
      <c r="AF9">
        <f>'[1]ICP-MS Results'!BS9</f>
        <v>999.49720959378203</v>
      </c>
      <c r="AG9">
        <f>'[1]ICP-MS Results'!BT9</f>
        <v>996.45942531195601</v>
      </c>
      <c r="AH9">
        <f>'[1]ICP-MS Results'!BV9</f>
        <v>999.36413485559797</v>
      </c>
      <c r="AI9">
        <f>'[1]ICP-MS Results'!BX9</f>
        <v>999.87112694752398</v>
      </c>
      <c r="AJ9">
        <f>'[1]ICP-MS Results'!CA9</f>
        <v>998.82022840822003</v>
      </c>
      <c r="AK9">
        <f>'[1]ICP-MS Results'!CC9</f>
        <v>999.45336934075101</v>
      </c>
      <c r="AL9">
        <f>'[1]ICP-MS Results'!CD9</f>
        <v>1000.24409924883</v>
      </c>
      <c r="AM9">
        <f>'[1]ICP-MS Results'!CF9</f>
        <v>1000.05504928628</v>
      </c>
      <c r="AN9">
        <f>'[1]ICP-MS Results'!CH9</f>
        <v>999.91527338305195</v>
      </c>
      <c r="AO9">
        <f>'[1]ICP-MS Results'!CK9</f>
        <v>1000.23699740225</v>
      </c>
      <c r="AP9">
        <f>'[1]ICP-MS Results'!CM9</f>
        <v>1000.20787621759</v>
      </c>
      <c r="AQ9">
        <f>'[1]ICP-MS Results'!CO9</f>
        <v>1000.2777055346299</v>
      </c>
      <c r="AR9">
        <f>'[1]ICP-MS Results'!CQ9</f>
        <v>999.73391316167294</v>
      </c>
      <c r="AS9">
        <f>'[1]ICP-MS Results'!CS9</f>
        <v>999.59092692148499</v>
      </c>
      <c r="AT9">
        <f>'[1]ICP-MS Results'!CU9</f>
        <v>999.89939792483699</v>
      </c>
      <c r="AU9">
        <f>'[1]ICP-MS Results'!CW9</f>
        <v>999.66812452782494</v>
      </c>
      <c r="AV9">
        <f>'[1]ICP-MS Results'!CY9</f>
        <v>1000.2353161551</v>
      </c>
      <c r="AW9">
        <f>'[1]ICP-MS Results'!DA9</f>
        <v>1000.01036303663</v>
      </c>
      <c r="AX9">
        <f>'[1]ICP-MS Results'!DC9</f>
        <v>1000.19699232806</v>
      </c>
      <c r="AY9">
        <f>'[1]ICP-MS Results'!DE9</f>
        <v>1000.0054093303</v>
      </c>
      <c r="AZ9">
        <f>'[1]ICP-MS Results'!DG9</f>
        <v>1000.22902103688</v>
      </c>
      <c r="BA9">
        <f>'[1]ICP-MS Results'!DI9</f>
        <v>1000.01450889296</v>
      </c>
      <c r="BB9">
        <f>'[1]ICP-MS Results'!DK9</f>
        <v>1000.3476718144</v>
      </c>
      <c r="BC9">
        <f>'[1]ICP-MS Results'!DM9</f>
        <v>1000.18028274288</v>
      </c>
      <c r="BD9">
        <f>'[1]ICP-MS Results'!DO9</f>
        <v>1002.51463888591</v>
      </c>
      <c r="BE9">
        <f>'[1]ICP-MS Results'!DQ9</f>
        <v>1000.28625490926</v>
      </c>
      <c r="BF9">
        <f>'[1]ICP-MS Results'!DS9</f>
        <v>999.86854771785602</v>
      </c>
      <c r="BG9">
        <f>'[1]ICP-MS Results'!DU9</f>
        <v>999.79735354017305</v>
      </c>
      <c r="BH9">
        <f>'[1]ICP-MS Results'!DW9</f>
        <v>999.86277377044803</v>
      </c>
      <c r="BI9">
        <f>'[1]ICP-MS Results'!DY9</f>
        <v>999.55453892682601</v>
      </c>
      <c r="BJ9">
        <f>'[1]ICP-MS Results'!EA9</f>
        <v>999.31473849877898</v>
      </c>
      <c r="BK9">
        <f>'[1]ICP-MS Results'!EC9</f>
        <v>1000.23986132691</v>
      </c>
      <c r="BL9">
        <f>'[1]ICP-MS Results'!EE9</f>
        <v>1000.2696324743901</v>
      </c>
      <c r="BM9">
        <f>'[1]ICP-MS Results'!EF9</f>
        <v>99.161603912576297</v>
      </c>
      <c r="BN9">
        <f>'[1]ICP-MS Results'!EG9</f>
        <v>101.190726117997</v>
      </c>
      <c r="BO9">
        <f>'[1]ICP-MS Results'!EH9</f>
        <v>97.7364582379072</v>
      </c>
    </row>
    <row r="10" spans="1:67" x14ac:dyDescent="0.25">
      <c r="A10" t="str">
        <f>'[1]ICP-MS Results'!C10</f>
        <v>Rinse</v>
      </c>
      <c r="C10">
        <f>'[1]ICP-MS Results'!E10</f>
        <v>1.2111419320675001</v>
      </c>
      <c r="D10">
        <f>'[1]ICP-MS Results'!G10</f>
        <v>5.2082184651295403E-2</v>
      </c>
      <c r="E10">
        <f>'[1]ICP-MS Results'!I10</f>
        <v>19.5729625380573</v>
      </c>
      <c r="F10">
        <f>'[1]ICP-MS Results'!K10</f>
        <v>-12.4939650677077</v>
      </c>
      <c r="G10">
        <f>'[1]ICP-MS Results'!N10</f>
        <v>-1.35149771195916E-2</v>
      </c>
      <c r="H10">
        <f>'[1]ICP-MS Results'!P10</f>
        <v>-0.13016542428127501</v>
      </c>
      <c r="I10">
        <f>'[1]ICP-MS Results'!Q10</f>
        <v>3.10808632523411</v>
      </c>
      <c r="J10">
        <f>'[1]ICP-MS Results'!S10</f>
        <v>-1.4132322595328599</v>
      </c>
      <c r="K10">
        <f>'[1]ICP-MS Results'!V10</f>
        <v>-7.1891982958792102</v>
      </c>
      <c r="L10">
        <f>'[1]ICP-MS Results'!Y10</f>
        <v>8.2433363679310593E-3</v>
      </c>
      <c r="M10">
        <f>'[1]ICP-MS Results'!AC10</f>
        <v>-3.3014491323148799E-2</v>
      </c>
      <c r="N10">
        <f>'[1]ICP-MS Results'!AE10</f>
        <v>0</v>
      </c>
      <c r="O10">
        <f>'[1]ICP-MS Results'!AG10</f>
        <v>-1.7471948294109099E-2</v>
      </c>
      <c r="P10">
        <f>'[1]ICP-MS Results'!AI10</f>
        <v>-4.5579773506995103E-2</v>
      </c>
      <c r="Q10">
        <f>'[1]ICP-MS Results'!AK10</f>
        <v>5.1210625660484503E-3</v>
      </c>
      <c r="R10">
        <f>'[1]ICP-MS Results'!AN10</f>
        <v>-1.27928689047955</v>
      </c>
      <c r="S10">
        <f>'[1]ICP-MS Results'!AP10</f>
        <v>8.5280176281446202E-4</v>
      </c>
      <c r="T10">
        <f>'[1]ICP-MS Results'!AR10</f>
        <v>-2.5451496553865999E-2</v>
      </c>
      <c r="U10">
        <f>'[1]ICP-MS Results'!AT10</f>
        <v>-3.0415860535664099E-2</v>
      </c>
      <c r="V10">
        <f>'[1]ICP-MS Results'!AV10</f>
        <v>-7.0887375700141197E-2</v>
      </c>
      <c r="W10">
        <f>'[1]ICP-MS Results'!AX10</f>
        <v>2.85604756510347E-2</v>
      </c>
      <c r="X10">
        <f>'[1]ICP-MS Results'!AZ10</f>
        <v>7.2853709087206606E-2</v>
      </c>
      <c r="Y10">
        <f>'[1]ICP-MS Results'!BB10</f>
        <v>5.9581162368843303E-2</v>
      </c>
      <c r="Z10">
        <f>'[1]ICP-MS Results'!BF10</f>
        <v>5.7657393565393497E-2</v>
      </c>
      <c r="AA10">
        <f>'[1]ICP-MS Results'!BH10</f>
        <v>2.4386286111769601E-2</v>
      </c>
      <c r="AB10">
        <f>'[1]ICP-MS Results'!BJ10</f>
        <v>8.8504789454942109E-3</v>
      </c>
      <c r="AC10">
        <f>'[1]ICP-MS Results'!BL10</f>
        <v>-0.151220890703858</v>
      </c>
      <c r="AD10">
        <f>'[1]ICP-MS Results'!BO10</f>
        <v>-8.3113847002846408E-3</v>
      </c>
      <c r="AE10">
        <f>'[1]ICP-MS Results'!BQ10</f>
        <v>0.72350117210164</v>
      </c>
      <c r="AF10">
        <f>'[1]ICP-MS Results'!BS10</f>
        <v>0.17318306801188499</v>
      </c>
      <c r="AG10">
        <f>'[1]ICP-MS Results'!BT10</f>
        <v>0.65372717267812297</v>
      </c>
      <c r="AH10">
        <f>'[1]ICP-MS Results'!BV10</f>
        <v>0.15897432456622099</v>
      </c>
      <c r="AI10">
        <f>'[1]ICP-MS Results'!BX10</f>
        <v>8.1347606473027995E-2</v>
      </c>
      <c r="AJ10">
        <f>'[1]ICP-MS Results'!CA10</f>
        <v>0.58705106144813501</v>
      </c>
      <c r="AK10">
        <f>'[1]ICP-MS Results'!CC10</f>
        <v>0.48578673326038802</v>
      </c>
      <c r="AL10">
        <f>'[1]ICP-MS Results'!CD10</f>
        <v>0.123391233781856</v>
      </c>
      <c r="AM10">
        <f>'[1]ICP-MS Results'!CF10</f>
        <v>2.11177377175439E-2</v>
      </c>
      <c r="AN10">
        <f>'[1]ICP-MS Results'!CH10</f>
        <v>4.8629347688849002E-2</v>
      </c>
      <c r="AO10">
        <f>'[1]ICP-MS Results'!CK10</f>
        <v>2.8287906813531102E-2</v>
      </c>
      <c r="AP10">
        <f>'[1]ICP-MS Results'!CM10</f>
        <v>-7.8326687163385894E-2</v>
      </c>
      <c r="AQ10">
        <f>'[1]ICP-MS Results'!CO10</f>
        <v>1.7595285047671501E-2</v>
      </c>
      <c r="AR10">
        <f>'[1]ICP-MS Results'!CQ10</f>
        <v>1.2140492843260299E-2</v>
      </c>
      <c r="AS10">
        <f>'[1]ICP-MS Results'!CS10</f>
        <v>1.1336596918227601E-2</v>
      </c>
      <c r="AT10">
        <f>'[1]ICP-MS Results'!CU10</f>
        <v>-9.2440191030484491E-3</v>
      </c>
      <c r="AU10">
        <f>'[1]ICP-MS Results'!CW10</f>
        <v>9.7301534188593795E-3</v>
      </c>
      <c r="AV10">
        <f>'[1]ICP-MS Results'!CY10</f>
        <v>9.1974770079142603E-3</v>
      </c>
      <c r="AW10">
        <f>'[1]ICP-MS Results'!DA10</f>
        <v>5.6277461421099699E-3</v>
      </c>
      <c r="AX10">
        <f>'[1]ICP-MS Results'!DC10</f>
        <v>8.29982546496957E-3</v>
      </c>
      <c r="AY10">
        <f>'[1]ICP-MS Results'!DE10</f>
        <v>6.6638069477143302E-3</v>
      </c>
      <c r="AZ10">
        <f>'[1]ICP-MS Results'!DG10</f>
        <v>6.2125332452821203E-3</v>
      </c>
      <c r="BA10">
        <f>'[1]ICP-MS Results'!DI10</f>
        <v>1.4133132889084001E-3</v>
      </c>
      <c r="BB10">
        <f>'[1]ICP-MS Results'!DK10</f>
        <v>1.3790857029930201E-3</v>
      </c>
      <c r="BC10">
        <f>'[1]ICP-MS Results'!DM10</f>
        <v>9.6566690149256194E-3</v>
      </c>
      <c r="BD10">
        <f>'[1]ICP-MS Results'!DO10</f>
        <v>2.0913092874756699E-2</v>
      </c>
      <c r="BE10">
        <f>'[1]ICP-MS Results'!DQ10</f>
        <v>0.50299412912265495</v>
      </c>
      <c r="BF10">
        <f>'[1]ICP-MS Results'!DS10</f>
        <v>6.4083575975826404E-3</v>
      </c>
      <c r="BG10">
        <f>'[1]ICP-MS Results'!DU10</f>
        <v>1.2702836457023601</v>
      </c>
      <c r="BH10">
        <f>'[1]ICP-MS Results'!DW10</f>
        <v>0.58420903824898196</v>
      </c>
      <c r="BI10">
        <f>'[1]ICP-MS Results'!DY10</f>
        <v>7.93277199757767E-2</v>
      </c>
      <c r="BJ10">
        <f>'[1]ICP-MS Results'!EA10</f>
        <v>0.41776997708375302</v>
      </c>
      <c r="BK10">
        <f>'[1]ICP-MS Results'!EC10</f>
        <v>2.2249534839220201E-3</v>
      </c>
      <c r="BL10">
        <f>'[1]ICP-MS Results'!EE10</f>
        <v>5.3888329281802697E-4</v>
      </c>
      <c r="BM10">
        <f>'[1]ICP-MS Results'!EF10</f>
        <v>99.5952111790548</v>
      </c>
      <c r="BN10">
        <f>'[1]ICP-MS Results'!EG10</f>
        <v>105.952559472039</v>
      </c>
      <c r="BO10">
        <f>'[1]ICP-MS Results'!EH10</f>
        <v>98.162198835619705</v>
      </c>
    </row>
    <row r="11" spans="1:67" x14ac:dyDescent="0.25">
      <c r="A11" t="str">
        <f>'[1]ICP-MS Results'!C11</f>
        <v>Rinse</v>
      </c>
      <c r="C11">
        <f>'[1]ICP-MS Results'!E11</f>
        <v>0.66581078638125502</v>
      </c>
      <c r="D11">
        <f>'[1]ICP-MS Results'!G11</f>
        <v>1.9885314200570301E-2</v>
      </c>
      <c r="E11">
        <f>'[1]ICP-MS Results'!I11</f>
        <v>9.2024213827646992</v>
      </c>
      <c r="F11">
        <f>'[1]ICP-MS Results'!K11</f>
        <v>-11.646583665040801</v>
      </c>
      <c r="G11">
        <f>'[1]ICP-MS Results'!N11</f>
        <v>-2.59562508094178E-2</v>
      </c>
      <c r="H11">
        <f>'[1]ICP-MS Results'!P11</f>
        <v>-0.50800485592028899</v>
      </c>
      <c r="I11">
        <f>'[1]ICP-MS Results'!Q11</f>
        <v>2.2886434416353098E-2</v>
      </c>
      <c r="J11">
        <f>'[1]ICP-MS Results'!S11</f>
        <v>-1.12288619687876</v>
      </c>
      <c r="K11">
        <f>'[1]ICP-MS Results'!V11</f>
        <v>-7.5556973753294203</v>
      </c>
      <c r="L11">
        <f>'[1]ICP-MS Results'!Y11</f>
        <v>-0.23490246347910201</v>
      </c>
      <c r="M11">
        <f>'[1]ICP-MS Results'!AC11</f>
        <v>-4.4438663781335798E-2</v>
      </c>
      <c r="N11">
        <f>'[1]ICP-MS Results'!AE11</f>
        <v>1.8226722361581502E-2</v>
      </c>
      <c r="O11">
        <f>'[1]ICP-MS Results'!AG11</f>
        <v>-2.2527260217745301E-2</v>
      </c>
      <c r="P11">
        <f>'[1]ICP-MS Results'!AI11</f>
        <v>-6.1915253794829601E-2</v>
      </c>
      <c r="Q11">
        <f>'[1]ICP-MS Results'!AK11</f>
        <v>1.77193399279599E-3</v>
      </c>
      <c r="R11">
        <f>'[1]ICP-MS Results'!AN11</f>
        <v>-1.2299927475524901</v>
      </c>
      <c r="S11">
        <f>'[1]ICP-MS Results'!AP11</f>
        <v>3.0017501513876399E-3</v>
      </c>
      <c r="T11">
        <f>'[1]ICP-MS Results'!AR11</f>
        <v>-2.0126619780950199E-2</v>
      </c>
      <c r="U11">
        <f>'[1]ICP-MS Results'!AT11</f>
        <v>-3.40286039993015E-2</v>
      </c>
      <c r="V11">
        <f>'[1]ICP-MS Results'!AV11</f>
        <v>-0.17819563316481801</v>
      </c>
      <c r="W11">
        <f>'[1]ICP-MS Results'!AX11</f>
        <v>1.0118138195065801E-2</v>
      </c>
      <c r="X11">
        <f>'[1]ICP-MS Results'!AZ11</f>
        <v>5.9516381243201804E-3</v>
      </c>
      <c r="Y11">
        <f>'[1]ICP-MS Results'!BB11</f>
        <v>3.00312895939704E-2</v>
      </c>
      <c r="Z11">
        <f>'[1]ICP-MS Results'!BF11</f>
        <v>-8.0053091721555003E-2</v>
      </c>
      <c r="AA11">
        <f>'[1]ICP-MS Results'!BH11</f>
        <v>1.33982738806673E-2</v>
      </c>
      <c r="AB11">
        <f>'[1]ICP-MS Results'!BJ11</f>
        <v>-8.2590939416552498E-4</v>
      </c>
      <c r="AC11">
        <f>'[1]ICP-MS Results'!BL11</f>
        <v>-0.17094390052679001</v>
      </c>
      <c r="AD11">
        <f>'[1]ICP-MS Results'!BO11</f>
        <v>-7.00938832992352E-3</v>
      </c>
      <c r="AE11">
        <f>'[1]ICP-MS Results'!BQ11</f>
        <v>0.37959062184529502</v>
      </c>
      <c r="AF11">
        <f>'[1]ICP-MS Results'!BS11</f>
        <v>6.0167776079019797E-2</v>
      </c>
      <c r="AG11">
        <f>'[1]ICP-MS Results'!BT11</f>
        <v>7.2492543303111806E-2</v>
      </c>
      <c r="AH11">
        <f>'[1]ICP-MS Results'!BV11</f>
        <v>5.5486853403961603E-2</v>
      </c>
      <c r="AI11">
        <f>'[1]ICP-MS Results'!BX11</f>
        <v>2.9916666772670301E-2</v>
      </c>
      <c r="AJ11">
        <f>'[1]ICP-MS Results'!CA11</f>
        <v>0.32685708181690698</v>
      </c>
      <c r="AK11">
        <f>'[1]ICP-MS Results'!CC11</f>
        <v>0.29286336213214897</v>
      </c>
      <c r="AL11">
        <f>'[1]ICP-MS Results'!CD11</f>
        <v>4.48062243592703E-2</v>
      </c>
      <c r="AM11">
        <f>'[1]ICP-MS Results'!CF11</f>
        <v>1.0245723423760501E-2</v>
      </c>
      <c r="AN11">
        <f>'[1]ICP-MS Results'!CH11</f>
        <v>3.2894401197206498E-2</v>
      </c>
      <c r="AO11">
        <f>'[1]ICP-MS Results'!CK11</f>
        <v>1.32521441257301E-2</v>
      </c>
      <c r="AP11">
        <f>'[1]ICP-MS Results'!CM11</f>
        <v>-9.4450696801307105E-2</v>
      </c>
      <c r="AQ11">
        <f>'[1]ICP-MS Results'!CO11</f>
        <v>3.6112023426118599E-3</v>
      </c>
      <c r="AR11">
        <f>'[1]ICP-MS Results'!CQ11</f>
        <v>9.6690383703847203E-5</v>
      </c>
      <c r="AS11">
        <f>'[1]ICP-MS Results'!CS11</f>
        <v>-1.6846480593722601E-3</v>
      </c>
      <c r="AT11">
        <f>'[1]ICP-MS Results'!CU11</f>
        <v>-2.1519864045194601E-2</v>
      </c>
      <c r="AU11">
        <f>'[1]ICP-MS Results'!CW11</f>
        <v>2.4140655700407702E-3</v>
      </c>
      <c r="AV11">
        <f>'[1]ICP-MS Results'!CY11</f>
        <v>-2.1748533063759498E-3</v>
      </c>
      <c r="AW11">
        <f>'[1]ICP-MS Results'!DA11</f>
        <v>-5.08172959105147E-3</v>
      </c>
      <c r="AX11">
        <f>'[1]ICP-MS Results'!DC11</f>
        <v>-5.1901216405691596E-4</v>
      </c>
      <c r="AY11">
        <f>'[1]ICP-MS Results'!DE11</f>
        <v>-5.15853541558419E-3</v>
      </c>
      <c r="AZ11">
        <f>'[1]ICP-MS Results'!DG11</f>
        <v>-4.4466958888698498E-3</v>
      </c>
      <c r="BA11">
        <f>'[1]ICP-MS Results'!DI11</f>
        <v>-7.3285542343121098E-3</v>
      </c>
      <c r="BB11">
        <f>'[1]ICP-MS Results'!DK11</f>
        <v>-7.4198535462553401E-3</v>
      </c>
      <c r="BC11">
        <f>'[1]ICP-MS Results'!DM11</f>
        <v>4.6049797148237197E-3</v>
      </c>
      <c r="BD11">
        <f>'[1]ICP-MS Results'!DO11</f>
        <v>8.6779375267164605E-3</v>
      </c>
      <c r="BE11">
        <f>'[1]ICP-MS Results'!DQ11</f>
        <v>0.23688927141445901</v>
      </c>
      <c r="BF11">
        <f>'[1]ICP-MS Results'!DS11</f>
        <v>1.6630412530422201E-3</v>
      </c>
      <c r="BG11">
        <f>'[1]ICP-MS Results'!DU11</f>
        <v>0.758602215055451</v>
      </c>
      <c r="BH11">
        <f>'[1]ICP-MS Results'!DW11</f>
        <v>0.21008915560965399</v>
      </c>
      <c r="BI11">
        <f>'[1]ICP-MS Results'!DY11</f>
        <v>4.5810492679003799E-2</v>
      </c>
      <c r="BJ11">
        <f>'[1]ICP-MS Results'!EA11</f>
        <v>0.21137218862952001</v>
      </c>
      <c r="BK11">
        <f>'[1]ICP-MS Results'!EC11</f>
        <v>-1.43731113458623E-2</v>
      </c>
      <c r="BL11">
        <f>'[1]ICP-MS Results'!EE11</f>
        <v>-4.6623758738867102E-3</v>
      </c>
      <c r="BM11">
        <f>'[1]ICP-MS Results'!EF11</f>
        <v>99.024308203101896</v>
      </c>
      <c r="BN11">
        <f>'[1]ICP-MS Results'!EG11</f>
        <v>104.364591411348</v>
      </c>
      <c r="BO11">
        <f>'[1]ICP-MS Results'!EH11</f>
        <v>98.316352917380996</v>
      </c>
    </row>
    <row r="12" spans="1:67" x14ac:dyDescent="0.25">
      <c r="A12" t="str">
        <f>'[1]ICP-MS Results'!C12</f>
        <v>10 ppb QC</v>
      </c>
      <c r="C12">
        <f>'[1]ICP-MS Results'!E12</f>
        <v>10.661642846005</v>
      </c>
      <c r="D12">
        <f>'[1]ICP-MS Results'!G12</f>
        <v>9.8964255490278905</v>
      </c>
      <c r="E12">
        <f>'[1]ICP-MS Results'!I12</f>
        <v>25.284791190750799</v>
      </c>
      <c r="F12">
        <f>'[1]ICP-MS Results'!K12</f>
        <v>26.456629091327201</v>
      </c>
      <c r="G12">
        <f>'[1]ICP-MS Results'!N12</f>
        <v>15.972970248081801</v>
      </c>
      <c r="H12">
        <f>'[1]ICP-MS Results'!P12</f>
        <v>14.2800564693932</v>
      </c>
      <c r="I12">
        <f>'[1]ICP-MS Results'!Q12</f>
        <v>14.5217149379926</v>
      </c>
      <c r="J12">
        <f>'[1]ICP-MS Results'!S12</f>
        <v>11.0252407382039</v>
      </c>
      <c r="K12">
        <f>'[1]ICP-MS Results'!V12</f>
        <v>4.9359830608593196</v>
      </c>
      <c r="L12">
        <f>'[1]ICP-MS Results'!Y12</f>
        <v>19.7151378412489</v>
      </c>
      <c r="M12">
        <f>'[1]ICP-MS Results'!AC12</f>
        <v>9.8912258680214507</v>
      </c>
      <c r="N12">
        <f>'[1]ICP-MS Results'!AE12</f>
        <v>9.6618884628102304</v>
      </c>
      <c r="O12">
        <f>'[1]ICP-MS Results'!AG12</f>
        <v>9.8727906527848308</v>
      </c>
      <c r="P12">
        <f>'[1]ICP-MS Results'!AI12</f>
        <v>10.0874553688561</v>
      </c>
      <c r="Q12">
        <f>'[1]ICP-MS Results'!AK12</f>
        <v>10.1279526358979</v>
      </c>
      <c r="R12">
        <f>'[1]ICP-MS Results'!AN12</f>
        <v>17.985599816515101</v>
      </c>
      <c r="S12">
        <f>'[1]ICP-MS Results'!AP12</f>
        <v>10.0098664330446</v>
      </c>
      <c r="T12">
        <f>'[1]ICP-MS Results'!AR12</f>
        <v>9.6298561472548592</v>
      </c>
      <c r="U12">
        <f>'[1]ICP-MS Results'!AT12</f>
        <v>10.1464557148901</v>
      </c>
      <c r="V12">
        <f>'[1]ICP-MS Results'!AV12</f>
        <v>10.3822823576311</v>
      </c>
      <c r="W12">
        <f>'[1]ICP-MS Results'!AX12</f>
        <v>9.8061298296314998</v>
      </c>
      <c r="X12">
        <f>'[1]ICP-MS Results'!AZ12</f>
        <v>9.5707654161373092</v>
      </c>
      <c r="Y12">
        <f>'[1]ICP-MS Results'!BB12</f>
        <v>9.9719469467300108</v>
      </c>
      <c r="Z12">
        <f>'[1]ICP-MS Results'!BF12</f>
        <v>10.273539523121601</v>
      </c>
      <c r="AA12">
        <f>'[1]ICP-MS Results'!BH12</f>
        <v>9.9554356093477594</v>
      </c>
      <c r="AB12">
        <f>'[1]ICP-MS Results'!BJ12</f>
        <v>9.8490471458173392</v>
      </c>
      <c r="AC12">
        <f>'[1]ICP-MS Results'!BL12</f>
        <v>10.6734019472844</v>
      </c>
      <c r="AD12">
        <f>'[1]ICP-MS Results'!BO12</f>
        <v>10.084806289623099</v>
      </c>
      <c r="AE12">
        <f>'[1]ICP-MS Results'!BQ12</f>
        <v>9.9940424993196899</v>
      </c>
      <c r="AF12">
        <f>'[1]ICP-MS Results'!BS12</f>
        <v>10.0696244706819</v>
      </c>
      <c r="AG12">
        <f>'[1]ICP-MS Results'!BT12</f>
        <v>10.6096054767082</v>
      </c>
      <c r="AH12">
        <f>'[1]ICP-MS Results'!BV12</f>
        <v>10.02761925792</v>
      </c>
      <c r="AI12">
        <f>'[1]ICP-MS Results'!BX12</f>
        <v>9.9481188283362503</v>
      </c>
      <c r="AJ12">
        <f>'[1]ICP-MS Results'!CA12</f>
        <v>10.1266140929346</v>
      </c>
      <c r="AK12">
        <f>'[1]ICP-MS Results'!CC12</f>
        <v>10.388326681377</v>
      </c>
      <c r="AL12">
        <f>'[1]ICP-MS Results'!CD12</f>
        <v>9.5882129599211297</v>
      </c>
      <c r="AM12">
        <f>'[1]ICP-MS Results'!CF12</f>
        <v>9.84036087430664</v>
      </c>
      <c r="AN12">
        <f>'[1]ICP-MS Results'!CH12</f>
        <v>9.8269103786779493</v>
      </c>
      <c r="AO12">
        <f>'[1]ICP-MS Results'!CK12</f>
        <v>9.9881888079171794</v>
      </c>
      <c r="AP12">
        <f>'[1]ICP-MS Results'!CM12</f>
        <v>10.0089525713685</v>
      </c>
      <c r="AQ12">
        <f>'[1]ICP-MS Results'!CO12</f>
        <v>9.9356505810197397</v>
      </c>
      <c r="AR12">
        <f>'[1]ICP-MS Results'!CQ12</f>
        <v>9.8112263219711906</v>
      </c>
      <c r="AS12">
        <f>'[1]ICP-MS Results'!CS12</f>
        <v>9.8226896250746503</v>
      </c>
      <c r="AT12">
        <f>'[1]ICP-MS Results'!CU12</f>
        <v>9.9133574346897202</v>
      </c>
      <c r="AU12">
        <f>'[1]ICP-MS Results'!CW12</f>
        <v>9.6614051907073701</v>
      </c>
      <c r="AV12">
        <f>'[1]ICP-MS Results'!CY12</f>
        <v>9.7534780629119808</v>
      </c>
      <c r="AW12">
        <f>'[1]ICP-MS Results'!DA12</f>
        <v>9.6459110372558801</v>
      </c>
      <c r="AX12">
        <f>'[1]ICP-MS Results'!DC12</f>
        <v>9.7192693116214794</v>
      </c>
      <c r="AY12">
        <f>'[1]ICP-MS Results'!DE12</f>
        <v>9.7336118105723894</v>
      </c>
      <c r="AZ12">
        <f>'[1]ICP-MS Results'!DG12</f>
        <v>9.7233118082955503</v>
      </c>
      <c r="BA12">
        <f>'[1]ICP-MS Results'!DI12</f>
        <v>9.6190249908046095</v>
      </c>
      <c r="BB12">
        <f>'[1]ICP-MS Results'!DK12</f>
        <v>9.65109307337225</v>
      </c>
      <c r="BC12">
        <f>'[1]ICP-MS Results'!DM12</f>
        <v>9.4656445248183303</v>
      </c>
      <c r="BD12">
        <f>'[1]ICP-MS Results'!DO12</f>
        <v>6.7159722642538302</v>
      </c>
      <c r="BE12">
        <f>'[1]ICP-MS Results'!DQ12</f>
        <v>9.0702530111845103</v>
      </c>
      <c r="BF12">
        <f>'[1]ICP-MS Results'!DS12</f>
        <v>9.6453879026110894</v>
      </c>
      <c r="BG12">
        <f>'[1]ICP-MS Results'!DU12</f>
        <v>9.7752369982258305</v>
      </c>
      <c r="BH12">
        <f>'[1]ICP-MS Results'!DW12</f>
        <v>9.45313359240971</v>
      </c>
      <c r="BI12">
        <f>'[1]ICP-MS Results'!DY12</f>
        <v>9.6624852190856299</v>
      </c>
      <c r="BJ12">
        <f>'[1]ICP-MS Results'!EA12</f>
        <v>9.5857971731219607</v>
      </c>
      <c r="BK12">
        <f>'[1]ICP-MS Results'!EC12</f>
        <v>9.2575391542443093</v>
      </c>
      <c r="BL12">
        <f>'[1]ICP-MS Results'!EE12</f>
        <v>9.2576742253607893</v>
      </c>
      <c r="BM12">
        <f>'[1]ICP-MS Results'!EF12</f>
        <v>99.253022063801197</v>
      </c>
      <c r="BN12">
        <f>'[1]ICP-MS Results'!EG12</f>
        <v>100.714292855072</v>
      </c>
      <c r="BO12">
        <f>'[1]ICP-MS Results'!EH12</f>
        <v>98.106818852685095</v>
      </c>
    </row>
    <row r="13" spans="1:67" x14ac:dyDescent="0.25">
      <c r="A13" s="1" t="s">
        <v>68</v>
      </c>
      <c r="C13" s="17">
        <f>IF(C12="&lt;0.000",0,C12/10)</f>
        <v>1.0661642846004999</v>
      </c>
      <c r="D13" s="17">
        <f t="shared" ref="D13:BL13" si="0">IF(D12="&lt;0.000",0,D12/10)</f>
        <v>0.98964255490278907</v>
      </c>
      <c r="E13" s="17">
        <f t="shared" si="0"/>
        <v>2.5284791190750799</v>
      </c>
      <c r="F13" s="17">
        <f t="shared" si="0"/>
        <v>2.64566290913272</v>
      </c>
      <c r="G13" s="17">
        <f t="shared" si="0"/>
        <v>1.5972970248081801</v>
      </c>
      <c r="H13" s="17">
        <f t="shared" si="0"/>
        <v>1.4280056469393201</v>
      </c>
      <c r="I13" s="17">
        <f t="shared" si="0"/>
        <v>1.45217149379926</v>
      </c>
      <c r="J13" s="17">
        <f t="shared" si="0"/>
        <v>1.1025240738203901</v>
      </c>
      <c r="K13" s="17">
        <f t="shared" si="0"/>
        <v>0.49359830608593197</v>
      </c>
      <c r="L13" s="17">
        <f t="shared" si="0"/>
        <v>1.97151378412489</v>
      </c>
      <c r="M13" s="17">
        <f t="shared" si="0"/>
        <v>0.98912258680214504</v>
      </c>
      <c r="N13" s="17">
        <f t="shared" si="0"/>
        <v>0.96618884628102308</v>
      </c>
      <c r="O13" s="17">
        <f t="shared" si="0"/>
        <v>0.98727906527848308</v>
      </c>
      <c r="P13" s="17">
        <f t="shared" si="0"/>
        <v>1.00874553688561</v>
      </c>
      <c r="Q13" s="17">
        <f t="shared" si="0"/>
        <v>1.0127952635897901</v>
      </c>
      <c r="R13" s="17">
        <f t="shared" si="0"/>
        <v>1.7985599816515101</v>
      </c>
      <c r="S13" s="17">
        <f t="shared" si="0"/>
        <v>1.0009866433044601</v>
      </c>
      <c r="T13" s="17">
        <f t="shared" si="0"/>
        <v>0.96298561472548594</v>
      </c>
      <c r="U13" s="17">
        <f t="shared" si="0"/>
        <v>1.0146455714890101</v>
      </c>
      <c r="V13" s="17">
        <f t="shared" si="0"/>
        <v>1.0382282357631101</v>
      </c>
      <c r="W13" s="17">
        <f t="shared" si="0"/>
        <v>0.98061298296315003</v>
      </c>
      <c r="X13" s="17">
        <f t="shared" si="0"/>
        <v>0.9570765416137309</v>
      </c>
      <c r="Y13" s="17">
        <f t="shared" si="0"/>
        <v>0.99719469467300104</v>
      </c>
      <c r="Z13" s="17">
        <f t="shared" si="0"/>
        <v>1.02735395231216</v>
      </c>
      <c r="AA13" s="17">
        <f t="shared" si="0"/>
        <v>0.99554356093477592</v>
      </c>
      <c r="AB13" s="17">
        <f t="shared" si="0"/>
        <v>0.9849047145817339</v>
      </c>
      <c r="AC13" s="17">
        <f t="shared" si="0"/>
        <v>1.06734019472844</v>
      </c>
      <c r="AD13" s="17">
        <f t="shared" si="0"/>
        <v>1.0084806289623098</v>
      </c>
      <c r="AE13" s="17">
        <f t="shared" si="0"/>
        <v>0.99940424993196897</v>
      </c>
      <c r="AF13" s="17">
        <f t="shared" si="0"/>
        <v>1.0069624470681899</v>
      </c>
      <c r="AG13" s="17">
        <f t="shared" si="0"/>
        <v>1.0609605476708199</v>
      </c>
      <c r="AH13" s="17">
        <f t="shared" si="0"/>
        <v>1.002761925792</v>
      </c>
      <c r="AI13" s="17">
        <f t="shared" si="0"/>
        <v>0.99481188283362498</v>
      </c>
      <c r="AJ13" s="17">
        <f t="shared" si="0"/>
        <v>1.01266140929346</v>
      </c>
      <c r="AK13" s="17">
        <f t="shared" si="0"/>
        <v>1.0388326681377</v>
      </c>
      <c r="AL13" s="17">
        <f t="shared" si="0"/>
        <v>0.95882129599211297</v>
      </c>
      <c r="AM13" s="17">
        <f t="shared" si="0"/>
        <v>0.98403608743066395</v>
      </c>
      <c r="AN13" s="17">
        <f t="shared" si="0"/>
        <v>0.98269103786779488</v>
      </c>
      <c r="AO13" s="17">
        <f t="shared" si="0"/>
        <v>0.99881888079171799</v>
      </c>
      <c r="AP13" s="17">
        <f t="shared" si="0"/>
        <v>1.0008952571368499</v>
      </c>
      <c r="AQ13" s="17">
        <f t="shared" si="0"/>
        <v>0.99356505810197393</v>
      </c>
      <c r="AR13" s="17">
        <f t="shared" si="0"/>
        <v>0.98112263219711904</v>
      </c>
      <c r="AS13" s="17">
        <f t="shared" si="0"/>
        <v>0.98226896250746498</v>
      </c>
      <c r="AT13" s="17">
        <f t="shared" si="0"/>
        <v>0.99133574346897202</v>
      </c>
      <c r="AU13" s="17">
        <f t="shared" si="0"/>
        <v>0.96614051907073706</v>
      </c>
      <c r="AV13" s="17">
        <f t="shared" si="0"/>
        <v>0.97534780629119811</v>
      </c>
      <c r="AW13" s="17">
        <f t="shared" si="0"/>
        <v>0.96459110372558798</v>
      </c>
      <c r="AX13" s="17">
        <f t="shared" si="0"/>
        <v>0.9719269311621479</v>
      </c>
      <c r="AY13" s="17">
        <f t="shared" si="0"/>
        <v>0.9733611810572389</v>
      </c>
      <c r="AZ13" s="17">
        <f t="shared" si="0"/>
        <v>0.97233118082955505</v>
      </c>
      <c r="BA13" s="17">
        <f t="shared" si="0"/>
        <v>0.96190249908046099</v>
      </c>
      <c r="BB13" s="17">
        <f t="shared" si="0"/>
        <v>0.965109307337225</v>
      </c>
      <c r="BC13" s="17">
        <f t="shared" si="0"/>
        <v>0.94656445248183307</v>
      </c>
      <c r="BD13" s="17">
        <f t="shared" si="0"/>
        <v>0.671597226425383</v>
      </c>
      <c r="BE13" s="17">
        <f t="shared" si="0"/>
        <v>0.90702530111845103</v>
      </c>
      <c r="BF13" s="17">
        <f t="shared" si="0"/>
        <v>0.96453879026110889</v>
      </c>
      <c r="BG13" s="17">
        <f t="shared" si="0"/>
        <v>0.97752369982258303</v>
      </c>
      <c r="BH13" s="17">
        <f t="shared" si="0"/>
        <v>0.94531335924097104</v>
      </c>
      <c r="BI13" s="17">
        <f t="shared" si="0"/>
        <v>0.96624852190856303</v>
      </c>
      <c r="BJ13" s="17">
        <f t="shared" si="0"/>
        <v>0.95857971731219604</v>
      </c>
      <c r="BK13" s="17">
        <f t="shared" si="0"/>
        <v>0.92575391542443097</v>
      </c>
      <c r="BL13" s="17">
        <f t="shared" si="0"/>
        <v>0.92576742253607891</v>
      </c>
    </row>
    <row r="14" spans="1:67" x14ac:dyDescent="0.25">
      <c r="A14" t="str">
        <f>'[1]ICP-MS Results'!C13</f>
        <v>200 ppb QC</v>
      </c>
      <c r="C14">
        <f>'[1]ICP-MS Results'!E13</f>
        <v>192.17265726298601</v>
      </c>
      <c r="D14">
        <f>'[1]ICP-MS Results'!G13</f>
        <v>191.183508641461</v>
      </c>
      <c r="E14">
        <f>'[1]ICP-MS Results'!I13</f>
        <v>197.31937520115599</v>
      </c>
      <c r="F14">
        <f>'[1]ICP-MS Results'!K13</f>
        <v>195.86394731355699</v>
      </c>
      <c r="G14">
        <f>'[1]ICP-MS Results'!N13</f>
        <v>207.99682516202401</v>
      </c>
      <c r="H14">
        <f>'[1]ICP-MS Results'!P13</f>
        <v>204.11975379543799</v>
      </c>
      <c r="I14">
        <f>'[1]ICP-MS Results'!Q13</f>
        <v>184.30308916473899</v>
      </c>
      <c r="J14">
        <f>'[1]ICP-MS Results'!S13</f>
        <v>194.365358746879</v>
      </c>
      <c r="K14">
        <f>'[1]ICP-MS Results'!V13</f>
        <v>201.15459285533601</v>
      </c>
      <c r="L14">
        <f>'[1]ICP-MS Results'!Y13</f>
        <v>205.102528979499</v>
      </c>
      <c r="M14">
        <f>'[1]ICP-MS Results'!AC13</f>
        <v>204.64982685830401</v>
      </c>
      <c r="N14">
        <f>'[1]ICP-MS Results'!AE13</f>
        <v>205.15351168442101</v>
      </c>
      <c r="O14">
        <f>'[1]ICP-MS Results'!AG13</f>
        <v>201.54592288905201</v>
      </c>
      <c r="P14">
        <f>'[1]ICP-MS Results'!AI13</f>
        <v>202.278637844375</v>
      </c>
      <c r="Q14">
        <f>'[1]ICP-MS Results'!AK13</f>
        <v>205.85148296832801</v>
      </c>
      <c r="R14">
        <f>'[1]ICP-MS Results'!AN13</f>
        <v>205.79716004070201</v>
      </c>
      <c r="S14">
        <f>'[1]ICP-MS Results'!AP13</f>
        <v>201.31206877468401</v>
      </c>
      <c r="T14">
        <f>'[1]ICP-MS Results'!AR13</f>
        <v>201.96062709822701</v>
      </c>
      <c r="U14">
        <f>'[1]ICP-MS Results'!AT13</f>
        <v>204.376587860272</v>
      </c>
      <c r="V14">
        <f>'[1]ICP-MS Results'!AV13</f>
        <v>205.81713502646301</v>
      </c>
      <c r="W14">
        <f>'[1]ICP-MS Results'!AX13</f>
        <v>201.67640631224299</v>
      </c>
      <c r="X14">
        <f>'[1]ICP-MS Results'!AZ13</f>
        <v>200.66249184080999</v>
      </c>
      <c r="Y14">
        <f>'[1]ICP-MS Results'!BB13</f>
        <v>201.158695548846</v>
      </c>
      <c r="Z14">
        <f>'[1]ICP-MS Results'!BF13</f>
        <v>206.81842146212301</v>
      </c>
      <c r="AA14">
        <f>'[1]ICP-MS Results'!BH13</f>
        <v>195.68987492899001</v>
      </c>
      <c r="AB14">
        <f>'[1]ICP-MS Results'!BJ13</f>
        <v>189.79401062532099</v>
      </c>
      <c r="AC14">
        <f>'[1]ICP-MS Results'!BL13</f>
        <v>186.92901540706501</v>
      </c>
      <c r="AD14">
        <f>'[1]ICP-MS Results'!BO13</f>
        <v>200.895573298241</v>
      </c>
      <c r="AE14">
        <f>'[1]ICP-MS Results'!BQ13</f>
        <v>191.33714027092699</v>
      </c>
      <c r="AF14">
        <f>'[1]ICP-MS Results'!BS13</f>
        <v>203.87818124211</v>
      </c>
      <c r="AG14">
        <f>'[1]ICP-MS Results'!BT13</f>
        <v>209.183414587068</v>
      </c>
      <c r="AH14">
        <f>'[1]ICP-MS Results'!BV13</f>
        <v>192.201710225581</v>
      </c>
      <c r="AI14">
        <f>'[1]ICP-MS Results'!BX13</f>
        <v>186.911323632424</v>
      </c>
      <c r="AJ14">
        <f>'[1]ICP-MS Results'!CA13</f>
        <v>205.504376470354</v>
      </c>
      <c r="AK14">
        <f>'[1]ICP-MS Results'!CC13</f>
        <v>205.509257760125</v>
      </c>
      <c r="AL14">
        <f>'[1]ICP-MS Results'!CD13</f>
        <v>187.917637932411</v>
      </c>
      <c r="AM14">
        <f>'[1]ICP-MS Results'!CF13</f>
        <v>193.60446817876999</v>
      </c>
      <c r="AN14">
        <f>'[1]ICP-MS Results'!CH13</f>
        <v>189.428914256697</v>
      </c>
      <c r="AO14">
        <f>'[1]ICP-MS Results'!CK13</f>
        <v>199.696198710608</v>
      </c>
      <c r="AP14">
        <f>'[1]ICP-MS Results'!CM13</f>
        <v>199.88386143165201</v>
      </c>
      <c r="AQ14">
        <f>'[1]ICP-MS Results'!CO13</f>
        <v>200.09511599001101</v>
      </c>
      <c r="AR14">
        <f>'[1]ICP-MS Results'!CQ13</f>
        <v>202.08687187184</v>
      </c>
      <c r="AS14">
        <f>'[1]ICP-MS Results'!CS13</f>
        <v>202.75445052640799</v>
      </c>
      <c r="AT14">
        <f>'[1]ICP-MS Results'!CU13</f>
        <v>201.08847968037199</v>
      </c>
      <c r="AU14">
        <f>'[1]ICP-MS Results'!CW13</f>
        <v>201.02745674564301</v>
      </c>
      <c r="AV14">
        <f>'[1]ICP-MS Results'!CY13</f>
        <v>199.36467898878499</v>
      </c>
      <c r="AW14">
        <f>'[1]ICP-MS Results'!DA13</f>
        <v>200.98919584874699</v>
      </c>
      <c r="AX14">
        <f>'[1]ICP-MS Results'!DC13</f>
        <v>199.66109284899699</v>
      </c>
      <c r="AY14">
        <f>'[1]ICP-MS Results'!DE13</f>
        <v>199.72867715178</v>
      </c>
      <c r="AZ14">
        <f>'[1]ICP-MS Results'!DG13</f>
        <v>200.129051396807</v>
      </c>
      <c r="BA14">
        <f>'[1]ICP-MS Results'!DI13</f>
        <v>199.98674077386499</v>
      </c>
      <c r="BB14">
        <f>'[1]ICP-MS Results'!DK13</f>
        <v>199.602211967313</v>
      </c>
      <c r="BC14">
        <f>'[1]ICP-MS Results'!DM13</f>
        <v>199.81895374530799</v>
      </c>
      <c r="BD14">
        <f>'[1]ICP-MS Results'!DO13</f>
        <v>186.11095677326401</v>
      </c>
      <c r="BE14">
        <f>'[1]ICP-MS Results'!DQ13</f>
        <v>197.71910522841901</v>
      </c>
      <c r="BF14">
        <f>'[1]ICP-MS Results'!DS13</f>
        <v>199.953179213282</v>
      </c>
      <c r="BG14">
        <f>'[1]ICP-MS Results'!DU13</f>
        <v>200.36028571518199</v>
      </c>
      <c r="BH14">
        <f>'[1]ICP-MS Results'!DW13</f>
        <v>201.43379720879801</v>
      </c>
      <c r="BI14">
        <f>'[1]ICP-MS Results'!DY13</f>
        <v>202.7214263624</v>
      </c>
      <c r="BJ14">
        <f>'[1]ICP-MS Results'!EA13</f>
        <v>202.648290178189</v>
      </c>
      <c r="BK14">
        <f>'[1]ICP-MS Results'!EC13</f>
        <v>199.58778919337001</v>
      </c>
      <c r="BL14">
        <f>'[1]ICP-MS Results'!EE13</f>
        <v>199.45792616841999</v>
      </c>
      <c r="BM14">
        <f>'[1]ICP-MS Results'!EF13</f>
        <v>98.196915268210205</v>
      </c>
      <c r="BN14">
        <f>'[1]ICP-MS Results'!EG13</f>
        <v>100.871532969724</v>
      </c>
      <c r="BO14">
        <f>'[1]ICP-MS Results'!EH13</f>
        <v>96.4192016348442</v>
      </c>
    </row>
    <row r="15" spans="1:67" x14ac:dyDescent="0.25">
      <c r="A15" s="1" t="s">
        <v>68</v>
      </c>
      <c r="C15" s="17">
        <f>IF(C14="&lt;0.000",0,C14/200)</f>
        <v>0.96086328631493001</v>
      </c>
      <c r="D15" s="17">
        <f t="shared" ref="D15:BL15" si="1">IF(D14="&lt;0.000",0,D14/200)</f>
        <v>0.95591754320730504</v>
      </c>
      <c r="E15" s="17">
        <f t="shared" si="1"/>
        <v>0.98659687600577994</v>
      </c>
      <c r="F15" s="17">
        <f t="shared" si="1"/>
        <v>0.97931973656778493</v>
      </c>
      <c r="G15" s="17">
        <f t="shared" si="1"/>
        <v>1.0399841258101201</v>
      </c>
      <c r="H15" s="17">
        <f t="shared" si="1"/>
        <v>1.02059876897719</v>
      </c>
      <c r="I15" s="17">
        <f t="shared" si="1"/>
        <v>0.92151544582369493</v>
      </c>
      <c r="J15" s="17">
        <f t="shared" si="1"/>
        <v>0.97182679373439496</v>
      </c>
      <c r="K15" s="17">
        <f t="shared" si="1"/>
        <v>1.0057729642766799</v>
      </c>
      <c r="L15" s="17">
        <f t="shared" si="1"/>
        <v>1.0255126448974949</v>
      </c>
      <c r="M15" s="17">
        <f t="shared" si="1"/>
        <v>1.02324913429152</v>
      </c>
      <c r="N15" s="17">
        <f t="shared" si="1"/>
        <v>1.0257675584221051</v>
      </c>
      <c r="O15" s="17">
        <f t="shared" si="1"/>
        <v>1.0077296144452601</v>
      </c>
      <c r="P15" s="17">
        <f t="shared" si="1"/>
        <v>1.011393189221875</v>
      </c>
      <c r="Q15" s="17">
        <f t="shared" si="1"/>
        <v>1.02925741484164</v>
      </c>
      <c r="R15" s="17">
        <f t="shared" si="1"/>
        <v>1.0289858002035102</v>
      </c>
      <c r="S15" s="17">
        <f t="shared" si="1"/>
        <v>1.0065603438734201</v>
      </c>
      <c r="T15" s="17">
        <f t="shared" si="1"/>
        <v>1.009803135491135</v>
      </c>
      <c r="U15" s="17">
        <f t="shared" si="1"/>
        <v>1.02188293930136</v>
      </c>
      <c r="V15" s="17">
        <f t="shared" si="1"/>
        <v>1.029085675132315</v>
      </c>
      <c r="W15" s="17">
        <f t="shared" si="1"/>
        <v>1.0083820315612149</v>
      </c>
      <c r="X15" s="17">
        <f t="shared" si="1"/>
        <v>1.0033124592040499</v>
      </c>
      <c r="Y15" s="17">
        <f t="shared" si="1"/>
        <v>1.0057934777442299</v>
      </c>
      <c r="Z15" s="17">
        <f t="shared" si="1"/>
        <v>1.0340921073106151</v>
      </c>
      <c r="AA15" s="17">
        <f t="shared" si="1"/>
        <v>0.97844937464495008</v>
      </c>
      <c r="AB15" s="17">
        <f t="shared" si="1"/>
        <v>0.94897005312660498</v>
      </c>
      <c r="AC15" s="17">
        <f t="shared" si="1"/>
        <v>0.93464507703532507</v>
      </c>
      <c r="AD15" s="17">
        <f t="shared" si="1"/>
        <v>1.0044778664912051</v>
      </c>
      <c r="AE15" s="17">
        <f t="shared" si="1"/>
        <v>0.95668570135463493</v>
      </c>
      <c r="AF15" s="17">
        <f t="shared" si="1"/>
        <v>1.01939090621055</v>
      </c>
      <c r="AG15" s="17">
        <f t="shared" si="1"/>
        <v>1.04591707293534</v>
      </c>
      <c r="AH15" s="17">
        <f t="shared" si="1"/>
        <v>0.96100855112790495</v>
      </c>
      <c r="AI15" s="17">
        <f t="shared" si="1"/>
        <v>0.93455661816211999</v>
      </c>
      <c r="AJ15" s="17">
        <f t="shared" si="1"/>
        <v>1.02752188235177</v>
      </c>
      <c r="AK15" s="17">
        <f t="shared" si="1"/>
        <v>1.027546288800625</v>
      </c>
      <c r="AL15" s="17">
        <f t="shared" si="1"/>
        <v>0.93958818966205504</v>
      </c>
      <c r="AM15" s="17">
        <f t="shared" si="1"/>
        <v>0.96802234089384998</v>
      </c>
      <c r="AN15" s="17">
        <f t="shared" si="1"/>
        <v>0.94714457128348495</v>
      </c>
      <c r="AO15" s="17">
        <f t="shared" si="1"/>
        <v>0.99848099355303999</v>
      </c>
      <c r="AP15" s="17">
        <f t="shared" si="1"/>
        <v>0.99941930715826</v>
      </c>
      <c r="AQ15" s="17">
        <f t="shared" si="1"/>
        <v>1.0004755799500551</v>
      </c>
      <c r="AR15" s="17">
        <f t="shared" si="1"/>
        <v>1.0104343593592</v>
      </c>
      <c r="AS15" s="17">
        <f t="shared" si="1"/>
        <v>1.0137722526320401</v>
      </c>
      <c r="AT15" s="17">
        <f t="shared" si="1"/>
        <v>1.0054423984018599</v>
      </c>
      <c r="AU15" s="17">
        <f t="shared" si="1"/>
        <v>1.0051372837282151</v>
      </c>
      <c r="AV15" s="17">
        <f t="shared" si="1"/>
        <v>0.99682339494392491</v>
      </c>
      <c r="AW15" s="17">
        <f t="shared" si="1"/>
        <v>1.004945979243735</v>
      </c>
      <c r="AX15" s="17">
        <f t="shared" si="1"/>
        <v>0.9983054642449849</v>
      </c>
      <c r="AY15" s="17">
        <f t="shared" si="1"/>
        <v>0.99864338575889999</v>
      </c>
      <c r="AZ15" s="17">
        <f t="shared" si="1"/>
        <v>1.0006452569840349</v>
      </c>
      <c r="BA15" s="17">
        <f t="shared" si="1"/>
        <v>0.99993370386932501</v>
      </c>
      <c r="BB15" s="17">
        <f t="shared" si="1"/>
        <v>0.99801105983656502</v>
      </c>
      <c r="BC15" s="17">
        <f t="shared" si="1"/>
        <v>0.99909476872654002</v>
      </c>
      <c r="BD15" s="17">
        <f t="shared" si="1"/>
        <v>0.93055478386632007</v>
      </c>
      <c r="BE15" s="17">
        <f t="shared" si="1"/>
        <v>0.988595526142095</v>
      </c>
      <c r="BF15" s="17">
        <f t="shared" si="1"/>
        <v>0.99976589606640998</v>
      </c>
      <c r="BG15" s="17">
        <f t="shared" si="1"/>
        <v>1.00180142857591</v>
      </c>
      <c r="BH15" s="17">
        <f t="shared" si="1"/>
        <v>1.0071689860439901</v>
      </c>
      <c r="BI15" s="17">
        <f t="shared" si="1"/>
        <v>1.0136071318119999</v>
      </c>
      <c r="BJ15" s="17">
        <f t="shared" si="1"/>
        <v>1.0132414508909451</v>
      </c>
      <c r="BK15" s="17">
        <f t="shared" si="1"/>
        <v>0.99793894596685007</v>
      </c>
      <c r="BL15" s="17">
        <f t="shared" si="1"/>
        <v>0.99728963084209998</v>
      </c>
    </row>
    <row r="16" spans="1:67" x14ac:dyDescent="0.25">
      <c r="A16" t="str">
        <f>'[1]ICP-MS Results'!C14</f>
        <v>Blank</v>
      </c>
      <c r="C16">
        <f>'[1]ICP-MS Results'!E14</f>
        <v>0.47619035921894498</v>
      </c>
      <c r="D16">
        <f>'[1]ICP-MS Results'!G14</f>
        <v>1.17507755703859E-2</v>
      </c>
      <c r="E16">
        <f>'[1]ICP-MS Results'!I14</f>
        <v>5.6888104875165499</v>
      </c>
      <c r="F16">
        <f>'[1]ICP-MS Results'!K14</f>
        <v>-11.4670693650232</v>
      </c>
      <c r="G16">
        <f>'[1]ICP-MS Results'!N14</f>
        <v>4.8842201987908999E-2</v>
      </c>
      <c r="H16">
        <f>'[1]ICP-MS Results'!P14</f>
        <v>-0.10739169702451801</v>
      </c>
      <c r="I16">
        <f>'[1]ICP-MS Results'!Q14</f>
        <v>-3.27805218016778</v>
      </c>
      <c r="J16">
        <f>'[1]ICP-MS Results'!S14</f>
        <v>-0.96424954537873797</v>
      </c>
      <c r="K16">
        <f>'[1]ICP-MS Results'!V14</f>
        <v>-6.6969102251455004</v>
      </c>
      <c r="L16">
        <f>'[1]ICP-MS Results'!Y14</f>
        <v>0.25420866268327102</v>
      </c>
      <c r="M16">
        <f>'[1]ICP-MS Results'!AC14</f>
        <v>3.5506007052282303E-2</v>
      </c>
      <c r="N16">
        <f>'[1]ICP-MS Results'!AE14</f>
        <v>3.65263557293019E-2</v>
      </c>
      <c r="O16">
        <f>'[1]ICP-MS Results'!AG14</f>
        <v>-2.3326356442381801E-2</v>
      </c>
      <c r="P16">
        <f>'[1]ICP-MS Results'!AI14</f>
        <v>2.8014550490994198E-3</v>
      </c>
      <c r="Q16">
        <f>'[1]ICP-MS Results'!AK14</f>
        <v>1.5948000862007702E-2</v>
      </c>
      <c r="R16">
        <f>'[1]ICP-MS Results'!AN14</f>
        <v>-0.123208776770863</v>
      </c>
      <c r="S16">
        <f>'[1]ICP-MS Results'!AP14</f>
        <v>-6.97578218136195E-4</v>
      </c>
      <c r="T16">
        <f>'[1]ICP-MS Results'!AR14</f>
        <v>-1.07928700523898E-2</v>
      </c>
      <c r="U16">
        <f>'[1]ICP-MS Results'!AT14</f>
        <v>-1.24961702808822E-2</v>
      </c>
      <c r="V16">
        <f>'[1]ICP-MS Results'!AV14</f>
        <v>-0.12588061402664899</v>
      </c>
      <c r="W16">
        <f>'[1]ICP-MS Results'!AX14</f>
        <v>2.1582901868701699E-2</v>
      </c>
      <c r="X16">
        <f>'[1]ICP-MS Results'!AZ14</f>
        <v>6.0995079386084302E-3</v>
      </c>
      <c r="Y16">
        <f>'[1]ICP-MS Results'!BB14</f>
        <v>5.8331212337965699E-3</v>
      </c>
      <c r="Z16">
        <f>'[1]ICP-MS Results'!BF14</f>
        <v>2.9159754922813098E-3</v>
      </c>
      <c r="AA16">
        <f>'[1]ICP-MS Results'!BH14</f>
        <v>1.3898722181263199E-2</v>
      </c>
      <c r="AB16">
        <f>'[1]ICP-MS Results'!BJ14</f>
        <v>1.3778685904070401E-3</v>
      </c>
      <c r="AC16">
        <f>'[1]ICP-MS Results'!BL14</f>
        <v>-5.8212024497427796E-3</v>
      </c>
      <c r="AD16">
        <f>'[1]ICP-MS Results'!BO14</f>
        <v>5.1514660985329296E-3</v>
      </c>
      <c r="AE16">
        <f>'[1]ICP-MS Results'!BQ14</f>
        <v>0.381552792167418</v>
      </c>
      <c r="AF16">
        <f>'[1]ICP-MS Results'!BS14</f>
        <v>5.3700764737763501E-2</v>
      </c>
      <c r="AG16">
        <f>'[1]ICP-MS Results'!BT14</f>
        <v>2.52096878781576E-2</v>
      </c>
      <c r="AH16">
        <f>'[1]ICP-MS Results'!BV14</f>
        <v>5.4036284065577402E-2</v>
      </c>
      <c r="AI16">
        <f>'[1]ICP-MS Results'!BX14</f>
        <v>2.3309401995690399E-2</v>
      </c>
      <c r="AJ16">
        <f>'[1]ICP-MS Results'!CA14</f>
        <v>0.224199485069283</v>
      </c>
      <c r="AK16">
        <f>'[1]ICP-MS Results'!CC14</f>
        <v>0.14588396521102401</v>
      </c>
      <c r="AL16">
        <f>'[1]ICP-MS Results'!CD14</f>
        <v>7.0318035645093396E-2</v>
      </c>
      <c r="AM16">
        <f>'[1]ICP-MS Results'!CF14</f>
        <v>9.7978138313341099E-3</v>
      </c>
      <c r="AN16">
        <f>'[1]ICP-MS Results'!CH14</f>
        <v>-1.59935290644744E-3</v>
      </c>
      <c r="AO16">
        <f>'[1]ICP-MS Results'!CK14</f>
        <v>7.5243249546444397E-3</v>
      </c>
      <c r="AP16">
        <f>'[1]ICP-MS Results'!CM14</f>
        <v>1.0697838659073099E-2</v>
      </c>
      <c r="AQ16">
        <f>'[1]ICP-MS Results'!CO14</f>
        <v>8.6428049174880808E-3</v>
      </c>
      <c r="AR16">
        <f>'[1]ICP-MS Results'!CQ14</f>
        <v>4.1412734273591897E-3</v>
      </c>
      <c r="AS16">
        <f>'[1]ICP-MS Results'!CS14</f>
        <v>5.9485255927231601E-3</v>
      </c>
      <c r="AT16">
        <f>'[1]ICP-MS Results'!CU14</f>
        <v>7.7292738398895703E-3</v>
      </c>
      <c r="AU16">
        <f>'[1]ICP-MS Results'!CW14</f>
        <v>6.1988136145148002E-3</v>
      </c>
      <c r="AV16">
        <f>'[1]ICP-MS Results'!CY14</f>
        <v>3.54108133905259E-3</v>
      </c>
      <c r="AW16">
        <f>'[1]ICP-MS Results'!DA14</f>
        <v>3.0313183663551002E-3</v>
      </c>
      <c r="AX16">
        <f>'[1]ICP-MS Results'!DC14</f>
        <v>3.5168661410604298E-3</v>
      </c>
      <c r="AY16">
        <f>'[1]ICP-MS Results'!DE14</f>
        <v>7.7988773626024802E-4</v>
      </c>
      <c r="AZ16">
        <f>'[1]ICP-MS Results'!DG14</f>
        <v>2.1554000484907501E-3</v>
      </c>
      <c r="BA16">
        <f>'[1]ICP-MS Results'!DI14</f>
        <v>5.3650964108084304E-3</v>
      </c>
      <c r="BB16">
        <f>'[1]ICP-MS Results'!DK14</f>
        <v>5.6346455573448497E-3</v>
      </c>
      <c r="BC16">
        <f>'[1]ICP-MS Results'!DM14</f>
        <v>1.15122063528464E-2</v>
      </c>
      <c r="BD16">
        <f>'[1]ICP-MS Results'!DO14</f>
        <v>1.3147944448468301E-2</v>
      </c>
      <c r="BE16">
        <f>'[1]ICP-MS Results'!DQ14</f>
        <v>0.241206188930737</v>
      </c>
      <c r="BF16">
        <f>'[1]ICP-MS Results'!DS14</f>
        <v>6.6707037219240501E-4</v>
      </c>
      <c r="BG16">
        <f>'[1]ICP-MS Results'!DU14</f>
        <v>0.58108858487941495</v>
      </c>
      <c r="BH16">
        <f>'[1]ICP-MS Results'!DW14</f>
        <v>0.27856758499551498</v>
      </c>
      <c r="BI16">
        <f>'[1]ICP-MS Results'!DY14</f>
        <v>3.4275148472179301E-2</v>
      </c>
      <c r="BJ16">
        <f>'[1]ICP-MS Results'!EA14</f>
        <v>0.17941880600747701</v>
      </c>
      <c r="BK16">
        <f>'[1]ICP-MS Results'!EC14</f>
        <v>1.69936670122646E-2</v>
      </c>
      <c r="BL16">
        <f>'[1]ICP-MS Results'!EE14</f>
        <v>9.7479674122731E-4</v>
      </c>
      <c r="BM16">
        <f>'[1]ICP-MS Results'!EF14</f>
        <v>99.460283744707596</v>
      </c>
      <c r="BN16">
        <f>'[1]ICP-MS Results'!EG14</f>
        <v>103.332890604582</v>
      </c>
      <c r="BO16">
        <f>'[1]ICP-MS Results'!EH14</f>
        <v>97.855246427514402</v>
      </c>
    </row>
    <row r="17" spans="1:67" x14ac:dyDescent="0.25">
      <c r="A17" t="str">
        <f>'[1]ICP-MS Results'!C15</f>
        <v>GY2-032-B  10000x</v>
      </c>
      <c r="B17" t="str">
        <f>'[1]ICP-MS Results'!D15</f>
        <v>10000</v>
      </c>
      <c r="C17">
        <f>'[1]ICP-MS Results'!E15</f>
        <v>6.6284344134939194E-2</v>
      </c>
      <c r="D17">
        <f>'[1]ICP-MS Results'!G15</f>
        <v>5.6596272309413602E-3</v>
      </c>
      <c r="E17">
        <f>'[1]ICP-MS Results'!I15</f>
        <v>2.51143736028249</v>
      </c>
      <c r="F17">
        <f>'[1]ICP-MS Results'!K15</f>
        <v>34.594594522866899</v>
      </c>
      <c r="G17">
        <f>'[1]ICP-MS Results'!N15</f>
        <v>1.8327354040810999</v>
      </c>
      <c r="H17">
        <f>'[1]ICP-MS Results'!P15</f>
        <v>-0.11020739997235</v>
      </c>
      <c r="I17">
        <f>'[1]ICP-MS Results'!Q15</f>
        <v>461.04610598557502</v>
      </c>
      <c r="J17">
        <f>'[1]ICP-MS Results'!S15</f>
        <v>1.3227899067662201</v>
      </c>
      <c r="K17">
        <f>'[1]ICP-MS Results'!V15</f>
        <v>3.5548835127673102</v>
      </c>
      <c r="L17">
        <f>'[1]ICP-MS Results'!Y15</f>
        <v>16.9786455723217</v>
      </c>
      <c r="M17">
        <f>'[1]ICP-MS Results'!AC15</f>
        <v>-4.4691402811687403E-2</v>
      </c>
      <c r="N17">
        <f>'[1]ICP-MS Results'!AE15</f>
        <v>7.1496645315116694E-2</v>
      </c>
      <c r="O17">
        <f>'[1]ICP-MS Results'!AG15</f>
        <v>-0.12617482363996799</v>
      </c>
      <c r="P17">
        <f>'[1]ICP-MS Results'!AI15</f>
        <v>-8.8312367378569706E-2</v>
      </c>
      <c r="Q17">
        <f>'[1]ICP-MS Results'!AK15</f>
        <v>1.38074487478126E-2</v>
      </c>
      <c r="R17">
        <f>'[1]ICP-MS Results'!AN15</f>
        <v>-1.3176476024569499</v>
      </c>
      <c r="S17">
        <f>'[1]ICP-MS Results'!AP15</f>
        <v>1.0363981715469499E-2</v>
      </c>
      <c r="T17">
        <f>'[1]ICP-MS Results'!AR15</f>
        <v>0.43012986136773101</v>
      </c>
      <c r="U17">
        <f>'[1]ICP-MS Results'!AT15</f>
        <v>5.39035950909856E-2</v>
      </c>
      <c r="V17">
        <f>'[1]ICP-MS Results'!AV15</f>
        <v>0.40838562553386498</v>
      </c>
      <c r="W17">
        <f>'[1]ICP-MS Results'!AX15</f>
        <v>-1.1118075224082801E-2</v>
      </c>
      <c r="X17">
        <f>'[1]ICP-MS Results'!AZ15</f>
        <v>-1.9484324527320698E-2</v>
      </c>
      <c r="Y17">
        <f>'[1]ICP-MS Results'!BB15</f>
        <v>-1.4401182962415901E-2</v>
      </c>
      <c r="Z17">
        <f>'[1]ICP-MS Results'!BF15</f>
        <v>2.6043292390773E-4</v>
      </c>
      <c r="AA17">
        <f>'[1]ICP-MS Results'!BH15</f>
        <v>1.1916865438506299E-2</v>
      </c>
      <c r="AB17">
        <f>'[1]ICP-MS Results'!BJ15</f>
        <v>0.35659019546621801</v>
      </c>
      <c r="AC17">
        <f>'[1]ICP-MS Results'!BL15</f>
        <v>-0.83870542729411202</v>
      </c>
      <c r="AD17">
        <f>'[1]ICP-MS Results'!BO15</f>
        <v>-4.5037772778361601E-2</v>
      </c>
      <c r="AE17">
        <f>'[1]ICP-MS Results'!BQ15</f>
        <v>0.21129348229809899</v>
      </c>
      <c r="AF17">
        <f>'[1]ICP-MS Results'!BS15</f>
        <v>3.10012939609953E-2</v>
      </c>
      <c r="AG17">
        <f>'[1]ICP-MS Results'!BT15</f>
        <v>-3.8115417977490698E-3</v>
      </c>
      <c r="AH17">
        <f>'[1]ICP-MS Results'!BV15</f>
        <v>2.8134396791670301E-2</v>
      </c>
      <c r="AI17">
        <f>'[1]ICP-MS Results'!BX15</f>
        <v>-1.9498061518305799E-3</v>
      </c>
      <c r="AJ17">
        <f>'[1]ICP-MS Results'!CA15</f>
        <v>1.15956360152876E-2</v>
      </c>
      <c r="AK17">
        <f>'[1]ICP-MS Results'!CC15</f>
        <v>-0.68148674214720895</v>
      </c>
      <c r="AL17">
        <f>'[1]ICP-MS Results'!CD15</f>
        <v>-8.8506813731622504E-4</v>
      </c>
      <c r="AM17">
        <f>'[1]ICP-MS Results'!CF15</f>
        <v>9.2151292788746793E-3</v>
      </c>
      <c r="AN17">
        <f>'[1]ICP-MS Results'!CH15</f>
        <v>-6.0834915036394099E-2</v>
      </c>
      <c r="AO17">
        <f>'[1]ICP-MS Results'!CK15</f>
        <v>1.4970367523199499E-2</v>
      </c>
      <c r="AP17">
        <f>'[1]ICP-MS Results'!CM15</f>
        <v>-0.116255930576317</v>
      </c>
      <c r="AQ17">
        <f>'[1]ICP-MS Results'!CO15</f>
        <v>-1.22878062639772E-3</v>
      </c>
      <c r="AR17">
        <f>'[1]ICP-MS Results'!CQ15</f>
        <v>-3.32763015445083E-3</v>
      </c>
      <c r="AS17">
        <f>'[1]ICP-MS Results'!CS15</f>
        <v>7.29984386969334E-4</v>
      </c>
      <c r="AT17">
        <f>'[1]ICP-MS Results'!CU15</f>
        <v>-7.5548932485149198E-2</v>
      </c>
      <c r="AU17">
        <f>'[1]ICP-MS Results'!CW15</f>
        <v>-2.1283355910715301E-3</v>
      </c>
      <c r="AV17">
        <f>'[1]ICP-MS Results'!CY15</f>
        <v>-8.5250801135613504E-3</v>
      </c>
      <c r="AW17">
        <f>'[1]ICP-MS Results'!DA15</f>
        <v>-1.04990810455006E-2</v>
      </c>
      <c r="AX17">
        <f>'[1]ICP-MS Results'!DC15</f>
        <v>-3.9996726812933604E-3</v>
      </c>
      <c r="AY17">
        <f>'[1]ICP-MS Results'!DE15</f>
        <v>-7.6002580676665203E-3</v>
      </c>
      <c r="AZ17">
        <f>'[1]ICP-MS Results'!DG15</f>
        <v>-7.4169849151060297E-3</v>
      </c>
      <c r="BA17">
        <f>'[1]ICP-MS Results'!DI15</f>
        <v>-1.0689119527433399E-2</v>
      </c>
      <c r="BB17">
        <f>'[1]ICP-MS Results'!DK15</f>
        <v>-1.0402339701109301E-2</v>
      </c>
      <c r="BC17">
        <f>'[1]ICP-MS Results'!DM15</f>
        <v>-5.0536978488377703E-3</v>
      </c>
      <c r="BD17">
        <f>'[1]ICP-MS Results'!DO15</f>
        <v>1.6054372781703001E-3</v>
      </c>
      <c r="BE17">
        <f>'[1]ICP-MS Results'!DQ15</f>
        <v>-0.36003628741679</v>
      </c>
      <c r="BF17">
        <f>'[1]ICP-MS Results'!DS15</f>
        <v>-9.1328977325611004E-4</v>
      </c>
      <c r="BG17">
        <f>'[1]ICP-MS Results'!DU15</f>
        <v>3.4671714460175598E-2</v>
      </c>
      <c r="BH17">
        <f>'[1]ICP-MS Results'!DW15</f>
        <v>0.14293186061016999</v>
      </c>
      <c r="BI17">
        <f>'[1]ICP-MS Results'!DY15</f>
        <v>2.5432906359869601E-2</v>
      </c>
      <c r="BJ17">
        <f>'[1]ICP-MS Results'!EA15</f>
        <v>0.23640862737956</v>
      </c>
      <c r="BK17">
        <f>'[1]ICP-MS Results'!EC15</f>
        <v>-2.9378954839317201E-2</v>
      </c>
      <c r="BL17">
        <f>'[1]ICP-MS Results'!EE15</f>
        <v>-6.5031376567113303E-3</v>
      </c>
      <c r="BM17">
        <f>'[1]ICP-MS Results'!EF15</f>
        <v>96.250102897524499</v>
      </c>
      <c r="BN17">
        <f>'[1]ICP-MS Results'!EG15</f>
        <v>124.051525057733</v>
      </c>
      <c r="BO17">
        <f>'[1]ICP-MS Results'!EH15</f>
        <v>99.834579483649506</v>
      </c>
    </row>
    <row r="18" spans="1:67" x14ac:dyDescent="0.25">
      <c r="A18" s="1" t="s">
        <v>72</v>
      </c>
      <c r="C18" s="18" t="str">
        <f>IF(C17&lt;C$81,"ND",C17)</f>
        <v>ND</v>
      </c>
      <c r="D18" s="18" t="str">
        <f>IF(D17&lt;D81,"ND",D17)</f>
        <v>ND</v>
      </c>
      <c r="E18" s="18">
        <f t="shared" ref="E18:BL18" si="2">IF(E17&lt;E81,"ND",E17)</f>
        <v>2.51143736028249</v>
      </c>
      <c r="F18" s="18">
        <f t="shared" si="2"/>
        <v>34.594594522866899</v>
      </c>
      <c r="G18" s="18">
        <f t="shared" si="2"/>
        <v>1.8327354040810999</v>
      </c>
      <c r="H18" s="18" t="str">
        <f t="shared" si="2"/>
        <v>ND</v>
      </c>
      <c r="I18" s="18">
        <f t="shared" si="2"/>
        <v>461.04610598557502</v>
      </c>
      <c r="J18" s="18">
        <f t="shared" si="2"/>
        <v>1.3227899067662201</v>
      </c>
      <c r="K18" s="18" t="str">
        <f t="shared" si="2"/>
        <v>ND</v>
      </c>
      <c r="L18" s="18">
        <f t="shared" si="2"/>
        <v>16.9786455723217</v>
      </c>
      <c r="M18" s="18" t="str">
        <f t="shared" si="2"/>
        <v>ND</v>
      </c>
      <c r="N18" s="18" t="str">
        <f t="shared" si="2"/>
        <v>ND</v>
      </c>
      <c r="O18" s="18" t="str">
        <f t="shared" si="2"/>
        <v>ND</v>
      </c>
      <c r="P18" s="18" t="str">
        <f t="shared" si="2"/>
        <v>ND</v>
      </c>
      <c r="Q18" s="18" t="str">
        <f t="shared" si="2"/>
        <v>ND</v>
      </c>
      <c r="R18" s="18" t="str">
        <f t="shared" si="2"/>
        <v>ND</v>
      </c>
      <c r="S18" s="18" t="str">
        <f t="shared" si="2"/>
        <v>ND</v>
      </c>
      <c r="T18" s="18">
        <f t="shared" si="2"/>
        <v>0.43012986136773101</v>
      </c>
      <c r="U18" s="18" t="str">
        <f t="shared" si="2"/>
        <v>ND</v>
      </c>
      <c r="V18" s="18">
        <f t="shared" si="2"/>
        <v>0.40838562553386498</v>
      </c>
      <c r="W18" s="18" t="str">
        <f t="shared" si="2"/>
        <v>ND</v>
      </c>
      <c r="X18" s="18" t="str">
        <f t="shared" si="2"/>
        <v>ND</v>
      </c>
      <c r="Y18" s="18" t="str">
        <f t="shared" si="2"/>
        <v>ND</v>
      </c>
      <c r="Z18" s="18" t="str">
        <f t="shared" si="2"/>
        <v>ND</v>
      </c>
      <c r="AA18" s="18" t="str">
        <f t="shared" si="2"/>
        <v>ND</v>
      </c>
      <c r="AB18" s="18">
        <f t="shared" si="2"/>
        <v>0.35659019546621801</v>
      </c>
      <c r="AC18" s="18" t="str">
        <f t="shared" si="2"/>
        <v>ND</v>
      </c>
      <c r="AD18" s="18" t="str">
        <f t="shared" si="2"/>
        <v>ND</v>
      </c>
      <c r="AE18" s="18">
        <f t="shared" si="2"/>
        <v>0.21129348229809899</v>
      </c>
      <c r="AF18" s="18" t="str">
        <f t="shared" si="2"/>
        <v>ND</v>
      </c>
      <c r="AG18" s="18" t="str">
        <f t="shared" si="2"/>
        <v>ND</v>
      </c>
      <c r="AH18" s="18">
        <f t="shared" si="2"/>
        <v>2.8134396791670301E-2</v>
      </c>
      <c r="AI18" s="18" t="str">
        <f t="shared" si="2"/>
        <v>ND</v>
      </c>
      <c r="AJ18" s="18" t="str">
        <f t="shared" si="2"/>
        <v>ND</v>
      </c>
      <c r="AK18" s="18" t="str">
        <f t="shared" si="2"/>
        <v>ND</v>
      </c>
      <c r="AL18" s="18" t="str">
        <f t="shared" si="2"/>
        <v>ND</v>
      </c>
      <c r="AM18" s="18" t="str">
        <f t="shared" si="2"/>
        <v>ND</v>
      </c>
      <c r="AN18" s="18" t="str">
        <f t="shared" si="2"/>
        <v>ND</v>
      </c>
      <c r="AO18" s="18" t="str">
        <f t="shared" si="2"/>
        <v>ND</v>
      </c>
      <c r="AP18" s="18" t="str">
        <f t="shared" si="2"/>
        <v>ND</v>
      </c>
      <c r="AQ18" s="18" t="str">
        <f t="shared" si="2"/>
        <v>ND</v>
      </c>
      <c r="AR18" s="18" t="str">
        <f t="shared" si="2"/>
        <v>ND</v>
      </c>
      <c r="AS18" s="18" t="str">
        <f t="shared" si="2"/>
        <v>ND</v>
      </c>
      <c r="AT18" s="18" t="str">
        <f t="shared" si="2"/>
        <v>ND</v>
      </c>
      <c r="AU18" s="18" t="str">
        <f t="shared" si="2"/>
        <v>ND</v>
      </c>
      <c r="AV18" s="18" t="str">
        <f t="shared" si="2"/>
        <v>ND</v>
      </c>
      <c r="AW18" s="18" t="str">
        <f t="shared" si="2"/>
        <v>ND</v>
      </c>
      <c r="AX18" s="18" t="str">
        <f t="shared" si="2"/>
        <v>ND</v>
      </c>
      <c r="AY18" s="18" t="str">
        <f t="shared" si="2"/>
        <v>ND</v>
      </c>
      <c r="AZ18" s="18" t="str">
        <f t="shared" si="2"/>
        <v>ND</v>
      </c>
      <c r="BA18" s="18" t="str">
        <f t="shared" si="2"/>
        <v>ND</v>
      </c>
      <c r="BB18" s="18" t="str">
        <f t="shared" si="2"/>
        <v>ND</v>
      </c>
      <c r="BC18" s="18" t="str">
        <f t="shared" si="2"/>
        <v>ND</v>
      </c>
      <c r="BD18" s="18" t="str">
        <f t="shared" si="2"/>
        <v>ND</v>
      </c>
      <c r="BE18" s="18" t="str">
        <f t="shared" si="2"/>
        <v>ND</v>
      </c>
      <c r="BF18" s="18" t="str">
        <f t="shared" si="2"/>
        <v>ND</v>
      </c>
      <c r="BG18" s="18" t="str">
        <f t="shared" si="2"/>
        <v>ND</v>
      </c>
      <c r="BH18" s="18">
        <f t="shared" si="2"/>
        <v>0.14293186061016999</v>
      </c>
      <c r="BI18" s="18" t="str">
        <f t="shared" si="2"/>
        <v>ND</v>
      </c>
      <c r="BJ18" s="18">
        <f t="shared" si="2"/>
        <v>0.23640862737956</v>
      </c>
      <c r="BK18" s="18" t="str">
        <f t="shared" si="2"/>
        <v>ND</v>
      </c>
      <c r="BL18" s="18" t="str">
        <f t="shared" si="2"/>
        <v>ND</v>
      </c>
    </row>
    <row r="19" spans="1:67" x14ac:dyDescent="0.25">
      <c r="A19" s="1" t="s">
        <v>73</v>
      </c>
      <c r="C19" s="19" t="str">
        <f>IF(C18="ND","ND",C18*$B17)</f>
        <v>ND</v>
      </c>
      <c r="D19" s="19" t="str">
        <f>IF(D18="ND","ND",D18*$B17)</f>
        <v>ND</v>
      </c>
      <c r="E19" s="19">
        <f t="shared" ref="E19:BL19" si="3">IF(E18="ND","ND",E18*$B17)</f>
        <v>25114.3736028249</v>
      </c>
      <c r="F19" s="19">
        <f t="shared" si="3"/>
        <v>345945.94522866898</v>
      </c>
      <c r="G19" s="19">
        <f t="shared" si="3"/>
        <v>18327.354040810998</v>
      </c>
      <c r="H19" s="19" t="str">
        <f t="shared" si="3"/>
        <v>ND</v>
      </c>
      <c r="I19" s="19">
        <f t="shared" si="3"/>
        <v>4610461.0598557498</v>
      </c>
      <c r="J19" s="19">
        <f t="shared" si="3"/>
        <v>13227.899067662202</v>
      </c>
      <c r="K19" s="19" t="str">
        <f t="shared" si="3"/>
        <v>ND</v>
      </c>
      <c r="L19" s="19">
        <f t="shared" si="3"/>
        <v>169786.45572321699</v>
      </c>
      <c r="M19" s="19" t="str">
        <f t="shared" si="3"/>
        <v>ND</v>
      </c>
      <c r="N19" s="19" t="str">
        <f t="shared" si="3"/>
        <v>ND</v>
      </c>
      <c r="O19" s="19" t="str">
        <f t="shared" si="3"/>
        <v>ND</v>
      </c>
      <c r="P19" s="19" t="str">
        <f t="shared" si="3"/>
        <v>ND</v>
      </c>
      <c r="Q19" s="19" t="str">
        <f t="shared" si="3"/>
        <v>ND</v>
      </c>
      <c r="R19" s="19" t="str">
        <f t="shared" si="3"/>
        <v>ND</v>
      </c>
      <c r="S19" s="19" t="str">
        <f t="shared" si="3"/>
        <v>ND</v>
      </c>
      <c r="T19" s="19">
        <f t="shared" si="3"/>
        <v>4301.2986136773097</v>
      </c>
      <c r="U19" s="19" t="str">
        <f t="shared" si="3"/>
        <v>ND</v>
      </c>
      <c r="V19" s="19">
        <f t="shared" si="3"/>
        <v>4083.85625533865</v>
      </c>
      <c r="W19" s="19" t="str">
        <f t="shared" si="3"/>
        <v>ND</v>
      </c>
      <c r="X19" s="19" t="str">
        <f t="shared" si="3"/>
        <v>ND</v>
      </c>
      <c r="Y19" s="19" t="str">
        <f t="shared" si="3"/>
        <v>ND</v>
      </c>
      <c r="Z19" s="19" t="str">
        <f t="shared" si="3"/>
        <v>ND</v>
      </c>
      <c r="AA19" s="19" t="str">
        <f t="shared" si="3"/>
        <v>ND</v>
      </c>
      <c r="AB19" s="19">
        <f t="shared" si="3"/>
        <v>3565.9019546621803</v>
      </c>
      <c r="AC19" s="19" t="str">
        <f t="shared" si="3"/>
        <v>ND</v>
      </c>
      <c r="AD19" s="19" t="str">
        <f t="shared" si="3"/>
        <v>ND</v>
      </c>
      <c r="AE19" s="19">
        <f t="shared" si="3"/>
        <v>2112.9348229809898</v>
      </c>
      <c r="AF19" s="19" t="str">
        <f t="shared" si="3"/>
        <v>ND</v>
      </c>
      <c r="AG19" s="19" t="str">
        <f t="shared" si="3"/>
        <v>ND</v>
      </c>
      <c r="AH19" s="19">
        <f t="shared" si="3"/>
        <v>281.34396791670304</v>
      </c>
      <c r="AI19" s="19" t="str">
        <f t="shared" si="3"/>
        <v>ND</v>
      </c>
      <c r="AJ19" s="19" t="str">
        <f t="shared" si="3"/>
        <v>ND</v>
      </c>
      <c r="AK19" s="19" t="str">
        <f t="shared" si="3"/>
        <v>ND</v>
      </c>
      <c r="AL19" s="19" t="str">
        <f t="shared" si="3"/>
        <v>ND</v>
      </c>
      <c r="AM19" s="19" t="str">
        <f t="shared" si="3"/>
        <v>ND</v>
      </c>
      <c r="AN19" s="19" t="str">
        <f t="shared" si="3"/>
        <v>ND</v>
      </c>
      <c r="AO19" s="19" t="str">
        <f t="shared" si="3"/>
        <v>ND</v>
      </c>
      <c r="AP19" s="19" t="str">
        <f t="shared" si="3"/>
        <v>ND</v>
      </c>
      <c r="AQ19" s="19" t="str">
        <f t="shared" si="3"/>
        <v>ND</v>
      </c>
      <c r="AR19" s="19" t="str">
        <f t="shared" si="3"/>
        <v>ND</v>
      </c>
      <c r="AS19" s="19" t="str">
        <f t="shared" si="3"/>
        <v>ND</v>
      </c>
      <c r="AT19" s="19" t="str">
        <f t="shared" si="3"/>
        <v>ND</v>
      </c>
      <c r="AU19" s="19" t="str">
        <f t="shared" si="3"/>
        <v>ND</v>
      </c>
      <c r="AV19" s="19" t="str">
        <f t="shared" si="3"/>
        <v>ND</v>
      </c>
      <c r="AW19" s="19" t="str">
        <f t="shared" si="3"/>
        <v>ND</v>
      </c>
      <c r="AX19" s="19" t="str">
        <f t="shared" si="3"/>
        <v>ND</v>
      </c>
      <c r="AY19" s="19" t="str">
        <f t="shared" si="3"/>
        <v>ND</v>
      </c>
      <c r="AZ19" s="19" t="str">
        <f t="shared" si="3"/>
        <v>ND</v>
      </c>
      <c r="BA19" s="19" t="str">
        <f t="shared" si="3"/>
        <v>ND</v>
      </c>
      <c r="BB19" s="19" t="str">
        <f t="shared" si="3"/>
        <v>ND</v>
      </c>
      <c r="BC19" s="19" t="str">
        <f t="shared" si="3"/>
        <v>ND</v>
      </c>
      <c r="BD19" s="19" t="str">
        <f t="shared" si="3"/>
        <v>ND</v>
      </c>
      <c r="BE19" s="19" t="str">
        <f t="shared" si="3"/>
        <v>ND</v>
      </c>
      <c r="BF19" s="19" t="str">
        <f t="shared" si="3"/>
        <v>ND</v>
      </c>
      <c r="BG19" s="19" t="str">
        <f t="shared" si="3"/>
        <v>ND</v>
      </c>
      <c r="BH19" s="19">
        <f t="shared" si="3"/>
        <v>1429.3186061017</v>
      </c>
      <c r="BI19" s="19" t="str">
        <f t="shared" si="3"/>
        <v>ND</v>
      </c>
      <c r="BJ19" s="19">
        <f t="shared" si="3"/>
        <v>2364.0862737955999</v>
      </c>
      <c r="BK19" s="19" t="str">
        <f t="shared" si="3"/>
        <v>ND</v>
      </c>
      <c r="BL19" s="19" t="str">
        <f t="shared" si="3"/>
        <v>ND</v>
      </c>
    </row>
    <row r="20" spans="1:67" x14ac:dyDescent="0.2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7" x14ac:dyDescent="0.25">
      <c r="A21" t="str">
        <f>'[1]ICP-MS Results'!C16</f>
        <v>GY2-032-B  1000x</v>
      </c>
      <c r="B21" t="str">
        <f>'[1]ICP-MS Results'!D16</f>
        <v>1000</v>
      </c>
      <c r="C21">
        <f>'[1]ICP-MS Results'!E16</f>
        <v>4.86079864333002E-2</v>
      </c>
      <c r="D21">
        <f>'[1]ICP-MS Results'!G16</f>
        <v>1.5431979011073899E-3</v>
      </c>
      <c r="E21">
        <f>'[1]ICP-MS Results'!I16</f>
        <v>1.3708697889493799</v>
      </c>
      <c r="F21">
        <f>'[1]ICP-MS Results'!K16</f>
        <v>359.25241573350598</v>
      </c>
      <c r="G21">
        <f>'[1]ICP-MS Results'!N16</f>
        <v>1.4856165030437001</v>
      </c>
      <c r="H21">
        <f>'[1]ICP-MS Results'!P16</f>
        <v>0.32235144064591698</v>
      </c>
      <c r="I21">
        <f>'[1]ICP-MS Results'!Q16</f>
        <v>483.95777781821101</v>
      </c>
      <c r="J21">
        <f>'[1]ICP-MS Results'!S16</f>
        <v>1.0109569487894099</v>
      </c>
      <c r="K21">
        <f>'[1]ICP-MS Results'!V16</f>
        <v>59.368275006546398</v>
      </c>
      <c r="L21">
        <f>'[1]ICP-MS Results'!Y16</f>
        <v>13.5094250636403</v>
      </c>
      <c r="M21">
        <f>'[1]ICP-MS Results'!AC16</f>
        <v>-5.2725917550148799E-2</v>
      </c>
      <c r="N21">
        <f>'[1]ICP-MS Results'!AE16</f>
        <v>0.15967407097407099</v>
      </c>
      <c r="O21">
        <f>'[1]ICP-MS Results'!AG16</f>
        <v>-0.10285239466514499</v>
      </c>
      <c r="P21">
        <f>'[1]ICP-MS Results'!AI16</f>
        <v>-8.4057148839044804E-2</v>
      </c>
      <c r="Q21">
        <f>'[1]ICP-MS Results'!AK16</f>
        <v>6.0195447127672696E-3</v>
      </c>
      <c r="R21">
        <f>'[1]ICP-MS Results'!AN16</f>
        <v>-1.2486836007622499</v>
      </c>
      <c r="S21">
        <f>'[1]ICP-MS Results'!AP16</f>
        <v>1.53743509831546E-2</v>
      </c>
      <c r="T21">
        <f>'[1]ICP-MS Results'!AR16</f>
        <v>0.38205980654086602</v>
      </c>
      <c r="U21">
        <f>'[1]ICP-MS Results'!AT16</f>
        <v>3.7009996326963002E-2</v>
      </c>
      <c r="V21">
        <f>'[1]ICP-MS Results'!AV16</f>
        <v>0.37796725457744501</v>
      </c>
      <c r="W21">
        <f>'[1]ICP-MS Results'!AX16</f>
        <v>-5.5917279293121597E-3</v>
      </c>
      <c r="X21">
        <f>'[1]ICP-MS Results'!AZ16</f>
        <v>-1.43100082887774E-2</v>
      </c>
      <c r="Y21">
        <f>'[1]ICP-MS Results'!BB16</f>
        <v>-1.4629973985950199E-2</v>
      </c>
      <c r="Z21">
        <f>'[1]ICP-MS Results'!BF16</f>
        <v>0.18672817132085701</v>
      </c>
      <c r="AA21">
        <f>'[1]ICP-MS Results'!BH16</f>
        <v>1.37358558552968E-2</v>
      </c>
      <c r="AB21">
        <f>'[1]ICP-MS Results'!BJ16</f>
        <v>0.29062886466742099</v>
      </c>
      <c r="AC21">
        <f>'[1]ICP-MS Results'!BL16</f>
        <v>-0.86110439722071597</v>
      </c>
      <c r="AD21">
        <f>'[1]ICP-MS Results'!BO16</f>
        <v>-4.9197544674392302E-2</v>
      </c>
      <c r="AE21">
        <f>'[1]ICP-MS Results'!BQ16</f>
        <v>0.102842483801864</v>
      </c>
      <c r="AF21">
        <f>'[1]ICP-MS Results'!BS16</f>
        <v>7.4827346640887801E-3</v>
      </c>
      <c r="AG21">
        <f>'[1]ICP-MS Results'!BT16</f>
        <v>-9.4777531731316308E-3</v>
      </c>
      <c r="AH21">
        <f>'[1]ICP-MS Results'!BV16</f>
        <v>1.961515001437E-2</v>
      </c>
      <c r="AI21">
        <f>'[1]ICP-MS Results'!BX16</f>
        <v>-3.4803301700015599E-3</v>
      </c>
      <c r="AJ21">
        <f>'[1]ICP-MS Results'!CA16</f>
        <v>9.5178862326774499E-3</v>
      </c>
      <c r="AK21">
        <f>'[1]ICP-MS Results'!CC16</f>
        <v>-0.71361571113007105</v>
      </c>
      <c r="AL21">
        <f>'[1]ICP-MS Results'!CD16</f>
        <v>-1.28731258599338E-2</v>
      </c>
      <c r="AM21">
        <f>'[1]ICP-MS Results'!CF16</f>
        <v>1.0284945071557E-2</v>
      </c>
      <c r="AN21">
        <f>'[1]ICP-MS Results'!CH16</f>
        <v>-9.0820003019753098E-2</v>
      </c>
      <c r="AO21">
        <f>'[1]ICP-MS Results'!CK16</f>
        <v>2.9705105412285501E-4</v>
      </c>
      <c r="AP21">
        <f>'[1]ICP-MS Results'!CM16</f>
        <v>-0.114097557768383</v>
      </c>
      <c r="AQ21">
        <f>'[1]ICP-MS Results'!CO16</f>
        <v>-1.14483312099365E-3</v>
      </c>
      <c r="AR21">
        <f>'[1]ICP-MS Results'!CQ16</f>
        <v>-3.94836314763414E-3</v>
      </c>
      <c r="AS21">
        <f>'[1]ICP-MS Results'!CS16</f>
        <v>5.2398552327968303E-3</v>
      </c>
      <c r="AT21">
        <f>'[1]ICP-MS Results'!CU16</f>
        <v>-8.0711469399203595E-2</v>
      </c>
      <c r="AU21">
        <f>'[1]ICP-MS Results'!CW16</f>
        <v>-2.3236398467143598E-3</v>
      </c>
      <c r="AV21">
        <f>'[1]ICP-MS Results'!CY16</f>
        <v>-7.7392075418770403E-3</v>
      </c>
      <c r="AW21">
        <f>'[1]ICP-MS Results'!DA16</f>
        <v>-1.05036721233758E-2</v>
      </c>
      <c r="AX21">
        <f>'[1]ICP-MS Results'!DC16</f>
        <v>-3.73164955848879E-3</v>
      </c>
      <c r="AY21">
        <f>'[1]ICP-MS Results'!DE16</f>
        <v>-7.6012112492993503E-3</v>
      </c>
      <c r="AZ21">
        <f>'[1]ICP-MS Results'!DG16</f>
        <v>-7.0867731234233004E-3</v>
      </c>
      <c r="BA21">
        <f>'[1]ICP-MS Results'!DI16</f>
        <v>-1.0561429669717201E-2</v>
      </c>
      <c r="BB21">
        <f>'[1]ICP-MS Results'!DK16</f>
        <v>-1.0353784729697901E-2</v>
      </c>
      <c r="BC21">
        <f>'[1]ICP-MS Results'!DM16</f>
        <v>-5.7307997700150898E-3</v>
      </c>
      <c r="BD21">
        <f>'[1]ICP-MS Results'!DO16</f>
        <v>4.24337689505771E-4</v>
      </c>
      <c r="BE21">
        <f>'[1]ICP-MS Results'!DQ16</f>
        <v>-0.41651468135889702</v>
      </c>
      <c r="BF21">
        <f>'[1]ICP-MS Results'!DS16</f>
        <v>-1.4534264157579099E-3</v>
      </c>
      <c r="BG21">
        <f>'[1]ICP-MS Results'!DU16</f>
        <v>2.01016993910531E-2</v>
      </c>
      <c r="BH21">
        <f>'[1]ICP-MS Results'!DW16</f>
        <v>6.7249110584911204E-2</v>
      </c>
      <c r="BI21">
        <f>'[1]ICP-MS Results'!DY16</f>
        <v>1.7177131434668501E-2</v>
      </c>
      <c r="BJ21">
        <f>'[1]ICP-MS Results'!EA16</f>
        <v>0.141865684215878</v>
      </c>
      <c r="BK21">
        <f>'[1]ICP-MS Results'!EC16</f>
        <v>-2.9340954334657499E-2</v>
      </c>
      <c r="BL21">
        <f>'[1]ICP-MS Results'!EE16</f>
        <v>-5.77660664222101E-3</v>
      </c>
      <c r="BM21">
        <f>'[1]ICP-MS Results'!EF16</f>
        <v>95.997296071456006</v>
      </c>
      <c r="BN21">
        <f>'[1]ICP-MS Results'!EG16</f>
        <v>127.940825731966</v>
      </c>
      <c r="BO21">
        <f>'[1]ICP-MS Results'!EH16</f>
        <v>100.726104666735</v>
      </c>
    </row>
    <row r="22" spans="1:67" x14ac:dyDescent="0.25">
      <c r="A22" s="1" t="s">
        <v>72</v>
      </c>
      <c r="C22" s="18" t="str">
        <f>IF(C21&lt;C$81,"ND",C21)</f>
        <v>ND</v>
      </c>
      <c r="D22" s="18" t="str">
        <f t="shared" ref="D22:BL22" si="4">IF(D21&lt;D$81,"ND",D21)</f>
        <v>ND</v>
      </c>
      <c r="E22" s="18" t="str">
        <f t="shared" si="4"/>
        <v>ND</v>
      </c>
      <c r="F22" s="18">
        <f t="shared" si="4"/>
        <v>359.25241573350598</v>
      </c>
      <c r="G22" s="18">
        <f t="shared" si="4"/>
        <v>1.4856165030437001</v>
      </c>
      <c r="H22" s="18" t="str">
        <f t="shared" si="4"/>
        <v>ND</v>
      </c>
      <c r="I22" s="18">
        <f t="shared" si="4"/>
        <v>483.95777781821101</v>
      </c>
      <c r="J22" s="18">
        <f t="shared" si="4"/>
        <v>1.0109569487894099</v>
      </c>
      <c r="K22" s="18">
        <f t="shared" si="4"/>
        <v>59.368275006546398</v>
      </c>
      <c r="L22" s="18">
        <f t="shared" si="4"/>
        <v>13.5094250636403</v>
      </c>
      <c r="M22" s="18" t="str">
        <f t="shared" si="4"/>
        <v>ND</v>
      </c>
      <c r="N22" s="18">
        <f t="shared" si="4"/>
        <v>0.15967407097407099</v>
      </c>
      <c r="O22" s="18" t="str">
        <f t="shared" si="4"/>
        <v>ND</v>
      </c>
      <c r="P22" s="18" t="str">
        <f t="shared" si="4"/>
        <v>ND</v>
      </c>
      <c r="Q22" s="18" t="str">
        <f t="shared" si="4"/>
        <v>ND</v>
      </c>
      <c r="R22" s="18" t="str">
        <f t="shared" si="4"/>
        <v>ND</v>
      </c>
      <c r="S22" s="18" t="str">
        <f t="shared" si="4"/>
        <v>ND</v>
      </c>
      <c r="T22" s="18">
        <f t="shared" si="4"/>
        <v>0.38205980654086602</v>
      </c>
      <c r="U22" s="18" t="str">
        <f t="shared" si="4"/>
        <v>ND</v>
      </c>
      <c r="V22" s="18">
        <f t="shared" si="4"/>
        <v>0.37796725457744501</v>
      </c>
      <c r="W22" s="18" t="str">
        <f t="shared" si="4"/>
        <v>ND</v>
      </c>
      <c r="X22" s="18" t="str">
        <f t="shared" si="4"/>
        <v>ND</v>
      </c>
      <c r="Y22" s="18" t="str">
        <f t="shared" si="4"/>
        <v>ND</v>
      </c>
      <c r="Z22" s="18" t="str">
        <f t="shared" si="4"/>
        <v>ND</v>
      </c>
      <c r="AA22" s="18" t="str">
        <f t="shared" si="4"/>
        <v>ND</v>
      </c>
      <c r="AB22" s="18">
        <f t="shared" si="4"/>
        <v>0.29062886466742099</v>
      </c>
      <c r="AC22" s="18" t="str">
        <f t="shared" si="4"/>
        <v>ND</v>
      </c>
      <c r="AD22" s="18" t="str">
        <f t="shared" si="4"/>
        <v>ND</v>
      </c>
      <c r="AE22" s="18">
        <f t="shared" si="4"/>
        <v>0.102842483801864</v>
      </c>
      <c r="AF22" s="18" t="str">
        <f t="shared" si="4"/>
        <v>ND</v>
      </c>
      <c r="AG22" s="18" t="str">
        <f t="shared" si="4"/>
        <v>ND</v>
      </c>
      <c r="AH22" s="18" t="str">
        <f t="shared" si="4"/>
        <v>ND</v>
      </c>
      <c r="AI22" s="18" t="str">
        <f t="shared" si="4"/>
        <v>ND</v>
      </c>
      <c r="AJ22" s="18" t="str">
        <f t="shared" si="4"/>
        <v>ND</v>
      </c>
      <c r="AK22" s="18" t="str">
        <f t="shared" si="4"/>
        <v>ND</v>
      </c>
      <c r="AL22" s="18" t="str">
        <f t="shared" si="4"/>
        <v>ND</v>
      </c>
      <c r="AM22" s="18" t="str">
        <f t="shared" si="4"/>
        <v>ND</v>
      </c>
      <c r="AN22" s="18" t="str">
        <f t="shared" si="4"/>
        <v>ND</v>
      </c>
      <c r="AO22" s="18" t="str">
        <f t="shared" si="4"/>
        <v>ND</v>
      </c>
      <c r="AP22" s="18" t="str">
        <f t="shared" si="4"/>
        <v>ND</v>
      </c>
      <c r="AQ22" s="18" t="str">
        <f t="shared" si="4"/>
        <v>ND</v>
      </c>
      <c r="AR22" s="18" t="str">
        <f t="shared" si="4"/>
        <v>ND</v>
      </c>
      <c r="AS22" s="18" t="str">
        <f t="shared" si="4"/>
        <v>ND</v>
      </c>
      <c r="AT22" s="18" t="str">
        <f t="shared" si="4"/>
        <v>ND</v>
      </c>
      <c r="AU22" s="18" t="str">
        <f t="shared" si="4"/>
        <v>ND</v>
      </c>
      <c r="AV22" s="18" t="str">
        <f t="shared" si="4"/>
        <v>ND</v>
      </c>
      <c r="AW22" s="18" t="str">
        <f t="shared" si="4"/>
        <v>ND</v>
      </c>
      <c r="AX22" s="18" t="str">
        <f t="shared" si="4"/>
        <v>ND</v>
      </c>
      <c r="AY22" s="18" t="str">
        <f t="shared" si="4"/>
        <v>ND</v>
      </c>
      <c r="AZ22" s="18" t="str">
        <f t="shared" si="4"/>
        <v>ND</v>
      </c>
      <c r="BA22" s="18" t="str">
        <f t="shared" si="4"/>
        <v>ND</v>
      </c>
      <c r="BB22" s="18" t="str">
        <f t="shared" si="4"/>
        <v>ND</v>
      </c>
      <c r="BC22" s="18" t="str">
        <f t="shared" si="4"/>
        <v>ND</v>
      </c>
      <c r="BD22" s="18" t="str">
        <f t="shared" si="4"/>
        <v>ND</v>
      </c>
      <c r="BE22" s="18" t="str">
        <f t="shared" si="4"/>
        <v>ND</v>
      </c>
      <c r="BF22" s="18" t="str">
        <f t="shared" si="4"/>
        <v>ND</v>
      </c>
      <c r="BG22" s="18" t="str">
        <f t="shared" si="4"/>
        <v>ND</v>
      </c>
      <c r="BH22" s="18">
        <f t="shared" si="4"/>
        <v>6.7249110584911204E-2</v>
      </c>
      <c r="BI22" s="18" t="str">
        <f t="shared" si="4"/>
        <v>ND</v>
      </c>
      <c r="BJ22" s="18">
        <f t="shared" si="4"/>
        <v>0.141865684215878</v>
      </c>
      <c r="BK22" s="18" t="str">
        <f t="shared" si="4"/>
        <v>ND</v>
      </c>
      <c r="BL22" s="18" t="str">
        <f t="shared" si="4"/>
        <v>ND</v>
      </c>
    </row>
    <row r="23" spans="1:67" x14ac:dyDescent="0.25">
      <c r="A23" s="1" t="s">
        <v>73</v>
      </c>
      <c r="C23" s="19" t="str">
        <f>IF(C22="ND","ND",C22*$B21)</f>
        <v>ND</v>
      </c>
      <c r="D23" s="19" t="str">
        <f t="shared" ref="D23:BL23" si="5">IF(D22="ND","ND",D22*$B21)</f>
        <v>ND</v>
      </c>
      <c r="E23" s="19" t="str">
        <f t="shared" si="5"/>
        <v>ND</v>
      </c>
      <c r="F23" s="19">
        <f t="shared" si="5"/>
        <v>359252.41573350597</v>
      </c>
      <c r="G23" s="19">
        <f t="shared" si="5"/>
        <v>1485.6165030437</v>
      </c>
      <c r="H23" s="19" t="str">
        <f t="shared" si="5"/>
        <v>ND</v>
      </c>
      <c r="I23" s="19">
        <f t="shared" si="5"/>
        <v>483957.77781821101</v>
      </c>
      <c r="J23" s="19">
        <f t="shared" si="5"/>
        <v>1010.9569487894099</v>
      </c>
      <c r="K23" s="19">
        <f t="shared" si="5"/>
        <v>59368.275006546399</v>
      </c>
      <c r="L23" s="19">
        <f t="shared" si="5"/>
        <v>13509.425063640301</v>
      </c>
      <c r="M23" s="19" t="str">
        <f t="shared" si="5"/>
        <v>ND</v>
      </c>
      <c r="N23" s="19">
        <f t="shared" si="5"/>
        <v>159.67407097407099</v>
      </c>
      <c r="O23" s="19" t="str">
        <f t="shared" si="5"/>
        <v>ND</v>
      </c>
      <c r="P23" s="19" t="str">
        <f t="shared" si="5"/>
        <v>ND</v>
      </c>
      <c r="Q23" s="19" t="str">
        <f t="shared" si="5"/>
        <v>ND</v>
      </c>
      <c r="R23" s="19" t="str">
        <f t="shared" si="5"/>
        <v>ND</v>
      </c>
      <c r="S23" s="19" t="str">
        <f t="shared" si="5"/>
        <v>ND</v>
      </c>
      <c r="T23" s="19">
        <f t="shared" si="5"/>
        <v>382.05980654086602</v>
      </c>
      <c r="U23" s="19" t="str">
        <f t="shared" si="5"/>
        <v>ND</v>
      </c>
      <c r="V23" s="19">
        <f t="shared" si="5"/>
        <v>377.96725457744503</v>
      </c>
      <c r="W23" s="19" t="str">
        <f t="shared" si="5"/>
        <v>ND</v>
      </c>
      <c r="X23" s="19" t="str">
        <f t="shared" si="5"/>
        <v>ND</v>
      </c>
      <c r="Y23" s="19" t="str">
        <f t="shared" si="5"/>
        <v>ND</v>
      </c>
      <c r="Z23" s="19" t="str">
        <f t="shared" si="5"/>
        <v>ND</v>
      </c>
      <c r="AA23" s="19" t="str">
        <f t="shared" si="5"/>
        <v>ND</v>
      </c>
      <c r="AB23" s="19">
        <f t="shared" si="5"/>
        <v>290.628864667421</v>
      </c>
      <c r="AC23" s="19" t="str">
        <f t="shared" si="5"/>
        <v>ND</v>
      </c>
      <c r="AD23" s="19" t="str">
        <f t="shared" si="5"/>
        <v>ND</v>
      </c>
      <c r="AE23" s="19">
        <f t="shared" si="5"/>
        <v>102.84248380186401</v>
      </c>
      <c r="AF23" s="19" t="str">
        <f t="shared" si="5"/>
        <v>ND</v>
      </c>
      <c r="AG23" s="19" t="str">
        <f t="shared" si="5"/>
        <v>ND</v>
      </c>
      <c r="AH23" s="19" t="str">
        <f t="shared" si="5"/>
        <v>ND</v>
      </c>
      <c r="AI23" s="19" t="str">
        <f t="shared" si="5"/>
        <v>ND</v>
      </c>
      <c r="AJ23" s="19" t="str">
        <f t="shared" si="5"/>
        <v>ND</v>
      </c>
      <c r="AK23" s="19" t="str">
        <f t="shared" si="5"/>
        <v>ND</v>
      </c>
      <c r="AL23" s="19" t="str">
        <f t="shared" si="5"/>
        <v>ND</v>
      </c>
      <c r="AM23" s="19" t="str">
        <f t="shared" si="5"/>
        <v>ND</v>
      </c>
      <c r="AN23" s="19" t="str">
        <f t="shared" si="5"/>
        <v>ND</v>
      </c>
      <c r="AO23" s="19" t="str">
        <f t="shared" si="5"/>
        <v>ND</v>
      </c>
      <c r="AP23" s="19" t="str">
        <f t="shared" si="5"/>
        <v>ND</v>
      </c>
      <c r="AQ23" s="19" t="str">
        <f t="shared" si="5"/>
        <v>ND</v>
      </c>
      <c r="AR23" s="19" t="str">
        <f t="shared" si="5"/>
        <v>ND</v>
      </c>
      <c r="AS23" s="19" t="str">
        <f t="shared" si="5"/>
        <v>ND</v>
      </c>
      <c r="AT23" s="19" t="str">
        <f t="shared" si="5"/>
        <v>ND</v>
      </c>
      <c r="AU23" s="19" t="str">
        <f t="shared" si="5"/>
        <v>ND</v>
      </c>
      <c r="AV23" s="19" t="str">
        <f t="shared" si="5"/>
        <v>ND</v>
      </c>
      <c r="AW23" s="19" t="str">
        <f t="shared" si="5"/>
        <v>ND</v>
      </c>
      <c r="AX23" s="19" t="str">
        <f t="shared" si="5"/>
        <v>ND</v>
      </c>
      <c r="AY23" s="19" t="str">
        <f t="shared" si="5"/>
        <v>ND</v>
      </c>
      <c r="AZ23" s="19" t="str">
        <f t="shared" si="5"/>
        <v>ND</v>
      </c>
      <c r="BA23" s="19" t="str">
        <f t="shared" si="5"/>
        <v>ND</v>
      </c>
      <c r="BB23" s="19" t="str">
        <f t="shared" si="5"/>
        <v>ND</v>
      </c>
      <c r="BC23" s="19" t="str">
        <f t="shared" si="5"/>
        <v>ND</v>
      </c>
      <c r="BD23" s="19" t="str">
        <f t="shared" si="5"/>
        <v>ND</v>
      </c>
      <c r="BE23" s="19" t="str">
        <f t="shared" si="5"/>
        <v>ND</v>
      </c>
      <c r="BF23" s="19" t="str">
        <f t="shared" si="5"/>
        <v>ND</v>
      </c>
      <c r="BG23" s="19" t="str">
        <f t="shared" si="5"/>
        <v>ND</v>
      </c>
      <c r="BH23" s="19">
        <f t="shared" si="5"/>
        <v>67.249110584911207</v>
      </c>
      <c r="BI23" s="19" t="str">
        <f t="shared" si="5"/>
        <v>ND</v>
      </c>
      <c r="BJ23" s="19">
        <f t="shared" si="5"/>
        <v>141.86568421587799</v>
      </c>
      <c r="BK23" s="19" t="str">
        <f t="shared" si="5"/>
        <v>ND</v>
      </c>
      <c r="BL23" s="19" t="str">
        <f t="shared" si="5"/>
        <v>ND</v>
      </c>
    </row>
    <row r="25" spans="1:67" x14ac:dyDescent="0.25">
      <c r="A25" t="str">
        <f>'[1]ICP-MS Results'!C17</f>
        <v>GY2-032-B-dup  1000x</v>
      </c>
      <c r="B25" t="str">
        <f>'[1]ICP-MS Results'!D17</f>
        <v>1000</v>
      </c>
      <c r="C25">
        <f>'[1]ICP-MS Results'!E17</f>
        <v>3.0720909210460601E-2</v>
      </c>
      <c r="D25">
        <f>'[1]ICP-MS Results'!G17</f>
        <v>9.5631408533283801E-4</v>
      </c>
      <c r="E25">
        <f>'[1]ICP-MS Results'!I17</f>
        <v>0.97073845992741103</v>
      </c>
      <c r="F25">
        <f>'[1]ICP-MS Results'!K17</f>
        <v>356.77152949281498</v>
      </c>
      <c r="G25">
        <f>'[1]ICP-MS Results'!N17</f>
        <v>1.68754651944545</v>
      </c>
      <c r="H25">
        <f>'[1]ICP-MS Results'!P17</f>
        <v>0.21137110290295499</v>
      </c>
      <c r="I25">
        <f>'[1]ICP-MS Results'!Q17</f>
        <v>484.73082145272502</v>
      </c>
      <c r="J25">
        <f>'[1]ICP-MS Results'!S17</f>
        <v>1.6807278036737301</v>
      </c>
      <c r="K25">
        <f>'[1]ICP-MS Results'!V17</f>
        <v>59.578015347523298</v>
      </c>
      <c r="L25">
        <f>'[1]ICP-MS Results'!Y17</f>
        <v>11.8383941969108</v>
      </c>
      <c r="M25">
        <f>'[1]ICP-MS Results'!AC17</f>
        <v>-5.5895667560450203E-2</v>
      </c>
      <c r="N25">
        <f>'[1]ICP-MS Results'!AE17</f>
        <v>0.10662951332727701</v>
      </c>
      <c r="O25">
        <f>'[1]ICP-MS Results'!AG17</f>
        <v>-9.7709538673072596E-2</v>
      </c>
      <c r="P25">
        <f>'[1]ICP-MS Results'!AI17</f>
        <v>-9.2350968582995102E-2</v>
      </c>
      <c r="Q25">
        <f>'[1]ICP-MS Results'!AK17</f>
        <v>1.3137334776514799E-2</v>
      </c>
      <c r="R25">
        <f>'[1]ICP-MS Results'!AN17</f>
        <v>-1.3071685926637999</v>
      </c>
      <c r="S25">
        <f>'[1]ICP-MS Results'!AP17</f>
        <v>1.45883527071917E-2</v>
      </c>
      <c r="T25">
        <f>'[1]ICP-MS Results'!AR17</f>
        <v>0.37517250683513598</v>
      </c>
      <c r="U25">
        <f>'[1]ICP-MS Results'!AT17</f>
        <v>4.2939616623974101E-2</v>
      </c>
      <c r="V25">
        <f>'[1]ICP-MS Results'!AV17</f>
        <v>0.38944338183983002</v>
      </c>
      <c r="W25">
        <f>'[1]ICP-MS Results'!AX17</f>
        <v>-5.5848706868997398E-3</v>
      </c>
      <c r="X25">
        <f>'[1]ICP-MS Results'!AZ17</f>
        <v>-3.75629938919938E-3</v>
      </c>
      <c r="Y25">
        <f>'[1]ICP-MS Results'!BB17</f>
        <v>-1.9405901374274101E-2</v>
      </c>
      <c r="Z25">
        <f>'[1]ICP-MS Results'!BF17</f>
        <v>2.5431701350913001E-2</v>
      </c>
      <c r="AA25">
        <f>'[1]ICP-MS Results'!BH17</f>
        <v>1.26840536003645E-2</v>
      </c>
      <c r="AB25">
        <f>'[1]ICP-MS Results'!BJ17</f>
        <v>0.30359166089568801</v>
      </c>
      <c r="AC25">
        <f>'[1]ICP-MS Results'!BL17</f>
        <v>-0.85977746401380795</v>
      </c>
      <c r="AD25">
        <f>'[1]ICP-MS Results'!BO17</f>
        <v>-4.8929825466342003E-2</v>
      </c>
      <c r="AE25">
        <f>'[1]ICP-MS Results'!BQ17</f>
        <v>7.3941484958565701E-2</v>
      </c>
      <c r="AF25">
        <f>'[1]ICP-MS Results'!BS17</f>
        <v>2.7515818577416701E-3</v>
      </c>
      <c r="AG25">
        <f>'[1]ICP-MS Results'!BT17</f>
        <v>-1.16974299802043E-2</v>
      </c>
      <c r="AH25">
        <f>'[1]ICP-MS Results'!BV17</f>
        <v>1.5710331835550401E-2</v>
      </c>
      <c r="AI25">
        <f>'[1]ICP-MS Results'!BX17</f>
        <v>-3.8646181308308902E-3</v>
      </c>
      <c r="AJ25">
        <f>'[1]ICP-MS Results'!CA17</f>
        <v>-7.5771125022778803E-3</v>
      </c>
      <c r="AK25">
        <f>'[1]ICP-MS Results'!CC17</f>
        <v>-0.70848877337836103</v>
      </c>
      <c r="AL25">
        <f>'[1]ICP-MS Results'!CD17</f>
        <v>-1.9434479034411901E-2</v>
      </c>
      <c r="AM25">
        <f>'[1]ICP-MS Results'!CF17</f>
        <v>9.78413878176667E-3</v>
      </c>
      <c r="AN25">
        <f>'[1]ICP-MS Results'!CH17</f>
        <v>-8.7689210818697294E-2</v>
      </c>
      <c r="AO25">
        <f>'[1]ICP-MS Results'!CK17</f>
        <v>1.33079988647811E-3</v>
      </c>
      <c r="AP25">
        <f>'[1]ICP-MS Results'!CM17</f>
        <v>-0.1137063126715</v>
      </c>
      <c r="AQ25">
        <f>'[1]ICP-MS Results'!CO17</f>
        <v>-2.0792431425647601E-3</v>
      </c>
      <c r="AR25">
        <f>'[1]ICP-MS Results'!CQ17</f>
        <v>-3.9476349630614997E-3</v>
      </c>
      <c r="AS25">
        <f>'[1]ICP-MS Results'!CS17</f>
        <v>3.82360945083685E-3</v>
      </c>
      <c r="AT25">
        <f>'[1]ICP-MS Results'!CU17</f>
        <v>-7.6519172287621506E-2</v>
      </c>
      <c r="AU25">
        <f>'[1]ICP-MS Results'!CW17</f>
        <v>-2.5158894989003198E-3</v>
      </c>
      <c r="AV25">
        <f>'[1]ICP-MS Results'!CY17</f>
        <v>-8.2605854624689303E-3</v>
      </c>
      <c r="AW25">
        <f>'[1]ICP-MS Results'!DA17</f>
        <v>-1.05026414715559E-2</v>
      </c>
      <c r="AX25">
        <f>'[1]ICP-MS Results'!DC17</f>
        <v>-4.10446409501248E-3</v>
      </c>
      <c r="AY25">
        <f>'[1]ICP-MS Results'!DE17</f>
        <v>-7.3032219894235599E-3</v>
      </c>
      <c r="AZ25">
        <f>'[1]ICP-MS Results'!DG17</f>
        <v>-7.3275819094350998E-3</v>
      </c>
      <c r="BA25">
        <f>'[1]ICP-MS Results'!DI17</f>
        <v>-1.0298674770076101E-2</v>
      </c>
      <c r="BB25">
        <f>'[1]ICP-MS Results'!DK17</f>
        <v>-1.0354318937915E-2</v>
      </c>
      <c r="BC25">
        <f>'[1]ICP-MS Results'!DM17</f>
        <v>-5.9505665874887599E-3</v>
      </c>
      <c r="BD25">
        <f>'[1]ICP-MS Results'!DO17</f>
        <v>1.3183246235691501E-4</v>
      </c>
      <c r="BE25">
        <f>'[1]ICP-MS Results'!DQ17</f>
        <v>-0.42891397761958999</v>
      </c>
      <c r="BF25">
        <f>'[1]ICP-MS Results'!DS17</f>
        <v>-1.52916183690105E-3</v>
      </c>
      <c r="BG25">
        <f>'[1]ICP-MS Results'!DU17</f>
        <v>2.14656932466946E-2</v>
      </c>
      <c r="BH25">
        <f>'[1]ICP-MS Results'!DW17</f>
        <v>4.75981191782473E-2</v>
      </c>
      <c r="BI25">
        <f>'[1]ICP-MS Results'!DY17</f>
        <v>5.3566906131904003E-3</v>
      </c>
      <c r="BJ25">
        <f>'[1]ICP-MS Results'!EA17</f>
        <v>0.101154145406776</v>
      </c>
      <c r="BK25">
        <f>'[1]ICP-MS Results'!EC17</f>
        <v>-2.9416865119588902E-2</v>
      </c>
      <c r="BL25">
        <f>'[1]ICP-MS Results'!EE17</f>
        <v>-6.1535213311540299E-3</v>
      </c>
      <c r="BM25">
        <f>'[1]ICP-MS Results'!EF17</f>
        <v>95.336570692631796</v>
      </c>
      <c r="BN25">
        <f>'[1]ICP-MS Results'!EG17</f>
        <v>128.654404508407</v>
      </c>
      <c r="BO25">
        <f>'[1]ICP-MS Results'!EH17</f>
        <v>100.766754129972</v>
      </c>
    </row>
    <row r="26" spans="1:67" x14ac:dyDescent="0.25">
      <c r="A26" s="1" t="s">
        <v>72</v>
      </c>
      <c r="C26" s="18" t="str">
        <f>IF(C25&lt;C$81,"ND",C25)</f>
        <v>ND</v>
      </c>
      <c r="D26" s="18" t="str">
        <f t="shared" ref="D26:BL26" si="6">IF(D25&lt;D$81,"ND",D25)</f>
        <v>ND</v>
      </c>
      <c r="E26" s="18" t="str">
        <f t="shared" si="6"/>
        <v>ND</v>
      </c>
      <c r="F26" s="18">
        <f t="shared" si="6"/>
        <v>356.77152949281498</v>
      </c>
      <c r="G26" s="18">
        <f t="shared" si="6"/>
        <v>1.68754651944545</v>
      </c>
      <c r="H26" s="18" t="str">
        <f t="shared" si="6"/>
        <v>ND</v>
      </c>
      <c r="I26" s="18">
        <f t="shared" si="6"/>
        <v>484.73082145272502</v>
      </c>
      <c r="J26" s="18">
        <f t="shared" si="6"/>
        <v>1.6807278036737301</v>
      </c>
      <c r="K26" s="18">
        <f t="shared" si="6"/>
        <v>59.578015347523298</v>
      </c>
      <c r="L26" s="18">
        <f t="shared" si="6"/>
        <v>11.8383941969108</v>
      </c>
      <c r="M26" s="18" t="str">
        <f t="shared" si="6"/>
        <v>ND</v>
      </c>
      <c r="N26" s="18">
        <f t="shared" si="6"/>
        <v>0.10662951332727701</v>
      </c>
      <c r="O26" s="18" t="str">
        <f t="shared" si="6"/>
        <v>ND</v>
      </c>
      <c r="P26" s="18" t="str">
        <f t="shared" si="6"/>
        <v>ND</v>
      </c>
      <c r="Q26" s="18" t="str">
        <f t="shared" si="6"/>
        <v>ND</v>
      </c>
      <c r="R26" s="18" t="str">
        <f t="shared" si="6"/>
        <v>ND</v>
      </c>
      <c r="S26" s="18" t="str">
        <f t="shared" si="6"/>
        <v>ND</v>
      </c>
      <c r="T26" s="18">
        <f t="shared" si="6"/>
        <v>0.37517250683513598</v>
      </c>
      <c r="U26" s="18" t="str">
        <f t="shared" si="6"/>
        <v>ND</v>
      </c>
      <c r="V26" s="18">
        <f t="shared" si="6"/>
        <v>0.38944338183983002</v>
      </c>
      <c r="W26" s="18" t="str">
        <f t="shared" si="6"/>
        <v>ND</v>
      </c>
      <c r="X26" s="18" t="str">
        <f t="shared" si="6"/>
        <v>ND</v>
      </c>
      <c r="Y26" s="18" t="str">
        <f t="shared" si="6"/>
        <v>ND</v>
      </c>
      <c r="Z26" s="18" t="str">
        <f t="shared" si="6"/>
        <v>ND</v>
      </c>
      <c r="AA26" s="18" t="str">
        <f t="shared" si="6"/>
        <v>ND</v>
      </c>
      <c r="AB26" s="18">
        <f t="shared" si="6"/>
        <v>0.30359166089568801</v>
      </c>
      <c r="AC26" s="18" t="str">
        <f t="shared" si="6"/>
        <v>ND</v>
      </c>
      <c r="AD26" s="18" t="str">
        <f t="shared" si="6"/>
        <v>ND</v>
      </c>
      <c r="AE26" s="18">
        <f t="shared" si="6"/>
        <v>7.3941484958565701E-2</v>
      </c>
      <c r="AF26" s="18" t="str">
        <f t="shared" si="6"/>
        <v>ND</v>
      </c>
      <c r="AG26" s="18" t="str">
        <f t="shared" si="6"/>
        <v>ND</v>
      </c>
      <c r="AH26" s="18" t="str">
        <f t="shared" si="6"/>
        <v>ND</v>
      </c>
      <c r="AI26" s="18" t="str">
        <f t="shared" si="6"/>
        <v>ND</v>
      </c>
      <c r="AJ26" s="18" t="str">
        <f t="shared" si="6"/>
        <v>ND</v>
      </c>
      <c r="AK26" s="18" t="str">
        <f t="shared" si="6"/>
        <v>ND</v>
      </c>
      <c r="AL26" s="18" t="str">
        <f t="shared" si="6"/>
        <v>ND</v>
      </c>
      <c r="AM26" s="18" t="str">
        <f t="shared" si="6"/>
        <v>ND</v>
      </c>
      <c r="AN26" s="18" t="str">
        <f t="shared" si="6"/>
        <v>ND</v>
      </c>
      <c r="AO26" s="18" t="str">
        <f t="shared" si="6"/>
        <v>ND</v>
      </c>
      <c r="AP26" s="18" t="str">
        <f t="shared" si="6"/>
        <v>ND</v>
      </c>
      <c r="AQ26" s="18" t="str">
        <f t="shared" si="6"/>
        <v>ND</v>
      </c>
      <c r="AR26" s="18" t="str">
        <f t="shared" si="6"/>
        <v>ND</v>
      </c>
      <c r="AS26" s="18" t="str">
        <f t="shared" si="6"/>
        <v>ND</v>
      </c>
      <c r="AT26" s="18" t="str">
        <f t="shared" si="6"/>
        <v>ND</v>
      </c>
      <c r="AU26" s="18" t="str">
        <f t="shared" si="6"/>
        <v>ND</v>
      </c>
      <c r="AV26" s="18" t="str">
        <f t="shared" si="6"/>
        <v>ND</v>
      </c>
      <c r="AW26" s="18" t="str">
        <f t="shared" si="6"/>
        <v>ND</v>
      </c>
      <c r="AX26" s="18" t="str">
        <f t="shared" si="6"/>
        <v>ND</v>
      </c>
      <c r="AY26" s="18" t="str">
        <f t="shared" si="6"/>
        <v>ND</v>
      </c>
      <c r="AZ26" s="18" t="str">
        <f t="shared" si="6"/>
        <v>ND</v>
      </c>
      <c r="BA26" s="18" t="str">
        <f t="shared" si="6"/>
        <v>ND</v>
      </c>
      <c r="BB26" s="18" t="str">
        <f t="shared" si="6"/>
        <v>ND</v>
      </c>
      <c r="BC26" s="18" t="str">
        <f t="shared" si="6"/>
        <v>ND</v>
      </c>
      <c r="BD26" s="18" t="str">
        <f t="shared" si="6"/>
        <v>ND</v>
      </c>
      <c r="BE26" s="18" t="str">
        <f t="shared" si="6"/>
        <v>ND</v>
      </c>
      <c r="BF26" s="18" t="str">
        <f t="shared" si="6"/>
        <v>ND</v>
      </c>
      <c r="BG26" s="18" t="str">
        <f t="shared" si="6"/>
        <v>ND</v>
      </c>
      <c r="BH26" s="18" t="str">
        <f t="shared" si="6"/>
        <v>ND</v>
      </c>
      <c r="BI26" s="18" t="str">
        <f t="shared" si="6"/>
        <v>ND</v>
      </c>
      <c r="BJ26" s="18">
        <f t="shared" si="6"/>
        <v>0.101154145406776</v>
      </c>
      <c r="BK26" s="18" t="str">
        <f t="shared" si="6"/>
        <v>ND</v>
      </c>
      <c r="BL26" s="18" t="str">
        <f t="shared" si="6"/>
        <v>ND</v>
      </c>
    </row>
    <row r="27" spans="1:67" x14ac:dyDescent="0.25">
      <c r="A27" s="1" t="s">
        <v>73</v>
      </c>
      <c r="C27" s="19" t="str">
        <f>IF(C26="ND","ND",C26*$B25)</f>
        <v>ND</v>
      </c>
      <c r="D27" s="19" t="str">
        <f t="shared" ref="D27:BL27" si="7">IF(D26="ND","ND",D26*$B25)</f>
        <v>ND</v>
      </c>
      <c r="E27" s="19" t="str">
        <f t="shared" si="7"/>
        <v>ND</v>
      </c>
      <c r="F27" s="19">
        <f t="shared" si="7"/>
        <v>356771.52949281497</v>
      </c>
      <c r="G27" s="19">
        <f t="shared" si="7"/>
        <v>1687.54651944545</v>
      </c>
      <c r="H27" s="19" t="str">
        <f t="shared" si="7"/>
        <v>ND</v>
      </c>
      <c r="I27" s="19">
        <f t="shared" si="7"/>
        <v>484730.82145272504</v>
      </c>
      <c r="J27" s="19">
        <f t="shared" si="7"/>
        <v>1680.72780367373</v>
      </c>
      <c r="K27" s="19">
        <f t="shared" si="7"/>
        <v>59578.015347523295</v>
      </c>
      <c r="L27" s="19">
        <f t="shared" si="7"/>
        <v>11838.3941969108</v>
      </c>
      <c r="M27" s="19" t="str">
        <f t="shared" si="7"/>
        <v>ND</v>
      </c>
      <c r="N27" s="19">
        <f t="shared" si="7"/>
        <v>106.62951332727701</v>
      </c>
      <c r="O27" s="19" t="str">
        <f t="shared" si="7"/>
        <v>ND</v>
      </c>
      <c r="P27" s="19" t="str">
        <f t="shared" si="7"/>
        <v>ND</v>
      </c>
      <c r="Q27" s="19" t="str">
        <f t="shared" si="7"/>
        <v>ND</v>
      </c>
      <c r="R27" s="19" t="str">
        <f t="shared" si="7"/>
        <v>ND</v>
      </c>
      <c r="S27" s="19" t="str">
        <f t="shared" si="7"/>
        <v>ND</v>
      </c>
      <c r="T27" s="19">
        <f t="shared" si="7"/>
        <v>375.17250683513601</v>
      </c>
      <c r="U27" s="19" t="str">
        <f t="shared" si="7"/>
        <v>ND</v>
      </c>
      <c r="V27" s="19">
        <f t="shared" si="7"/>
        <v>389.44338183983001</v>
      </c>
      <c r="W27" s="19" t="str">
        <f t="shared" si="7"/>
        <v>ND</v>
      </c>
      <c r="X27" s="19" t="str">
        <f t="shared" si="7"/>
        <v>ND</v>
      </c>
      <c r="Y27" s="19" t="str">
        <f t="shared" si="7"/>
        <v>ND</v>
      </c>
      <c r="Z27" s="19" t="str">
        <f t="shared" si="7"/>
        <v>ND</v>
      </c>
      <c r="AA27" s="19" t="str">
        <f t="shared" si="7"/>
        <v>ND</v>
      </c>
      <c r="AB27" s="19">
        <f t="shared" si="7"/>
        <v>303.59166089568799</v>
      </c>
      <c r="AC27" s="19" t="str">
        <f t="shared" si="7"/>
        <v>ND</v>
      </c>
      <c r="AD27" s="19" t="str">
        <f t="shared" si="7"/>
        <v>ND</v>
      </c>
      <c r="AE27" s="19">
        <f t="shared" si="7"/>
        <v>73.941484958565695</v>
      </c>
      <c r="AF27" s="19" t="str">
        <f t="shared" si="7"/>
        <v>ND</v>
      </c>
      <c r="AG27" s="19" t="str">
        <f t="shared" si="7"/>
        <v>ND</v>
      </c>
      <c r="AH27" s="19" t="str">
        <f t="shared" si="7"/>
        <v>ND</v>
      </c>
      <c r="AI27" s="19" t="str">
        <f t="shared" si="7"/>
        <v>ND</v>
      </c>
      <c r="AJ27" s="19" t="str">
        <f t="shared" si="7"/>
        <v>ND</v>
      </c>
      <c r="AK27" s="19" t="str">
        <f t="shared" si="7"/>
        <v>ND</v>
      </c>
      <c r="AL27" s="19" t="str">
        <f t="shared" si="7"/>
        <v>ND</v>
      </c>
      <c r="AM27" s="19" t="str">
        <f t="shared" si="7"/>
        <v>ND</v>
      </c>
      <c r="AN27" s="19" t="str">
        <f t="shared" si="7"/>
        <v>ND</v>
      </c>
      <c r="AO27" s="19" t="str">
        <f t="shared" si="7"/>
        <v>ND</v>
      </c>
      <c r="AP27" s="19" t="str">
        <f t="shared" si="7"/>
        <v>ND</v>
      </c>
      <c r="AQ27" s="19" t="str">
        <f t="shared" si="7"/>
        <v>ND</v>
      </c>
      <c r="AR27" s="19" t="str">
        <f t="shared" si="7"/>
        <v>ND</v>
      </c>
      <c r="AS27" s="19" t="str">
        <f t="shared" si="7"/>
        <v>ND</v>
      </c>
      <c r="AT27" s="19" t="str">
        <f t="shared" si="7"/>
        <v>ND</v>
      </c>
      <c r="AU27" s="19" t="str">
        <f t="shared" si="7"/>
        <v>ND</v>
      </c>
      <c r="AV27" s="19" t="str">
        <f t="shared" si="7"/>
        <v>ND</v>
      </c>
      <c r="AW27" s="19" t="str">
        <f t="shared" si="7"/>
        <v>ND</v>
      </c>
      <c r="AX27" s="19" t="str">
        <f t="shared" si="7"/>
        <v>ND</v>
      </c>
      <c r="AY27" s="19" t="str">
        <f t="shared" si="7"/>
        <v>ND</v>
      </c>
      <c r="AZ27" s="19" t="str">
        <f t="shared" si="7"/>
        <v>ND</v>
      </c>
      <c r="BA27" s="19" t="str">
        <f t="shared" si="7"/>
        <v>ND</v>
      </c>
      <c r="BB27" s="19" t="str">
        <f t="shared" si="7"/>
        <v>ND</v>
      </c>
      <c r="BC27" s="19" t="str">
        <f t="shared" si="7"/>
        <v>ND</v>
      </c>
      <c r="BD27" s="19" t="str">
        <f t="shared" si="7"/>
        <v>ND</v>
      </c>
      <c r="BE27" s="19" t="str">
        <f t="shared" si="7"/>
        <v>ND</v>
      </c>
      <c r="BF27" s="19" t="str">
        <f t="shared" si="7"/>
        <v>ND</v>
      </c>
      <c r="BG27" s="19" t="str">
        <f t="shared" si="7"/>
        <v>ND</v>
      </c>
      <c r="BH27" s="19" t="str">
        <f t="shared" si="7"/>
        <v>ND</v>
      </c>
      <c r="BI27" s="19" t="str">
        <f t="shared" si="7"/>
        <v>ND</v>
      </c>
      <c r="BJ27" s="19">
        <f t="shared" si="7"/>
        <v>101.154145406776</v>
      </c>
      <c r="BK27" s="19" t="str">
        <f t="shared" si="7"/>
        <v>ND</v>
      </c>
      <c r="BL27" s="19" t="str">
        <f t="shared" si="7"/>
        <v>ND</v>
      </c>
    </row>
    <row r="29" spans="1:67" x14ac:dyDescent="0.25">
      <c r="A29" t="str">
        <f>'[1]ICP-MS Results'!C18</f>
        <v>GY2-032-B  100x</v>
      </c>
      <c r="B29" t="str">
        <f>'[1]ICP-MS Results'!D18</f>
        <v>100</v>
      </c>
      <c r="C29">
        <f>'[1]ICP-MS Results'!E18</f>
        <v>3.29324395943381E-2</v>
      </c>
      <c r="D29">
        <f>'[1]ICP-MS Results'!G18</f>
        <v>1.2266854924810899E-3</v>
      </c>
      <c r="E29">
        <f>'[1]ICP-MS Results'!I18</f>
        <v>0.88482689201203102</v>
      </c>
      <c r="F29">
        <f>'[1]ICP-MS Results'!K18</f>
        <v>3569.6760995064301</v>
      </c>
      <c r="G29">
        <f>'[1]ICP-MS Results'!N18</f>
        <v>1.6990450207733001</v>
      </c>
      <c r="H29">
        <f>'[1]ICP-MS Results'!P18</f>
        <v>1.86403367031412</v>
      </c>
      <c r="I29">
        <f>'[1]ICP-MS Results'!Q18</f>
        <v>483.84937863946999</v>
      </c>
      <c r="J29">
        <f>'[1]ICP-MS Results'!S18</f>
        <v>1.38031628300362</v>
      </c>
      <c r="K29">
        <f>'[1]ICP-MS Results'!V18</f>
        <v>604.75054088157697</v>
      </c>
      <c r="L29">
        <f>'[1]ICP-MS Results'!Y18</f>
        <v>18.126740193120401</v>
      </c>
      <c r="M29">
        <f>'[1]ICP-MS Results'!AC18</f>
        <v>-4.17597507420083E-2</v>
      </c>
      <c r="N29">
        <f>'[1]ICP-MS Results'!AE18</f>
        <v>7.0329647814226501E-2</v>
      </c>
      <c r="O29">
        <f>'[1]ICP-MS Results'!AG18</f>
        <v>-8.7251121312805005E-2</v>
      </c>
      <c r="P29">
        <f>'[1]ICP-MS Results'!AI18</f>
        <v>-7.5784699556303001E-2</v>
      </c>
      <c r="Q29">
        <f>'[1]ICP-MS Results'!AK18</f>
        <v>1.11793237574336E-2</v>
      </c>
      <c r="R29">
        <f>'[1]ICP-MS Results'!AN18</f>
        <v>-1.21460233638032</v>
      </c>
      <c r="S29">
        <f>'[1]ICP-MS Results'!AP18</f>
        <v>1.4036616250431301E-2</v>
      </c>
      <c r="T29">
        <f>'[1]ICP-MS Results'!AR18</f>
        <v>0.37034572073377098</v>
      </c>
      <c r="U29">
        <f>'[1]ICP-MS Results'!AT18</f>
        <v>5.1053877185235901E-2</v>
      </c>
      <c r="V29">
        <f>'[1]ICP-MS Results'!AV18</f>
        <v>0.53101122665599398</v>
      </c>
      <c r="W29">
        <f>'[1]ICP-MS Results'!AX18</f>
        <v>-1.5196528442372799E-3</v>
      </c>
      <c r="X29">
        <f>'[1]ICP-MS Results'!AZ18</f>
        <v>-5.6882438683627801E-3</v>
      </c>
      <c r="Y29">
        <f>'[1]ICP-MS Results'!BB18</f>
        <v>-2.6657733914412202E-2</v>
      </c>
      <c r="Z29">
        <f>'[1]ICP-MS Results'!BF18</f>
        <v>-2.01352745568685E-3</v>
      </c>
      <c r="AA29">
        <f>'[1]ICP-MS Results'!BH18</f>
        <v>2.8024369030805001E-2</v>
      </c>
      <c r="AB29">
        <f>'[1]ICP-MS Results'!BJ18</f>
        <v>0.37339355897030702</v>
      </c>
      <c r="AC29">
        <f>'[1]ICP-MS Results'!BL18</f>
        <v>-0.73615067064513395</v>
      </c>
      <c r="AD29">
        <f>'[1]ICP-MS Results'!BO18</f>
        <v>-5.1413163029589502E-2</v>
      </c>
      <c r="AE29">
        <f>'[1]ICP-MS Results'!BQ18</f>
        <v>4.53724282216494E-2</v>
      </c>
      <c r="AF29">
        <f>'[1]ICP-MS Results'!BS18</f>
        <v>6.8950672488677497E-3</v>
      </c>
      <c r="AG29">
        <f>'[1]ICP-MS Results'!BT18</f>
        <v>-1.26809314774402E-2</v>
      </c>
      <c r="AH29">
        <f>'[1]ICP-MS Results'!BV18</f>
        <v>9.7599435606055603E-3</v>
      </c>
      <c r="AI29">
        <f>'[1]ICP-MS Results'!BX18</f>
        <v>-2.8997044847372901E-3</v>
      </c>
      <c r="AJ29">
        <f>'[1]ICP-MS Results'!CA18</f>
        <v>2.9408049519986899E-3</v>
      </c>
      <c r="AK29">
        <f>'[1]ICP-MS Results'!CC18</f>
        <v>-0.73360738583653295</v>
      </c>
      <c r="AL29">
        <f>'[1]ICP-MS Results'!CD18</f>
        <v>-7.4635971084659203E-4</v>
      </c>
      <c r="AM29">
        <f>'[1]ICP-MS Results'!CF18</f>
        <v>1.07404672880279E-2</v>
      </c>
      <c r="AN29">
        <f>'[1]ICP-MS Results'!CH18</f>
        <v>-5.3133751781608299E-2</v>
      </c>
      <c r="AO29">
        <f>'[1]ICP-MS Results'!CK18</f>
        <v>2.1021915458771501E-3</v>
      </c>
      <c r="AP29">
        <f>'[1]ICP-MS Results'!CM18</f>
        <v>-0.109133207475049</v>
      </c>
      <c r="AQ29">
        <f>'[1]ICP-MS Results'!CO18</f>
        <v>5.2393040634848301E-5</v>
      </c>
      <c r="AR29">
        <f>'[1]ICP-MS Results'!CQ18</f>
        <v>-2.4617357902358599E-3</v>
      </c>
      <c r="AS29">
        <f>'[1]ICP-MS Results'!CS18</f>
        <v>3.4069577057594899E-3</v>
      </c>
      <c r="AT29">
        <f>'[1]ICP-MS Results'!CU18</f>
        <v>-6.9383382682500605E-2</v>
      </c>
      <c r="AU29">
        <f>'[1]ICP-MS Results'!CW18</f>
        <v>-1.7517780674620601E-3</v>
      </c>
      <c r="AV29">
        <f>'[1]ICP-MS Results'!CY18</f>
        <v>-5.6851626697215401E-3</v>
      </c>
      <c r="AW29">
        <f>'[1]ICP-MS Results'!DA18</f>
        <v>-9.0880295715724101E-3</v>
      </c>
      <c r="AX29">
        <f>'[1]ICP-MS Results'!DC18</f>
        <v>-3.7014129847323198E-3</v>
      </c>
      <c r="AY29">
        <f>'[1]ICP-MS Results'!DE18</f>
        <v>-6.8128382046112696E-3</v>
      </c>
      <c r="AZ29">
        <f>'[1]ICP-MS Results'!DG18</f>
        <v>-6.7599878723741498E-3</v>
      </c>
      <c r="BA29">
        <f>'[1]ICP-MS Results'!DI18</f>
        <v>-1.00465395363781E-2</v>
      </c>
      <c r="BB29">
        <f>'[1]ICP-MS Results'!DK18</f>
        <v>-9.53211202511965E-3</v>
      </c>
      <c r="BC29">
        <f>'[1]ICP-MS Results'!DM18</f>
        <v>-6.7175953437810304E-3</v>
      </c>
      <c r="BD29">
        <f>'[1]ICP-MS Results'!DO18</f>
        <v>4.2155844287700101E-4</v>
      </c>
      <c r="BE29">
        <f>'[1]ICP-MS Results'!DQ18</f>
        <v>-0.441187141492899</v>
      </c>
      <c r="BF29">
        <f>'[1]ICP-MS Results'!DS18</f>
        <v>-1.00328188428099E-3</v>
      </c>
      <c r="BG29">
        <f>'[1]ICP-MS Results'!DU18</f>
        <v>1.49415665381031E-2</v>
      </c>
      <c r="BH29">
        <f>'[1]ICP-MS Results'!DW18</f>
        <v>3.2253598546107702E-2</v>
      </c>
      <c r="BI29">
        <f>'[1]ICP-MS Results'!DY18</f>
        <v>9.2036930298180896E-3</v>
      </c>
      <c r="BJ29">
        <f>'[1]ICP-MS Results'!EA18</f>
        <v>7.0366362623661902E-2</v>
      </c>
      <c r="BK29">
        <f>'[1]ICP-MS Results'!EC18</f>
        <v>-1.50208116014038E-2</v>
      </c>
      <c r="BL29">
        <f>'[1]ICP-MS Results'!EE18</f>
        <v>-2.06054378016364E-3</v>
      </c>
      <c r="BM29">
        <f>'[1]ICP-MS Results'!EF18</f>
        <v>95.877660259882603</v>
      </c>
      <c r="BN29">
        <f>'[1]ICP-MS Results'!EG18</f>
        <v>135.08711045225499</v>
      </c>
      <c r="BO29">
        <f>'[1]ICP-MS Results'!EH18</f>
        <v>101.38520880833499</v>
      </c>
    </row>
    <row r="30" spans="1:67" x14ac:dyDescent="0.25">
      <c r="A30" s="1" t="s">
        <v>72</v>
      </c>
      <c r="C30" s="18" t="str">
        <f>IF(C29&lt;C$81,"ND",C29)</f>
        <v>ND</v>
      </c>
      <c r="D30" s="18" t="str">
        <f t="shared" ref="D30:BL30" si="8">IF(D29&lt;D$81,"ND",D29)</f>
        <v>ND</v>
      </c>
      <c r="E30" s="18" t="str">
        <f t="shared" si="8"/>
        <v>ND</v>
      </c>
      <c r="F30" s="18">
        <f t="shared" si="8"/>
        <v>3569.6760995064301</v>
      </c>
      <c r="G30" s="18">
        <f t="shared" si="8"/>
        <v>1.6990450207733001</v>
      </c>
      <c r="H30" s="18">
        <f t="shared" si="8"/>
        <v>1.86403367031412</v>
      </c>
      <c r="I30" s="18">
        <f t="shared" si="8"/>
        <v>483.84937863946999</v>
      </c>
      <c r="J30" s="18">
        <f t="shared" si="8"/>
        <v>1.38031628300362</v>
      </c>
      <c r="K30" s="18">
        <f t="shared" si="8"/>
        <v>604.75054088157697</v>
      </c>
      <c r="L30" s="18">
        <f t="shared" si="8"/>
        <v>18.126740193120401</v>
      </c>
      <c r="M30" s="18" t="str">
        <f t="shared" si="8"/>
        <v>ND</v>
      </c>
      <c r="N30" s="18" t="str">
        <f t="shared" si="8"/>
        <v>ND</v>
      </c>
      <c r="O30" s="18" t="str">
        <f t="shared" si="8"/>
        <v>ND</v>
      </c>
      <c r="P30" s="18" t="str">
        <f t="shared" si="8"/>
        <v>ND</v>
      </c>
      <c r="Q30" s="18" t="str">
        <f t="shared" si="8"/>
        <v>ND</v>
      </c>
      <c r="R30" s="18" t="str">
        <f t="shared" si="8"/>
        <v>ND</v>
      </c>
      <c r="S30" s="18" t="str">
        <f t="shared" si="8"/>
        <v>ND</v>
      </c>
      <c r="T30" s="18">
        <f t="shared" si="8"/>
        <v>0.37034572073377098</v>
      </c>
      <c r="U30" s="18" t="str">
        <f t="shared" si="8"/>
        <v>ND</v>
      </c>
      <c r="V30" s="18">
        <f t="shared" si="8"/>
        <v>0.53101122665599398</v>
      </c>
      <c r="W30" s="18" t="str">
        <f t="shared" si="8"/>
        <v>ND</v>
      </c>
      <c r="X30" s="18" t="str">
        <f t="shared" si="8"/>
        <v>ND</v>
      </c>
      <c r="Y30" s="18" t="str">
        <f t="shared" si="8"/>
        <v>ND</v>
      </c>
      <c r="Z30" s="18" t="str">
        <f t="shared" si="8"/>
        <v>ND</v>
      </c>
      <c r="AA30" s="18" t="str">
        <f t="shared" si="8"/>
        <v>ND</v>
      </c>
      <c r="AB30" s="18">
        <f t="shared" si="8"/>
        <v>0.37339355897030702</v>
      </c>
      <c r="AC30" s="18" t="str">
        <f t="shared" si="8"/>
        <v>ND</v>
      </c>
      <c r="AD30" s="18" t="str">
        <f t="shared" si="8"/>
        <v>ND</v>
      </c>
      <c r="AE30" s="18" t="str">
        <f t="shared" si="8"/>
        <v>ND</v>
      </c>
      <c r="AF30" s="18" t="str">
        <f t="shared" si="8"/>
        <v>ND</v>
      </c>
      <c r="AG30" s="18" t="str">
        <f t="shared" si="8"/>
        <v>ND</v>
      </c>
      <c r="AH30" s="18" t="str">
        <f t="shared" si="8"/>
        <v>ND</v>
      </c>
      <c r="AI30" s="18" t="str">
        <f t="shared" si="8"/>
        <v>ND</v>
      </c>
      <c r="AJ30" s="18" t="str">
        <f t="shared" si="8"/>
        <v>ND</v>
      </c>
      <c r="AK30" s="18" t="str">
        <f t="shared" si="8"/>
        <v>ND</v>
      </c>
      <c r="AL30" s="18" t="str">
        <f t="shared" si="8"/>
        <v>ND</v>
      </c>
      <c r="AM30" s="18" t="str">
        <f t="shared" si="8"/>
        <v>ND</v>
      </c>
      <c r="AN30" s="18" t="str">
        <f t="shared" si="8"/>
        <v>ND</v>
      </c>
      <c r="AO30" s="18" t="str">
        <f t="shared" si="8"/>
        <v>ND</v>
      </c>
      <c r="AP30" s="18" t="str">
        <f t="shared" si="8"/>
        <v>ND</v>
      </c>
      <c r="AQ30" s="18" t="str">
        <f t="shared" si="8"/>
        <v>ND</v>
      </c>
      <c r="AR30" s="18" t="str">
        <f t="shared" si="8"/>
        <v>ND</v>
      </c>
      <c r="AS30" s="18" t="str">
        <f t="shared" si="8"/>
        <v>ND</v>
      </c>
      <c r="AT30" s="18" t="str">
        <f t="shared" si="8"/>
        <v>ND</v>
      </c>
      <c r="AU30" s="18" t="str">
        <f t="shared" si="8"/>
        <v>ND</v>
      </c>
      <c r="AV30" s="18" t="str">
        <f t="shared" si="8"/>
        <v>ND</v>
      </c>
      <c r="AW30" s="18" t="str">
        <f t="shared" si="8"/>
        <v>ND</v>
      </c>
      <c r="AX30" s="18" t="str">
        <f t="shared" si="8"/>
        <v>ND</v>
      </c>
      <c r="AY30" s="18" t="str">
        <f t="shared" si="8"/>
        <v>ND</v>
      </c>
      <c r="AZ30" s="18" t="str">
        <f t="shared" si="8"/>
        <v>ND</v>
      </c>
      <c r="BA30" s="18" t="str">
        <f t="shared" si="8"/>
        <v>ND</v>
      </c>
      <c r="BB30" s="18" t="str">
        <f t="shared" si="8"/>
        <v>ND</v>
      </c>
      <c r="BC30" s="18" t="str">
        <f t="shared" si="8"/>
        <v>ND</v>
      </c>
      <c r="BD30" s="18" t="str">
        <f t="shared" si="8"/>
        <v>ND</v>
      </c>
      <c r="BE30" s="18" t="str">
        <f t="shared" si="8"/>
        <v>ND</v>
      </c>
      <c r="BF30" s="18" t="str">
        <f t="shared" si="8"/>
        <v>ND</v>
      </c>
      <c r="BG30" s="18" t="str">
        <f t="shared" si="8"/>
        <v>ND</v>
      </c>
      <c r="BH30" s="18" t="str">
        <f t="shared" si="8"/>
        <v>ND</v>
      </c>
      <c r="BI30" s="18" t="str">
        <f t="shared" si="8"/>
        <v>ND</v>
      </c>
      <c r="BJ30" s="18">
        <f t="shared" si="8"/>
        <v>7.0366362623661902E-2</v>
      </c>
      <c r="BK30" s="18" t="str">
        <f t="shared" si="8"/>
        <v>ND</v>
      </c>
      <c r="BL30" s="18" t="str">
        <f t="shared" si="8"/>
        <v>ND</v>
      </c>
    </row>
    <row r="31" spans="1:67" x14ac:dyDescent="0.25">
      <c r="A31" s="1" t="s">
        <v>73</v>
      </c>
      <c r="C31" s="19" t="str">
        <f>IF(C30="ND","ND",C30*$B29)</f>
        <v>ND</v>
      </c>
      <c r="D31" s="19" t="str">
        <f t="shared" ref="D31:BL31" si="9">IF(D30="ND","ND",D30*$B29)</f>
        <v>ND</v>
      </c>
      <c r="E31" s="19" t="str">
        <f t="shared" si="9"/>
        <v>ND</v>
      </c>
      <c r="F31" s="19">
        <f t="shared" si="9"/>
        <v>356967.60995064303</v>
      </c>
      <c r="G31" s="19">
        <f t="shared" si="9"/>
        <v>169.90450207733002</v>
      </c>
      <c r="H31" s="19">
        <f t="shared" si="9"/>
        <v>186.40336703141202</v>
      </c>
      <c r="I31" s="19">
        <f t="shared" si="9"/>
        <v>48384.937863947001</v>
      </c>
      <c r="J31" s="19">
        <f t="shared" si="9"/>
        <v>138.031628300362</v>
      </c>
      <c r="K31" s="19">
        <f t="shared" si="9"/>
        <v>60475.054088157696</v>
      </c>
      <c r="L31" s="19">
        <f t="shared" si="9"/>
        <v>1812.6740193120402</v>
      </c>
      <c r="M31" s="19" t="str">
        <f t="shared" si="9"/>
        <v>ND</v>
      </c>
      <c r="N31" s="19" t="str">
        <f t="shared" si="9"/>
        <v>ND</v>
      </c>
      <c r="O31" s="19" t="str">
        <f t="shared" si="9"/>
        <v>ND</v>
      </c>
      <c r="P31" s="19" t="str">
        <f t="shared" si="9"/>
        <v>ND</v>
      </c>
      <c r="Q31" s="19" t="str">
        <f t="shared" si="9"/>
        <v>ND</v>
      </c>
      <c r="R31" s="19" t="str">
        <f t="shared" si="9"/>
        <v>ND</v>
      </c>
      <c r="S31" s="19" t="str">
        <f t="shared" si="9"/>
        <v>ND</v>
      </c>
      <c r="T31" s="19">
        <f t="shared" si="9"/>
        <v>37.034572073377099</v>
      </c>
      <c r="U31" s="19" t="str">
        <f t="shared" si="9"/>
        <v>ND</v>
      </c>
      <c r="V31" s="19">
        <f t="shared" si="9"/>
        <v>53.101122665599398</v>
      </c>
      <c r="W31" s="19" t="str">
        <f t="shared" si="9"/>
        <v>ND</v>
      </c>
      <c r="X31" s="19" t="str">
        <f t="shared" si="9"/>
        <v>ND</v>
      </c>
      <c r="Y31" s="19" t="str">
        <f t="shared" si="9"/>
        <v>ND</v>
      </c>
      <c r="Z31" s="19" t="str">
        <f t="shared" si="9"/>
        <v>ND</v>
      </c>
      <c r="AA31" s="19" t="str">
        <f t="shared" si="9"/>
        <v>ND</v>
      </c>
      <c r="AB31" s="19">
        <f t="shared" si="9"/>
        <v>37.3393558970307</v>
      </c>
      <c r="AC31" s="19" t="str">
        <f t="shared" si="9"/>
        <v>ND</v>
      </c>
      <c r="AD31" s="19" t="str">
        <f t="shared" si="9"/>
        <v>ND</v>
      </c>
      <c r="AE31" s="19" t="str">
        <f t="shared" si="9"/>
        <v>ND</v>
      </c>
      <c r="AF31" s="19" t="str">
        <f t="shared" si="9"/>
        <v>ND</v>
      </c>
      <c r="AG31" s="19" t="str">
        <f t="shared" si="9"/>
        <v>ND</v>
      </c>
      <c r="AH31" s="19" t="str">
        <f t="shared" si="9"/>
        <v>ND</v>
      </c>
      <c r="AI31" s="19" t="str">
        <f t="shared" si="9"/>
        <v>ND</v>
      </c>
      <c r="AJ31" s="19" t="str">
        <f t="shared" si="9"/>
        <v>ND</v>
      </c>
      <c r="AK31" s="19" t="str">
        <f t="shared" si="9"/>
        <v>ND</v>
      </c>
      <c r="AL31" s="19" t="str">
        <f t="shared" si="9"/>
        <v>ND</v>
      </c>
      <c r="AM31" s="19" t="str">
        <f t="shared" si="9"/>
        <v>ND</v>
      </c>
      <c r="AN31" s="19" t="str">
        <f t="shared" si="9"/>
        <v>ND</v>
      </c>
      <c r="AO31" s="19" t="str">
        <f t="shared" si="9"/>
        <v>ND</v>
      </c>
      <c r="AP31" s="19" t="str">
        <f t="shared" si="9"/>
        <v>ND</v>
      </c>
      <c r="AQ31" s="19" t="str">
        <f t="shared" si="9"/>
        <v>ND</v>
      </c>
      <c r="AR31" s="19" t="str">
        <f t="shared" si="9"/>
        <v>ND</v>
      </c>
      <c r="AS31" s="19" t="str">
        <f t="shared" si="9"/>
        <v>ND</v>
      </c>
      <c r="AT31" s="19" t="str">
        <f t="shared" si="9"/>
        <v>ND</v>
      </c>
      <c r="AU31" s="19" t="str">
        <f t="shared" si="9"/>
        <v>ND</v>
      </c>
      <c r="AV31" s="19" t="str">
        <f t="shared" si="9"/>
        <v>ND</v>
      </c>
      <c r="AW31" s="19" t="str">
        <f t="shared" si="9"/>
        <v>ND</v>
      </c>
      <c r="AX31" s="19" t="str">
        <f t="shared" si="9"/>
        <v>ND</v>
      </c>
      <c r="AY31" s="19" t="str">
        <f t="shared" si="9"/>
        <v>ND</v>
      </c>
      <c r="AZ31" s="19" t="str">
        <f t="shared" si="9"/>
        <v>ND</v>
      </c>
      <c r="BA31" s="19" t="str">
        <f t="shared" si="9"/>
        <v>ND</v>
      </c>
      <c r="BB31" s="19" t="str">
        <f t="shared" si="9"/>
        <v>ND</v>
      </c>
      <c r="BC31" s="19" t="str">
        <f t="shared" si="9"/>
        <v>ND</v>
      </c>
      <c r="BD31" s="19" t="str">
        <f t="shared" si="9"/>
        <v>ND</v>
      </c>
      <c r="BE31" s="19" t="str">
        <f t="shared" si="9"/>
        <v>ND</v>
      </c>
      <c r="BF31" s="19" t="str">
        <f t="shared" si="9"/>
        <v>ND</v>
      </c>
      <c r="BG31" s="19" t="str">
        <f t="shared" si="9"/>
        <v>ND</v>
      </c>
      <c r="BH31" s="19" t="str">
        <f t="shared" si="9"/>
        <v>ND</v>
      </c>
      <c r="BI31" s="19" t="str">
        <f t="shared" si="9"/>
        <v>ND</v>
      </c>
      <c r="BJ31" s="19">
        <f t="shared" si="9"/>
        <v>7.0366362623661898</v>
      </c>
      <c r="BK31" s="19" t="str">
        <f t="shared" si="9"/>
        <v>ND</v>
      </c>
      <c r="BL31" s="19" t="str">
        <f t="shared" si="9"/>
        <v>ND</v>
      </c>
    </row>
    <row r="33" spans="1:67" x14ac:dyDescent="0.25">
      <c r="A33" t="str">
        <f>'[1]ICP-MS Results'!C19</f>
        <v>GY2-032-B  10x</v>
      </c>
      <c r="B33" t="str">
        <f>'[1]ICP-MS Results'!D19</f>
        <v>10</v>
      </c>
      <c r="C33">
        <f>'[1]ICP-MS Results'!E19</f>
        <v>6.8191846942291495E-2</v>
      </c>
      <c r="D33">
        <f>'[1]ICP-MS Results'!G19</f>
        <v>2.1636818084079502E-3</v>
      </c>
      <c r="E33">
        <f>'[1]ICP-MS Results'!I19</f>
        <v>0.65886479814295995</v>
      </c>
      <c r="F33">
        <f>'[1]ICP-MS Results'!K19</f>
        <v>34946.0434417004</v>
      </c>
      <c r="G33">
        <f>'[1]ICP-MS Results'!N19</f>
        <v>2.05660968418176</v>
      </c>
      <c r="H33">
        <f>'[1]ICP-MS Results'!P19</f>
        <v>1.0962496975498699</v>
      </c>
      <c r="I33">
        <f>'[1]ICP-MS Results'!Q19</f>
        <v>427.78936819813401</v>
      </c>
      <c r="J33">
        <f>'[1]ICP-MS Results'!S19</f>
        <v>1.11085968062303</v>
      </c>
      <c r="K33">
        <f>'[1]ICP-MS Results'!V19</f>
        <v>5775.3040167047002</v>
      </c>
      <c r="L33">
        <f>'[1]ICP-MS Results'!Y19</f>
        <v>99.089519994963993</v>
      </c>
      <c r="M33">
        <f>'[1]ICP-MS Results'!AC19</f>
        <v>4.1603050738980601E-2</v>
      </c>
      <c r="N33">
        <f>'[1]ICP-MS Results'!AE19</f>
        <v>0.161134620075157</v>
      </c>
      <c r="O33">
        <f>'[1]ICP-MS Results'!AG19</f>
        <v>-0.119516665343449</v>
      </c>
      <c r="P33">
        <f>'[1]ICP-MS Results'!AI19</f>
        <v>-7.2719034627012999E-2</v>
      </c>
      <c r="Q33">
        <f>'[1]ICP-MS Results'!AK19</f>
        <v>6.6862955117863401E-2</v>
      </c>
      <c r="R33">
        <f>'[1]ICP-MS Results'!AN19</f>
        <v>-1.2050794782063301</v>
      </c>
      <c r="S33">
        <f>'[1]ICP-MS Results'!AP19</f>
        <v>1.4679621438129601E-2</v>
      </c>
      <c r="T33">
        <f>'[1]ICP-MS Results'!AR19</f>
        <v>0.34153039643009198</v>
      </c>
      <c r="U33">
        <f>'[1]ICP-MS Results'!AT19</f>
        <v>4.0969943278559698E-2</v>
      </c>
      <c r="V33">
        <f>'[1]ICP-MS Results'!AV19</f>
        <v>0.767069571089807</v>
      </c>
      <c r="W33">
        <f>'[1]ICP-MS Results'!AX19</f>
        <v>-8.3249480127668297E-3</v>
      </c>
      <c r="X33">
        <f>'[1]ICP-MS Results'!AZ19</f>
        <v>-7.0839293339026799E-3</v>
      </c>
      <c r="Y33">
        <f>'[1]ICP-MS Results'!BB19</f>
        <v>-1.6819870034553701E-2</v>
      </c>
      <c r="Z33">
        <f>'[1]ICP-MS Results'!BF19</f>
        <v>8.0853143128549507E-2</v>
      </c>
      <c r="AA33">
        <f>'[1]ICP-MS Results'!BH19</f>
        <v>0.14759557283511701</v>
      </c>
      <c r="AB33">
        <f>'[1]ICP-MS Results'!BJ19</f>
        <v>0.37399071122670302</v>
      </c>
      <c r="AC33">
        <f>'[1]ICP-MS Results'!BL19</f>
        <v>-0.65852796787565704</v>
      </c>
      <c r="AD33">
        <f>'[1]ICP-MS Results'!BO19</f>
        <v>-4.2050763655537199E-2</v>
      </c>
      <c r="AE33">
        <f>'[1]ICP-MS Results'!BQ19</f>
        <v>3.6440910485299197E-2</v>
      </c>
      <c r="AF33">
        <f>'[1]ICP-MS Results'!BS19</f>
        <v>1.19331154949595E-2</v>
      </c>
      <c r="AG33">
        <f>'[1]ICP-MS Results'!BT19</f>
        <v>-1.47019644645335E-2</v>
      </c>
      <c r="AH33">
        <f>'[1]ICP-MS Results'!BV19</f>
        <v>1.15030381224296E-2</v>
      </c>
      <c r="AI33">
        <f>'[1]ICP-MS Results'!BX19</f>
        <v>-4.2756724025527397E-3</v>
      </c>
      <c r="AJ33">
        <f>'[1]ICP-MS Results'!CA19</f>
        <v>3.2525592655577298E-3</v>
      </c>
      <c r="AK33">
        <f>'[1]ICP-MS Results'!CC19</f>
        <v>-0.70503489714592704</v>
      </c>
      <c r="AL33">
        <f>'[1]ICP-MS Results'!CD19</f>
        <v>-2.2358215721582399E-2</v>
      </c>
      <c r="AM33">
        <f>'[1]ICP-MS Results'!CF19</f>
        <v>1.6525246506866001E-2</v>
      </c>
      <c r="AN33">
        <f>'[1]ICP-MS Results'!CH19</f>
        <v>-6.5106374672895498E-2</v>
      </c>
      <c r="AO33">
        <f>'[1]ICP-MS Results'!CK19</f>
        <v>8.2946271968390092E-3</v>
      </c>
      <c r="AP33">
        <f>'[1]ICP-MS Results'!CM19</f>
        <v>-7.6311967750153295E-2</v>
      </c>
      <c r="AQ33">
        <f>'[1]ICP-MS Results'!CO19</f>
        <v>1.29298224836626E-2</v>
      </c>
      <c r="AR33">
        <f>'[1]ICP-MS Results'!CQ19</f>
        <v>7.8968952544568507E-3</v>
      </c>
      <c r="AS33">
        <f>'[1]ICP-MS Results'!CS19</f>
        <v>1.0335471295905599E-2</v>
      </c>
      <c r="AT33">
        <f>'[1]ICP-MS Results'!CU19</f>
        <v>-5.21033804751199E-2</v>
      </c>
      <c r="AU33">
        <f>'[1]ICP-MS Results'!CW19</f>
        <v>3.49671212221679E-3</v>
      </c>
      <c r="AV33">
        <f>'[1]ICP-MS Results'!CY19</f>
        <v>6.5044561508112598E-3</v>
      </c>
      <c r="AW33">
        <f>'[1]ICP-MS Results'!DA19</f>
        <v>2.46806134784189E-3</v>
      </c>
      <c r="AX33">
        <f>'[1]ICP-MS Results'!DC19</f>
        <v>8.64396067728671E-4</v>
      </c>
      <c r="AY33">
        <f>'[1]ICP-MS Results'!DE19</f>
        <v>-1.5921675418527101E-3</v>
      </c>
      <c r="AZ33">
        <f>'[1]ICP-MS Results'!DG19</f>
        <v>-1.72044749744941E-3</v>
      </c>
      <c r="BA33">
        <f>'[1]ICP-MS Results'!DI19</f>
        <v>-4.7356513852673697E-3</v>
      </c>
      <c r="BB33">
        <f>'[1]ICP-MS Results'!DK19</f>
        <v>-3.11931027775675E-3</v>
      </c>
      <c r="BC33">
        <f>'[1]ICP-MS Results'!DM19</f>
        <v>-3.5119550775944502E-3</v>
      </c>
      <c r="BD33">
        <f>'[1]ICP-MS Results'!DO19</f>
        <v>3.0128082128035999E-3</v>
      </c>
      <c r="BE33">
        <f>'[1]ICP-MS Results'!DQ19</f>
        <v>-0.44534297225464903</v>
      </c>
      <c r="BF33">
        <f>'[1]ICP-MS Results'!DS19</f>
        <v>-1.1421712965972899E-3</v>
      </c>
      <c r="BG33">
        <f>'[1]ICP-MS Results'!DU19</f>
        <v>1.40908758376994E-2</v>
      </c>
      <c r="BH33">
        <f>'[1]ICP-MS Results'!DW19</f>
        <v>2.3557340588539599E-2</v>
      </c>
      <c r="BI33">
        <f>'[1]ICP-MS Results'!DY19</f>
        <v>6.0708401108084901E-3</v>
      </c>
      <c r="BJ33">
        <f>'[1]ICP-MS Results'!EA19</f>
        <v>6.5044148110058E-2</v>
      </c>
      <c r="BK33">
        <f>'[1]ICP-MS Results'!EC19</f>
        <v>1.34177081016634E-2</v>
      </c>
      <c r="BL33">
        <f>'[1]ICP-MS Results'!EE19</f>
        <v>4.5900166024557898E-3</v>
      </c>
      <c r="BM33">
        <f>'[1]ICP-MS Results'!EF19</f>
        <v>95.901695495247694</v>
      </c>
      <c r="BN33">
        <f>'[1]ICP-MS Results'!EG19</f>
        <v>131.27557294099</v>
      </c>
      <c r="BO33">
        <f>'[1]ICP-MS Results'!EH19</f>
        <v>99.789475504729694</v>
      </c>
    </row>
    <row r="34" spans="1:67" x14ac:dyDescent="0.25">
      <c r="A34" s="1" t="s">
        <v>72</v>
      </c>
      <c r="C34" s="18" t="str">
        <f>IF(C33&lt;C$81,"ND",C33)</f>
        <v>ND</v>
      </c>
      <c r="D34" s="18" t="str">
        <f t="shared" ref="D34:BL34" si="10">IF(D33&lt;D$81,"ND",D33)</f>
        <v>ND</v>
      </c>
      <c r="E34" s="18" t="str">
        <f t="shared" si="10"/>
        <v>ND</v>
      </c>
      <c r="F34" s="18">
        <f t="shared" si="10"/>
        <v>34946.0434417004</v>
      </c>
      <c r="G34" s="18">
        <f t="shared" si="10"/>
        <v>2.05660968418176</v>
      </c>
      <c r="H34" s="18">
        <f t="shared" si="10"/>
        <v>1.0962496975498699</v>
      </c>
      <c r="I34" s="18">
        <f t="shared" si="10"/>
        <v>427.78936819813401</v>
      </c>
      <c r="J34" s="18">
        <f t="shared" si="10"/>
        <v>1.11085968062303</v>
      </c>
      <c r="K34" s="18">
        <f t="shared" si="10"/>
        <v>5775.3040167047002</v>
      </c>
      <c r="L34" s="18">
        <f t="shared" si="10"/>
        <v>99.089519994963993</v>
      </c>
      <c r="M34" s="18" t="str">
        <f t="shared" si="10"/>
        <v>ND</v>
      </c>
      <c r="N34" s="18">
        <f t="shared" si="10"/>
        <v>0.161134620075157</v>
      </c>
      <c r="O34" s="18" t="str">
        <f t="shared" si="10"/>
        <v>ND</v>
      </c>
      <c r="P34" s="18" t="str">
        <f t="shared" si="10"/>
        <v>ND</v>
      </c>
      <c r="Q34" s="18">
        <f t="shared" si="10"/>
        <v>6.6862955117863401E-2</v>
      </c>
      <c r="R34" s="18" t="str">
        <f t="shared" si="10"/>
        <v>ND</v>
      </c>
      <c r="S34" s="18" t="str">
        <f t="shared" si="10"/>
        <v>ND</v>
      </c>
      <c r="T34" s="18">
        <f t="shared" si="10"/>
        <v>0.34153039643009198</v>
      </c>
      <c r="U34" s="18" t="str">
        <f t="shared" si="10"/>
        <v>ND</v>
      </c>
      <c r="V34" s="18">
        <f t="shared" si="10"/>
        <v>0.767069571089807</v>
      </c>
      <c r="W34" s="18" t="str">
        <f t="shared" si="10"/>
        <v>ND</v>
      </c>
      <c r="X34" s="18" t="str">
        <f t="shared" si="10"/>
        <v>ND</v>
      </c>
      <c r="Y34" s="18" t="str">
        <f t="shared" si="10"/>
        <v>ND</v>
      </c>
      <c r="Z34" s="18" t="str">
        <f t="shared" si="10"/>
        <v>ND</v>
      </c>
      <c r="AA34" s="18" t="str">
        <f t="shared" si="10"/>
        <v>ND</v>
      </c>
      <c r="AB34" s="18">
        <f t="shared" si="10"/>
        <v>0.37399071122670302</v>
      </c>
      <c r="AC34" s="18" t="str">
        <f t="shared" si="10"/>
        <v>ND</v>
      </c>
      <c r="AD34" s="18" t="str">
        <f t="shared" si="10"/>
        <v>ND</v>
      </c>
      <c r="AE34" s="18" t="str">
        <f t="shared" si="10"/>
        <v>ND</v>
      </c>
      <c r="AF34" s="18" t="str">
        <f t="shared" si="10"/>
        <v>ND</v>
      </c>
      <c r="AG34" s="18" t="str">
        <f t="shared" si="10"/>
        <v>ND</v>
      </c>
      <c r="AH34" s="18" t="str">
        <f t="shared" si="10"/>
        <v>ND</v>
      </c>
      <c r="AI34" s="18" t="str">
        <f t="shared" si="10"/>
        <v>ND</v>
      </c>
      <c r="AJ34" s="18" t="str">
        <f t="shared" si="10"/>
        <v>ND</v>
      </c>
      <c r="AK34" s="18" t="str">
        <f t="shared" si="10"/>
        <v>ND</v>
      </c>
      <c r="AL34" s="18" t="str">
        <f t="shared" si="10"/>
        <v>ND</v>
      </c>
      <c r="AM34" s="18" t="str">
        <f t="shared" si="10"/>
        <v>ND</v>
      </c>
      <c r="AN34" s="18" t="str">
        <f t="shared" si="10"/>
        <v>ND</v>
      </c>
      <c r="AO34" s="18" t="str">
        <f t="shared" si="10"/>
        <v>ND</v>
      </c>
      <c r="AP34" s="18" t="str">
        <f t="shared" si="10"/>
        <v>ND</v>
      </c>
      <c r="AQ34" s="18" t="str">
        <f t="shared" si="10"/>
        <v>ND</v>
      </c>
      <c r="AR34" s="18" t="str">
        <f t="shared" si="10"/>
        <v>ND</v>
      </c>
      <c r="AS34" s="18" t="str">
        <f t="shared" si="10"/>
        <v>ND</v>
      </c>
      <c r="AT34" s="18" t="str">
        <f t="shared" si="10"/>
        <v>ND</v>
      </c>
      <c r="AU34" s="18" t="str">
        <f t="shared" si="10"/>
        <v>ND</v>
      </c>
      <c r="AV34" s="18" t="str">
        <f t="shared" si="10"/>
        <v>ND</v>
      </c>
      <c r="AW34" s="18" t="str">
        <f t="shared" si="10"/>
        <v>ND</v>
      </c>
      <c r="AX34" s="18" t="str">
        <f t="shared" si="10"/>
        <v>ND</v>
      </c>
      <c r="AY34" s="18" t="str">
        <f t="shared" si="10"/>
        <v>ND</v>
      </c>
      <c r="AZ34" s="18" t="str">
        <f t="shared" si="10"/>
        <v>ND</v>
      </c>
      <c r="BA34" s="18" t="str">
        <f t="shared" si="10"/>
        <v>ND</v>
      </c>
      <c r="BB34" s="18" t="str">
        <f t="shared" si="10"/>
        <v>ND</v>
      </c>
      <c r="BC34" s="18" t="str">
        <f t="shared" si="10"/>
        <v>ND</v>
      </c>
      <c r="BD34" s="18" t="str">
        <f t="shared" si="10"/>
        <v>ND</v>
      </c>
      <c r="BE34" s="18" t="str">
        <f t="shared" si="10"/>
        <v>ND</v>
      </c>
      <c r="BF34" s="18" t="str">
        <f t="shared" si="10"/>
        <v>ND</v>
      </c>
      <c r="BG34" s="18" t="str">
        <f t="shared" si="10"/>
        <v>ND</v>
      </c>
      <c r="BH34" s="18" t="str">
        <f t="shared" si="10"/>
        <v>ND</v>
      </c>
      <c r="BI34" s="18" t="str">
        <f t="shared" si="10"/>
        <v>ND</v>
      </c>
      <c r="BJ34" s="18">
        <f t="shared" si="10"/>
        <v>6.5044148110058E-2</v>
      </c>
      <c r="BK34" s="18" t="str">
        <f t="shared" si="10"/>
        <v>ND</v>
      </c>
      <c r="BL34" s="18" t="str">
        <f t="shared" si="10"/>
        <v>ND</v>
      </c>
    </row>
    <row r="35" spans="1:67" x14ac:dyDescent="0.25">
      <c r="A35" s="1" t="s">
        <v>73</v>
      </c>
      <c r="C35" s="19" t="str">
        <f>IF(C34="ND","ND",C34*$B33)</f>
        <v>ND</v>
      </c>
      <c r="D35" s="19" t="str">
        <f t="shared" ref="D35:BL35" si="11">IF(D34="ND","ND",D34*$B33)</f>
        <v>ND</v>
      </c>
      <c r="E35" s="19" t="str">
        <f t="shared" si="11"/>
        <v>ND</v>
      </c>
      <c r="F35" s="19">
        <f t="shared" si="11"/>
        <v>349460.434417004</v>
      </c>
      <c r="G35" s="19">
        <f t="shared" si="11"/>
        <v>20.5660968418176</v>
      </c>
      <c r="H35" s="19">
        <f t="shared" si="11"/>
        <v>10.962496975498699</v>
      </c>
      <c r="I35" s="19">
        <f t="shared" si="11"/>
        <v>4277.8936819813398</v>
      </c>
      <c r="J35" s="19">
        <f t="shared" si="11"/>
        <v>11.108596806230299</v>
      </c>
      <c r="K35" s="19">
        <f t="shared" si="11"/>
        <v>57753.040167047002</v>
      </c>
      <c r="L35" s="19">
        <f t="shared" si="11"/>
        <v>990.89519994963996</v>
      </c>
      <c r="M35" s="19" t="str">
        <f t="shared" si="11"/>
        <v>ND</v>
      </c>
      <c r="N35" s="19">
        <f t="shared" si="11"/>
        <v>1.61134620075157</v>
      </c>
      <c r="O35" s="19" t="str">
        <f t="shared" si="11"/>
        <v>ND</v>
      </c>
      <c r="P35" s="19" t="str">
        <f t="shared" si="11"/>
        <v>ND</v>
      </c>
      <c r="Q35" s="19">
        <f t="shared" si="11"/>
        <v>0.66862955117863399</v>
      </c>
      <c r="R35" s="19" t="str">
        <f t="shared" si="11"/>
        <v>ND</v>
      </c>
      <c r="S35" s="19" t="str">
        <f t="shared" si="11"/>
        <v>ND</v>
      </c>
      <c r="T35" s="19">
        <f t="shared" si="11"/>
        <v>3.4153039643009198</v>
      </c>
      <c r="U35" s="19" t="str">
        <f t="shared" si="11"/>
        <v>ND</v>
      </c>
      <c r="V35" s="19">
        <f t="shared" si="11"/>
        <v>7.6706957108980696</v>
      </c>
      <c r="W35" s="19" t="str">
        <f t="shared" si="11"/>
        <v>ND</v>
      </c>
      <c r="X35" s="19" t="str">
        <f t="shared" si="11"/>
        <v>ND</v>
      </c>
      <c r="Y35" s="19" t="str">
        <f t="shared" si="11"/>
        <v>ND</v>
      </c>
      <c r="Z35" s="19" t="str">
        <f t="shared" si="11"/>
        <v>ND</v>
      </c>
      <c r="AA35" s="19" t="str">
        <f t="shared" si="11"/>
        <v>ND</v>
      </c>
      <c r="AB35" s="19">
        <f t="shared" si="11"/>
        <v>3.73990711226703</v>
      </c>
      <c r="AC35" s="19" t="str">
        <f t="shared" si="11"/>
        <v>ND</v>
      </c>
      <c r="AD35" s="19" t="str">
        <f t="shared" si="11"/>
        <v>ND</v>
      </c>
      <c r="AE35" s="19" t="str">
        <f t="shared" si="11"/>
        <v>ND</v>
      </c>
      <c r="AF35" s="19" t="str">
        <f t="shared" si="11"/>
        <v>ND</v>
      </c>
      <c r="AG35" s="19" t="str">
        <f t="shared" si="11"/>
        <v>ND</v>
      </c>
      <c r="AH35" s="19" t="str">
        <f t="shared" si="11"/>
        <v>ND</v>
      </c>
      <c r="AI35" s="19" t="str">
        <f t="shared" si="11"/>
        <v>ND</v>
      </c>
      <c r="AJ35" s="19" t="str">
        <f t="shared" si="11"/>
        <v>ND</v>
      </c>
      <c r="AK35" s="19" t="str">
        <f t="shared" si="11"/>
        <v>ND</v>
      </c>
      <c r="AL35" s="19" t="str">
        <f t="shared" si="11"/>
        <v>ND</v>
      </c>
      <c r="AM35" s="19" t="str">
        <f t="shared" si="11"/>
        <v>ND</v>
      </c>
      <c r="AN35" s="19" t="str">
        <f t="shared" si="11"/>
        <v>ND</v>
      </c>
      <c r="AO35" s="19" t="str">
        <f t="shared" si="11"/>
        <v>ND</v>
      </c>
      <c r="AP35" s="19" t="str">
        <f t="shared" si="11"/>
        <v>ND</v>
      </c>
      <c r="AQ35" s="19" t="str">
        <f t="shared" si="11"/>
        <v>ND</v>
      </c>
      <c r="AR35" s="19" t="str">
        <f t="shared" si="11"/>
        <v>ND</v>
      </c>
      <c r="AS35" s="19" t="str">
        <f t="shared" si="11"/>
        <v>ND</v>
      </c>
      <c r="AT35" s="19" t="str">
        <f t="shared" si="11"/>
        <v>ND</v>
      </c>
      <c r="AU35" s="19" t="str">
        <f t="shared" si="11"/>
        <v>ND</v>
      </c>
      <c r="AV35" s="19" t="str">
        <f t="shared" si="11"/>
        <v>ND</v>
      </c>
      <c r="AW35" s="19" t="str">
        <f t="shared" si="11"/>
        <v>ND</v>
      </c>
      <c r="AX35" s="19" t="str">
        <f t="shared" si="11"/>
        <v>ND</v>
      </c>
      <c r="AY35" s="19" t="str">
        <f t="shared" si="11"/>
        <v>ND</v>
      </c>
      <c r="AZ35" s="19" t="str">
        <f t="shared" si="11"/>
        <v>ND</v>
      </c>
      <c r="BA35" s="19" t="str">
        <f t="shared" si="11"/>
        <v>ND</v>
      </c>
      <c r="BB35" s="19" t="str">
        <f t="shared" si="11"/>
        <v>ND</v>
      </c>
      <c r="BC35" s="19" t="str">
        <f t="shared" si="11"/>
        <v>ND</v>
      </c>
      <c r="BD35" s="19" t="str">
        <f t="shared" si="11"/>
        <v>ND</v>
      </c>
      <c r="BE35" s="19" t="str">
        <f t="shared" si="11"/>
        <v>ND</v>
      </c>
      <c r="BF35" s="19" t="str">
        <f t="shared" si="11"/>
        <v>ND</v>
      </c>
      <c r="BG35" s="19" t="str">
        <f t="shared" si="11"/>
        <v>ND</v>
      </c>
      <c r="BH35" s="19" t="str">
        <f t="shared" si="11"/>
        <v>ND</v>
      </c>
      <c r="BI35" s="19" t="str">
        <f t="shared" si="11"/>
        <v>ND</v>
      </c>
      <c r="BJ35" s="19">
        <f t="shared" si="11"/>
        <v>0.65044148110057998</v>
      </c>
      <c r="BK35" s="19" t="str">
        <f t="shared" si="11"/>
        <v>ND</v>
      </c>
      <c r="BL35" s="19" t="str">
        <f t="shared" si="11"/>
        <v>ND</v>
      </c>
    </row>
    <row r="37" spans="1:67" s="1" customFormat="1" x14ac:dyDescent="0.25">
      <c r="A37" s="20" t="s">
        <v>62</v>
      </c>
      <c r="C37" s="19" t="str">
        <f>C35</f>
        <v>ND</v>
      </c>
      <c r="D37" s="19" t="str">
        <f t="shared" ref="D37:BL37" si="12">D35</f>
        <v>ND</v>
      </c>
      <c r="E37" s="19" t="str">
        <f t="shared" si="12"/>
        <v>ND</v>
      </c>
      <c r="F37" s="19">
        <f>AVERAGE(F23,F27)</f>
        <v>358011.9726131605</v>
      </c>
      <c r="G37" s="19">
        <f t="shared" si="12"/>
        <v>20.5660968418176</v>
      </c>
      <c r="H37" s="19">
        <f t="shared" si="12"/>
        <v>10.962496975498699</v>
      </c>
      <c r="I37" s="19">
        <f t="shared" si="12"/>
        <v>4277.8936819813398</v>
      </c>
      <c r="J37" s="19">
        <f t="shared" si="12"/>
        <v>11.108596806230299</v>
      </c>
      <c r="K37" s="19">
        <f>K31</f>
        <v>60475.054088157696</v>
      </c>
      <c r="L37" s="19">
        <f t="shared" si="12"/>
        <v>990.89519994963996</v>
      </c>
      <c r="M37" s="19" t="str">
        <f t="shared" si="12"/>
        <v>ND</v>
      </c>
      <c r="N37" s="19">
        <f t="shared" si="12"/>
        <v>1.61134620075157</v>
      </c>
      <c r="O37" s="19" t="str">
        <f t="shared" si="12"/>
        <v>ND</v>
      </c>
      <c r="P37" s="19" t="str">
        <f t="shared" si="12"/>
        <v>ND</v>
      </c>
      <c r="Q37" s="19">
        <f t="shared" si="12"/>
        <v>0.66862955117863399</v>
      </c>
      <c r="R37" s="19" t="str">
        <f t="shared" si="12"/>
        <v>ND</v>
      </c>
      <c r="S37" s="19" t="str">
        <f t="shared" si="12"/>
        <v>ND</v>
      </c>
      <c r="T37" s="19">
        <f t="shared" si="12"/>
        <v>3.4153039643009198</v>
      </c>
      <c r="U37" s="19" t="str">
        <f t="shared" si="12"/>
        <v>ND</v>
      </c>
      <c r="V37" s="19">
        <f t="shared" si="12"/>
        <v>7.6706957108980696</v>
      </c>
      <c r="W37" s="19" t="str">
        <f t="shared" si="12"/>
        <v>ND</v>
      </c>
      <c r="X37" s="19" t="str">
        <f t="shared" si="12"/>
        <v>ND</v>
      </c>
      <c r="Y37" s="19" t="str">
        <f t="shared" si="12"/>
        <v>ND</v>
      </c>
      <c r="Z37" s="19" t="str">
        <f t="shared" si="12"/>
        <v>ND</v>
      </c>
      <c r="AA37" s="19" t="str">
        <f t="shared" si="12"/>
        <v>ND</v>
      </c>
      <c r="AB37" s="19">
        <f t="shared" si="12"/>
        <v>3.73990711226703</v>
      </c>
      <c r="AC37" s="19" t="str">
        <f t="shared" si="12"/>
        <v>ND</v>
      </c>
      <c r="AD37" s="19" t="str">
        <f t="shared" si="12"/>
        <v>ND</v>
      </c>
      <c r="AE37" s="19" t="str">
        <f t="shared" si="12"/>
        <v>ND</v>
      </c>
      <c r="AF37" s="19" t="str">
        <f t="shared" si="12"/>
        <v>ND</v>
      </c>
      <c r="AG37" s="19" t="str">
        <f t="shared" si="12"/>
        <v>ND</v>
      </c>
      <c r="AH37" s="19" t="str">
        <f t="shared" si="12"/>
        <v>ND</v>
      </c>
      <c r="AI37" s="19" t="str">
        <f t="shared" si="12"/>
        <v>ND</v>
      </c>
      <c r="AJ37" s="19" t="str">
        <f t="shared" si="12"/>
        <v>ND</v>
      </c>
      <c r="AK37" s="19" t="str">
        <f t="shared" si="12"/>
        <v>ND</v>
      </c>
      <c r="AL37" s="19" t="str">
        <f t="shared" si="12"/>
        <v>ND</v>
      </c>
      <c r="AM37" s="19" t="str">
        <f t="shared" si="12"/>
        <v>ND</v>
      </c>
      <c r="AN37" s="19" t="str">
        <f t="shared" si="12"/>
        <v>ND</v>
      </c>
      <c r="AO37" s="19" t="str">
        <f t="shared" si="12"/>
        <v>ND</v>
      </c>
      <c r="AP37" s="19" t="str">
        <f t="shared" si="12"/>
        <v>ND</v>
      </c>
      <c r="AQ37" s="19" t="str">
        <f t="shared" si="12"/>
        <v>ND</v>
      </c>
      <c r="AR37" s="19" t="str">
        <f t="shared" si="12"/>
        <v>ND</v>
      </c>
      <c r="AS37" s="19" t="str">
        <f t="shared" si="12"/>
        <v>ND</v>
      </c>
      <c r="AT37" s="19" t="str">
        <f t="shared" si="12"/>
        <v>ND</v>
      </c>
      <c r="AU37" s="19" t="str">
        <f t="shared" si="12"/>
        <v>ND</v>
      </c>
      <c r="AV37" s="19" t="str">
        <f t="shared" si="12"/>
        <v>ND</v>
      </c>
      <c r="AW37" s="19" t="str">
        <f t="shared" si="12"/>
        <v>ND</v>
      </c>
      <c r="AX37" s="19" t="str">
        <f t="shared" si="12"/>
        <v>ND</v>
      </c>
      <c r="AY37" s="19" t="str">
        <f t="shared" si="12"/>
        <v>ND</v>
      </c>
      <c r="AZ37" s="19" t="str">
        <f t="shared" si="12"/>
        <v>ND</v>
      </c>
      <c r="BA37" s="19" t="str">
        <f t="shared" si="12"/>
        <v>ND</v>
      </c>
      <c r="BB37" s="19" t="str">
        <f t="shared" si="12"/>
        <v>ND</v>
      </c>
      <c r="BC37" s="19" t="str">
        <f t="shared" si="12"/>
        <v>ND</v>
      </c>
      <c r="BD37" s="19" t="str">
        <f t="shared" si="12"/>
        <v>ND</v>
      </c>
      <c r="BE37" s="19" t="str">
        <f t="shared" si="12"/>
        <v>ND</v>
      </c>
      <c r="BF37" s="19" t="str">
        <f t="shared" si="12"/>
        <v>ND</v>
      </c>
      <c r="BG37" s="19" t="str">
        <f t="shared" si="12"/>
        <v>ND</v>
      </c>
      <c r="BH37" s="19" t="str">
        <f t="shared" si="12"/>
        <v>ND</v>
      </c>
      <c r="BI37" s="19" t="str">
        <f t="shared" si="12"/>
        <v>ND</v>
      </c>
      <c r="BJ37" s="19">
        <f t="shared" si="12"/>
        <v>0.65044148110057998</v>
      </c>
      <c r="BK37" s="19" t="str">
        <f t="shared" si="12"/>
        <v>ND</v>
      </c>
      <c r="BL37" s="19" t="str">
        <f t="shared" si="12"/>
        <v>ND</v>
      </c>
    </row>
    <row r="40" spans="1:67" x14ac:dyDescent="0.25">
      <c r="A40" t="str">
        <f>'[1]ICP-MS Results'!C20</f>
        <v>Rinse</v>
      </c>
      <c r="C40">
        <f>'[1]ICP-MS Results'!E20</f>
        <v>0.21859234675072001</v>
      </c>
      <c r="D40">
        <f>'[1]ICP-MS Results'!G20</f>
        <v>4.0691163354495598E-3</v>
      </c>
      <c r="E40">
        <f>'[1]ICP-MS Results'!I20</f>
        <v>0.47182373092354601</v>
      </c>
      <c r="F40">
        <f>'[1]ICP-MS Results'!K20</f>
        <v>-6.6210883160290397</v>
      </c>
      <c r="G40">
        <f>'[1]ICP-MS Results'!N20</f>
        <v>1.2414581496821101E-2</v>
      </c>
      <c r="H40">
        <f>'[1]ICP-MS Results'!P20</f>
        <v>-0.36915779312841801</v>
      </c>
      <c r="I40">
        <f>'[1]ICP-MS Results'!Q20</f>
        <v>14.6509785951915</v>
      </c>
      <c r="J40">
        <f>'[1]ICP-MS Results'!S20</f>
        <v>-0.12310977817814001</v>
      </c>
      <c r="K40">
        <f>'[1]ICP-MS Results'!V20</f>
        <v>-4.7646927823749996</v>
      </c>
      <c r="L40">
        <f>'[1]ICP-MS Results'!Y20</f>
        <v>-0.23859458789150001</v>
      </c>
      <c r="M40">
        <f>'[1]ICP-MS Results'!AC20</f>
        <v>-4.3081764429894302E-2</v>
      </c>
      <c r="N40">
        <f>'[1]ICP-MS Results'!AE20</f>
        <v>0</v>
      </c>
      <c r="O40">
        <f>'[1]ICP-MS Results'!AG20</f>
        <v>1.35499132261613E-2</v>
      </c>
      <c r="P40">
        <f>'[1]ICP-MS Results'!AI20</f>
        <v>-6.0471867713558003E-2</v>
      </c>
      <c r="Q40">
        <f>'[1]ICP-MS Results'!AK20</f>
        <v>-9.5370907543617205E-3</v>
      </c>
      <c r="R40">
        <f>'[1]ICP-MS Results'!AN20</f>
        <v>-1.24506305805273</v>
      </c>
      <c r="S40">
        <f>'[1]ICP-MS Results'!AP20</f>
        <v>-2.1233611872330401E-3</v>
      </c>
      <c r="T40">
        <f>'[1]ICP-MS Results'!AR20</f>
        <v>-3.95506397384673E-2</v>
      </c>
      <c r="U40">
        <f>'[1]ICP-MS Results'!AT20</f>
        <v>-3.2906184646648698E-2</v>
      </c>
      <c r="V40">
        <f>'[1]ICP-MS Results'!AV20</f>
        <v>-0.23126740160335399</v>
      </c>
      <c r="W40">
        <f>'[1]ICP-MS Results'!AX20</f>
        <v>1.4079121618946499E-3</v>
      </c>
      <c r="X40">
        <f>'[1]ICP-MS Results'!AZ20</f>
        <v>8.9221138451550108E-3</v>
      </c>
      <c r="Y40">
        <f>'[1]ICP-MS Results'!BB20</f>
        <v>1.9356119783192301E-2</v>
      </c>
      <c r="Z40">
        <f>'[1]ICP-MS Results'!BF20</f>
        <v>-2.6766644116723401E-2</v>
      </c>
      <c r="AA40">
        <f>'[1]ICP-MS Results'!BH20</f>
        <v>2.73175696609851E-2</v>
      </c>
      <c r="AB40">
        <f>'[1]ICP-MS Results'!BJ20</f>
        <v>-2.86980194308493E-3</v>
      </c>
      <c r="AC40">
        <f>'[1]ICP-MS Results'!BL20</f>
        <v>-0.16414248926657901</v>
      </c>
      <c r="AD40">
        <f>'[1]ICP-MS Results'!BO20</f>
        <v>-1.8925143961655299E-2</v>
      </c>
      <c r="AE40">
        <f>'[1]ICP-MS Results'!BQ20</f>
        <v>5.8528980544067202E-2</v>
      </c>
      <c r="AF40">
        <f>'[1]ICP-MS Results'!BS20</f>
        <v>3.8387397068869E-3</v>
      </c>
      <c r="AG40">
        <f>'[1]ICP-MS Results'!BT20</f>
        <v>1.87800124996019E-2</v>
      </c>
      <c r="AH40">
        <f>'[1]ICP-MS Results'!BV20</f>
        <v>1.8388689171506999E-2</v>
      </c>
      <c r="AI40">
        <f>'[1]ICP-MS Results'!BX20</f>
        <v>2.02134397355197E-2</v>
      </c>
      <c r="AJ40">
        <f>'[1]ICP-MS Results'!CA20</f>
        <v>8.8304619295432804E-2</v>
      </c>
      <c r="AK40">
        <f>'[1]ICP-MS Results'!CC20</f>
        <v>-0.13335143001414701</v>
      </c>
      <c r="AL40">
        <f>'[1]ICP-MS Results'!CD20</f>
        <v>9.5141874796058797E-3</v>
      </c>
      <c r="AM40">
        <f>'[1]ICP-MS Results'!CF20</f>
        <v>1.90110485005048E-2</v>
      </c>
      <c r="AN40">
        <f>'[1]ICP-MS Results'!CH20</f>
        <v>1.9549504710846301E-2</v>
      </c>
      <c r="AO40">
        <f>'[1]ICP-MS Results'!CK20</f>
        <v>6.6920632195871599E-3</v>
      </c>
      <c r="AP40">
        <f>'[1]ICP-MS Results'!CM20</f>
        <v>-0.100103849321036</v>
      </c>
      <c r="AQ40">
        <f>'[1]ICP-MS Results'!CO20</f>
        <v>-1.1724741330649299E-3</v>
      </c>
      <c r="AR40">
        <f>'[1]ICP-MS Results'!CQ20</f>
        <v>-1.8092043009714199E-3</v>
      </c>
      <c r="AS40">
        <f>'[1]ICP-MS Results'!CS20</f>
        <v>-2.82622666987171E-3</v>
      </c>
      <c r="AT40">
        <f>'[1]ICP-MS Results'!CU20</f>
        <v>-2.38504632526047E-2</v>
      </c>
      <c r="AU40">
        <f>'[1]ICP-MS Results'!CW20</f>
        <v>-9.6263764212535898E-4</v>
      </c>
      <c r="AV40">
        <f>'[1]ICP-MS Results'!CY20</f>
        <v>-3.8683853661757701E-3</v>
      </c>
      <c r="AW40">
        <f>'[1]ICP-MS Results'!DA20</f>
        <v>-7.3309361730153396E-3</v>
      </c>
      <c r="AX40">
        <f>'[1]ICP-MS Results'!DC20</f>
        <v>-2.42441959293373E-3</v>
      </c>
      <c r="AY40">
        <f>'[1]ICP-MS Results'!DE20</f>
        <v>-6.0986181643173099E-3</v>
      </c>
      <c r="AZ40">
        <f>'[1]ICP-MS Results'!DG20</f>
        <v>-5.5592020664857397E-3</v>
      </c>
      <c r="BA40">
        <f>'[1]ICP-MS Results'!DI20</f>
        <v>-8.5721969738082795E-3</v>
      </c>
      <c r="BB40">
        <f>'[1]ICP-MS Results'!DK20</f>
        <v>-9.0411466031315394E-3</v>
      </c>
      <c r="BC40">
        <f>'[1]ICP-MS Results'!DM20</f>
        <v>5.6385674015457495E-4</v>
      </c>
      <c r="BD40">
        <f>'[1]ICP-MS Results'!DO20</f>
        <v>5.3114985671863799E-3</v>
      </c>
      <c r="BE40">
        <f>'[1]ICP-MS Results'!DQ20</f>
        <v>1.55962386419505E-2</v>
      </c>
      <c r="BF40">
        <f>'[1]ICP-MS Results'!DS20</f>
        <v>7.6713502765291301E-4</v>
      </c>
      <c r="BG40">
        <f>'[1]ICP-MS Results'!DU20</f>
        <v>0.114812194612431</v>
      </c>
      <c r="BH40">
        <f>'[1]ICP-MS Results'!DW20</f>
        <v>2.44347508255933E-2</v>
      </c>
      <c r="BI40">
        <f>'[1]ICP-MS Results'!DY20</f>
        <v>1.51183246502917E-2</v>
      </c>
      <c r="BJ40">
        <f>'[1]ICP-MS Results'!EA20</f>
        <v>3.8268492902701699E-2</v>
      </c>
      <c r="BK40">
        <f>'[1]ICP-MS Results'!EC20</f>
        <v>-1.8555015409879399E-2</v>
      </c>
      <c r="BL40">
        <f>'[1]ICP-MS Results'!EE20</f>
        <v>-5.6713568449834398E-3</v>
      </c>
      <c r="BM40">
        <f>'[1]ICP-MS Results'!EF20</f>
        <v>99.219028920044096</v>
      </c>
      <c r="BN40">
        <f>'[1]ICP-MS Results'!EG20</f>
        <v>105.95334495853299</v>
      </c>
      <c r="BO40">
        <f>'[1]ICP-MS Results'!EH20</f>
        <v>99.834649336410806</v>
      </c>
    </row>
    <row r="41" spans="1:67" x14ac:dyDescent="0.25">
      <c r="A41" t="str">
        <f>'[1]ICP-MS Results'!C21</f>
        <v>Rinse</v>
      </c>
      <c r="C41">
        <f>'[1]ICP-MS Results'!E21</f>
        <v>0.15764525695069101</v>
      </c>
      <c r="D41">
        <f>'[1]ICP-MS Results'!G21</f>
        <v>4.27450004917896E-3</v>
      </c>
      <c r="E41">
        <f>'[1]ICP-MS Results'!I21</f>
        <v>0.32325479860018103</v>
      </c>
      <c r="F41">
        <f>'[1]ICP-MS Results'!K21</f>
        <v>-9.4315770759397797</v>
      </c>
      <c r="G41">
        <f>'[1]ICP-MS Results'!N21</f>
        <v>6.2016867169351703E-2</v>
      </c>
      <c r="H41">
        <f>'[1]ICP-MS Results'!P21</f>
        <v>-0.45944304883842202</v>
      </c>
      <c r="I41">
        <f>'[1]ICP-MS Results'!Q21</f>
        <v>5.1357291854607201</v>
      </c>
      <c r="J41">
        <f>'[1]ICP-MS Results'!S21</f>
        <v>-0.41286611759565101</v>
      </c>
      <c r="K41">
        <f>'[1]ICP-MS Results'!V21</f>
        <v>-4.2563297214004399</v>
      </c>
      <c r="L41">
        <f>'[1]ICP-MS Results'!Y21</f>
        <v>0.48500901700736598</v>
      </c>
      <c r="M41">
        <f>'[1]ICP-MS Results'!AC21</f>
        <v>-5.2642385390666201E-2</v>
      </c>
      <c r="N41">
        <f>'[1]ICP-MS Results'!AE21</f>
        <v>0.10814216663219101</v>
      </c>
      <c r="O41">
        <f>'[1]ICP-MS Results'!AG21</f>
        <v>1.38030233369831E-2</v>
      </c>
      <c r="P41">
        <f>'[1]ICP-MS Results'!AI21</f>
        <v>-7.9199932432341399E-2</v>
      </c>
      <c r="Q41">
        <f>'[1]ICP-MS Results'!AK21</f>
        <v>-1.09330450530462E-2</v>
      </c>
      <c r="R41">
        <f>'[1]ICP-MS Results'!AN21</f>
        <v>-1.2137902318061999</v>
      </c>
      <c r="S41">
        <f>'[1]ICP-MS Results'!AP21</f>
        <v>-4.9840353616597904E-4</v>
      </c>
      <c r="T41">
        <f>'[1]ICP-MS Results'!AR21</f>
        <v>-2.7749570008641401E-2</v>
      </c>
      <c r="U41">
        <f>'[1]ICP-MS Results'!AT21</f>
        <v>-3.4056426106339598E-2</v>
      </c>
      <c r="V41">
        <f>'[1]ICP-MS Results'!AV21</f>
        <v>-0.215484366610595</v>
      </c>
      <c r="W41">
        <f>'[1]ICP-MS Results'!AX21</f>
        <v>5.6636696983970699E-3</v>
      </c>
      <c r="X41">
        <f>'[1]ICP-MS Results'!AZ21</f>
        <v>-1.6423047732840701E-3</v>
      </c>
      <c r="Y41">
        <f>'[1]ICP-MS Results'!BB21</f>
        <v>-7.0082240142949398E-3</v>
      </c>
      <c r="Z41">
        <f>'[1]ICP-MS Results'!BF21</f>
        <v>0.29827333245325699</v>
      </c>
      <c r="AA41">
        <f>'[1]ICP-MS Results'!BH21</f>
        <v>1.0373599498214699E-2</v>
      </c>
      <c r="AB41">
        <f>'[1]ICP-MS Results'!BJ21</f>
        <v>-3.1405090278359702E-3</v>
      </c>
      <c r="AC41">
        <f>'[1]ICP-MS Results'!BL21</f>
        <v>-0.177137879821782</v>
      </c>
      <c r="AD41">
        <f>'[1]ICP-MS Results'!BO21</f>
        <v>-1.9034521391093701E-2</v>
      </c>
      <c r="AE41">
        <f>'[1]ICP-MS Results'!BQ21</f>
        <v>4.2188886427891301E-2</v>
      </c>
      <c r="AF41">
        <f>'[1]ICP-MS Results'!BS21</f>
        <v>4.8509033469445002E-3</v>
      </c>
      <c r="AG41">
        <f>'[1]ICP-MS Results'!BT21</f>
        <v>1.2119212647976E-2</v>
      </c>
      <c r="AH41">
        <f>'[1]ICP-MS Results'!BV21</f>
        <v>1.1413953354985001E-2</v>
      </c>
      <c r="AI41">
        <f>'[1]ICP-MS Results'!BX21</f>
        <v>1.4462434583571699E-2</v>
      </c>
      <c r="AJ41">
        <f>'[1]ICP-MS Results'!CA21</f>
        <v>8.9990285096354497E-2</v>
      </c>
      <c r="AK41">
        <f>'[1]ICP-MS Results'!CC21</f>
        <v>-0.18006479911324599</v>
      </c>
      <c r="AL41">
        <f>'[1]ICP-MS Results'!CD21</f>
        <v>-9.0183651278781599E-3</v>
      </c>
      <c r="AM41">
        <f>'[1]ICP-MS Results'!CF21</f>
        <v>9.0087551655824508E-3</v>
      </c>
      <c r="AN41">
        <f>'[1]ICP-MS Results'!CH21</f>
        <v>3.07148698617879E-2</v>
      </c>
      <c r="AO41">
        <f>'[1]ICP-MS Results'!CK21</f>
        <v>5.2171095076919503E-3</v>
      </c>
      <c r="AP41">
        <f>'[1]ICP-MS Results'!CM21</f>
        <v>-9.7815471918403604E-2</v>
      </c>
      <c r="AQ41">
        <f>'[1]ICP-MS Results'!CO21</f>
        <v>-2.2835674384822E-3</v>
      </c>
      <c r="AR41">
        <f>'[1]ICP-MS Results'!CQ21</f>
        <v>-3.0102837229637898E-3</v>
      </c>
      <c r="AS41">
        <f>'[1]ICP-MS Results'!CS21</f>
        <v>-1.01542747245671E-3</v>
      </c>
      <c r="AT41">
        <f>'[1]ICP-MS Results'!CU21</f>
        <v>-2.1651536975488401E-2</v>
      </c>
      <c r="AU41">
        <f>'[1]ICP-MS Results'!CW21</f>
        <v>-3.7070949056381103E-4</v>
      </c>
      <c r="AV41">
        <f>'[1]ICP-MS Results'!CY21</f>
        <v>-3.4938537341614299E-3</v>
      </c>
      <c r="AW41">
        <f>'[1]ICP-MS Results'!DA21</f>
        <v>-8.6211200074106306E-3</v>
      </c>
      <c r="AX41">
        <f>'[1]ICP-MS Results'!DC21</f>
        <v>-3.1721123055411401E-3</v>
      </c>
      <c r="AY41">
        <f>'[1]ICP-MS Results'!DE21</f>
        <v>-6.6949256152286103E-3</v>
      </c>
      <c r="AZ41">
        <f>'[1]ICP-MS Results'!DG21</f>
        <v>-6.4667370327930601E-3</v>
      </c>
      <c r="BA41">
        <f>'[1]ICP-MS Results'!DI21</f>
        <v>-9.4917635490388997E-3</v>
      </c>
      <c r="BB41">
        <f>'[1]ICP-MS Results'!DK21</f>
        <v>-8.9819449647421893E-3</v>
      </c>
      <c r="BC41">
        <f>'[1]ICP-MS Results'!DM21</f>
        <v>-6.5758184739396499E-5</v>
      </c>
      <c r="BD41">
        <f>'[1]ICP-MS Results'!DO21</f>
        <v>2.9822310244527598E-3</v>
      </c>
      <c r="BE41">
        <f>'[1]ICP-MS Results'!DQ21</f>
        <v>-2.5396823136147701E-3</v>
      </c>
      <c r="BF41">
        <f>'[1]ICP-MS Results'!DS21</f>
        <v>-3.7202417006298598E-4</v>
      </c>
      <c r="BG41">
        <f>'[1]ICP-MS Results'!DU21</f>
        <v>8.9679826613143707E-2</v>
      </c>
      <c r="BH41">
        <f>'[1]ICP-MS Results'!DW21</f>
        <v>2.20263908885183E-2</v>
      </c>
      <c r="BI41">
        <f>'[1]ICP-MS Results'!DY21</f>
        <v>1.06647577914339E-2</v>
      </c>
      <c r="BJ41">
        <f>'[1]ICP-MS Results'!EA21</f>
        <v>1.52293093205114E-2</v>
      </c>
      <c r="BK41">
        <f>'[1]ICP-MS Results'!EC21</f>
        <v>-2.0520096199781099E-2</v>
      </c>
      <c r="BL41">
        <f>'[1]ICP-MS Results'!EE21</f>
        <v>-5.9517636034477498E-3</v>
      </c>
      <c r="BM41">
        <f>'[1]ICP-MS Results'!EF21</f>
        <v>100.02986741418999</v>
      </c>
      <c r="BN41">
        <f>'[1]ICP-MS Results'!EG21</f>
        <v>102.93593429334101</v>
      </c>
      <c r="BO41">
        <f>'[1]ICP-MS Results'!EH21</f>
        <v>99.404686470699502</v>
      </c>
    </row>
    <row r="42" spans="1:67" x14ac:dyDescent="0.25">
      <c r="A42" t="str">
        <f>'[1]ICP-MS Results'!C22</f>
        <v>10 ppb QC</v>
      </c>
      <c r="C42">
        <f>'[1]ICP-MS Results'!E22</f>
        <v>9.8860777785581408</v>
      </c>
      <c r="D42">
        <f>'[1]ICP-MS Results'!G22</f>
        <v>9.4604556567286195</v>
      </c>
      <c r="E42">
        <f>'[1]ICP-MS Results'!I22</f>
        <v>19.561244696330199</v>
      </c>
      <c r="F42">
        <f>'[1]ICP-MS Results'!K22</f>
        <v>26.5992258585418</v>
      </c>
      <c r="G42">
        <f>'[1]ICP-MS Results'!N22</f>
        <v>16.428830424285401</v>
      </c>
      <c r="H42">
        <f>'[1]ICP-MS Results'!P22</f>
        <v>13.1090261026426</v>
      </c>
      <c r="I42">
        <f>'[1]ICP-MS Results'!Q22</f>
        <v>20.7949476303788</v>
      </c>
      <c r="J42">
        <f>'[1]ICP-MS Results'!S22</f>
        <v>11.503590435945</v>
      </c>
      <c r="K42">
        <f>'[1]ICP-MS Results'!V22</f>
        <v>10.7762877455785</v>
      </c>
      <c r="L42">
        <f>'[1]ICP-MS Results'!Y22</f>
        <v>20.502644245226598</v>
      </c>
      <c r="M42">
        <f>'[1]ICP-MS Results'!AC22</f>
        <v>10.127149092847199</v>
      </c>
      <c r="N42">
        <f>'[1]ICP-MS Results'!AE22</f>
        <v>10.0745953207377</v>
      </c>
      <c r="O42">
        <f>'[1]ICP-MS Results'!AG22</f>
        <v>9.9958403559889994</v>
      </c>
      <c r="P42">
        <f>'[1]ICP-MS Results'!AI22</f>
        <v>10.1320428135525</v>
      </c>
      <c r="Q42">
        <f>'[1]ICP-MS Results'!AK22</f>
        <v>10.128573034828699</v>
      </c>
      <c r="R42">
        <f>'[1]ICP-MS Results'!AN22</f>
        <v>18.425434885990001</v>
      </c>
      <c r="S42">
        <f>'[1]ICP-MS Results'!AP22</f>
        <v>10.0255406138655</v>
      </c>
      <c r="T42">
        <f>'[1]ICP-MS Results'!AR22</f>
        <v>9.8006386562988599</v>
      </c>
      <c r="U42">
        <f>'[1]ICP-MS Results'!AT22</f>
        <v>10.236313766256901</v>
      </c>
      <c r="V42">
        <f>'[1]ICP-MS Results'!AV22</f>
        <v>10.3419813270389</v>
      </c>
      <c r="W42">
        <f>'[1]ICP-MS Results'!AX22</f>
        <v>9.7395769374258094</v>
      </c>
      <c r="X42">
        <f>'[1]ICP-MS Results'!AZ22</f>
        <v>9.9619921094197998</v>
      </c>
      <c r="Y42">
        <f>'[1]ICP-MS Results'!BB22</f>
        <v>9.8425671288183807</v>
      </c>
      <c r="Z42">
        <f>'[1]ICP-MS Results'!BF22</f>
        <v>10.341074358667299</v>
      </c>
      <c r="AA42">
        <f>'[1]ICP-MS Results'!BH22</f>
        <v>9.7751838086070002</v>
      </c>
      <c r="AB42">
        <f>'[1]ICP-MS Results'!BJ22</f>
        <v>9.4555762711709406</v>
      </c>
      <c r="AC42">
        <f>'[1]ICP-MS Results'!BL22</f>
        <v>10.0507061339519</v>
      </c>
      <c r="AD42">
        <f>'[1]ICP-MS Results'!BO22</f>
        <v>10.1888913090526</v>
      </c>
      <c r="AE42">
        <f>'[1]ICP-MS Results'!BQ22</f>
        <v>9.79768496477935</v>
      </c>
      <c r="AF42">
        <f>'[1]ICP-MS Results'!BS22</f>
        <v>10.0757874962933</v>
      </c>
      <c r="AG42">
        <f>'[1]ICP-MS Results'!BT22</f>
        <v>10.345383299166199</v>
      </c>
      <c r="AH42">
        <f>'[1]ICP-MS Results'!BV22</f>
        <v>9.4574524135018407</v>
      </c>
      <c r="AI42">
        <f>'[1]ICP-MS Results'!BX22</f>
        <v>9.3657161466367906</v>
      </c>
      <c r="AJ42">
        <f>'[1]ICP-MS Results'!CA22</f>
        <v>10.205081090738</v>
      </c>
      <c r="AK42">
        <f>'[1]ICP-MS Results'!CC22</f>
        <v>10.162705170986399</v>
      </c>
      <c r="AL42">
        <f>'[1]ICP-MS Results'!CD22</f>
        <v>9.1314639793143506</v>
      </c>
      <c r="AM42">
        <f>'[1]ICP-MS Results'!CF22</f>
        <v>9.5624264619173793</v>
      </c>
      <c r="AN42">
        <f>'[1]ICP-MS Results'!CH22</f>
        <v>9.33261435806231</v>
      </c>
      <c r="AO42">
        <f>'[1]ICP-MS Results'!CK22</f>
        <v>10.0041731286295</v>
      </c>
      <c r="AP42">
        <f>'[1]ICP-MS Results'!CM22</f>
        <v>10.0227339210259</v>
      </c>
      <c r="AQ42">
        <f>'[1]ICP-MS Results'!CO22</f>
        <v>9.9930198467337608</v>
      </c>
      <c r="AR42">
        <f>'[1]ICP-MS Results'!CQ22</f>
        <v>9.8380887629800498</v>
      </c>
      <c r="AS42">
        <f>'[1]ICP-MS Results'!CS22</f>
        <v>9.9622834955049395</v>
      </c>
      <c r="AT42">
        <f>'[1]ICP-MS Results'!CU22</f>
        <v>9.9330511547667601</v>
      </c>
      <c r="AU42">
        <f>'[1]ICP-MS Results'!CW22</f>
        <v>9.6495659568748096</v>
      </c>
      <c r="AV42">
        <f>'[1]ICP-MS Results'!CY22</f>
        <v>9.7157734296301594</v>
      </c>
      <c r="AW42">
        <f>'[1]ICP-MS Results'!DA22</f>
        <v>9.6036116534657392</v>
      </c>
      <c r="AX42">
        <f>'[1]ICP-MS Results'!DC22</f>
        <v>9.6990574964312</v>
      </c>
      <c r="AY42">
        <f>'[1]ICP-MS Results'!DE22</f>
        <v>9.7481149687620192</v>
      </c>
      <c r="AZ42">
        <f>'[1]ICP-MS Results'!DG22</f>
        <v>9.6851842378571202</v>
      </c>
      <c r="BA42">
        <f>'[1]ICP-MS Results'!DI22</f>
        <v>9.5294801883753806</v>
      </c>
      <c r="BB42">
        <f>'[1]ICP-MS Results'!DK22</f>
        <v>9.6559801704565391</v>
      </c>
      <c r="BC42">
        <f>'[1]ICP-MS Results'!DM22</f>
        <v>9.4315453728204304</v>
      </c>
      <c r="BD42">
        <f>'[1]ICP-MS Results'!DO22</f>
        <v>6.37581842986443</v>
      </c>
      <c r="BE42">
        <f>'[1]ICP-MS Results'!DQ22</f>
        <v>8.9549888308820798</v>
      </c>
      <c r="BF42">
        <f>'[1]ICP-MS Results'!DS22</f>
        <v>9.6342595689185799</v>
      </c>
      <c r="BG42">
        <f>'[1]ICP-MS Results'!DU22</f>
        <v>9.2374035915190102</v>
      </c>
      <c r="BH42">
        <f>'[1]ICP-MS Results'!DW22</f>
        <v>9.2470084236224093</v>
      </c>
      <c r="BI42">
        <f>'[1]ICP-MS Results'!DY22</f>
        <v>9.57910789194632</v>
      </c>
      <c r="BJ42">
        <f>'[1]ICP-MS Results'!EA22</f>
        <v>9.3863282182233707</v>
      </c>
      <c r="BK42">
        <f>'[1]ICP-MS Results'!EC22</f>
        <v>9.1465046040721099</v>
      </c>
      <c r="BL42">
        <f>'[1]ICP-MS Results'!EE22</f>
        <v>9.1829984570845404</v>
      </c>
      <c r="BM42">
        <f>'[1]ICP-MS Results'!EF22</f>
        <v>98.802856942436804</v>
      </c>
      <c r="BN42">
        <f>'[1]ICP-MS Results'!EG22</f>
        <v>106.03125093722799</v>
      </c>
      <c r="BO42">
        <f>'[1]ICP-MS Results'!EH22</f>
        <v>99.025485147694297</v>
      </c>
    </row>
    <row r="43" spans="1:67" x14ac:dyDescent="0.25">
      <c r="A43" s="1" t="s">
        <v>68</v>
      </c>
      <c r="C43" s="17">
        <f>IF(C42="&lt;0.000",0,C42/10)</f>
        <v>0.98860777785581411</v>
      </c>
      <c r="D43" s="17">
        <f t="shared" ref="D43:BL43" si="13">IF(D42="&lt;0.000",0,D42/10)</f>
        <v>0.94604556567286191</v>
      </c>
      <c r="E43" s="17">
        <f t="shared" si="13"/>
        <v>1.95612446963302</v>
      </c>
      <c r="F43" s="17">
        <f t="shared" si="13"/>
        <v>2.6599225858541802</v>
      </c>
      <c r="G43" s="17">
        <f t="shared" si="13"/>
        <v>1.6428830424285401</v>
      </c>
      <c r="H43" s="17">
        <f t="shared" si="13"/>
        <v>1.31090261026426</v>
      </c>
      <c r="I43" s="17">
        <f t="shared" si="13"/>
        <v>2.0794947630378799</v>
      </c>
      <c r="J43" s="17">
        <f t="shared" si="13"/>
        <v>1.1503590435944999</v>
      </c>
      <c r="K43" s="17">
        <f t="shared" si="13"/>
        <v>1.0776287745578501</v>
      </c>
      <c r="L43" s="17">
        <f t="shared" si="13"/>
        <v>2.05026442452266</v>
      </c>
      <c r="M43" s="17">
        <f t="shared" si="13"/>
        <v>1.0127149092847199</v>
      </c>
      <c r="N43" s="17">
        <f t="shared" si="13"/>
        <v>1.00745953207377</v>
      </c>
      <c r="O43" s="17">
        <f t="shared" si="13"/>
        <v>0.99958403559889997</v>
      </c>
      <c r="P43" s="17">
        <f t="shared" si="13"/>
        <v>1.01320428135525</v>
      </c>
      <c r="Q43" s="17">
        <f t="shared" si="13"/>
        <v>1.0128573034828698</v>
      </c>
      <c r="R43" s="17">
        <f t="shared" si="13"/>
        <v>1.842543488599</v>
      </c>
      <c r="S43" s="17">
        <f t="shared" si="13"/>
        <v>1.00255406138655</v>
      </c>
      <c r="T43" s="17">
        <f t="shared" si="13"/>
        <v>0.98006386562988601</v>
      </c>
      <c r="U43" s="17">
        <f t="shared" si="13"/>
        <v>1.0236313766256901</v>
      </c>
      <c r="V43" s="17">
        <f t="shared" si="13"/>
        <v>1.03419813270389</v>
      </c>
      <c r="W43" s="17">
        <f t="shared" si="13"/>
        <v>0.9739576937425809</v>
      </c>
      <c r="X43" s="17">
        <f t="shared" si="13"/>
        <v>0.99619921094197994</v>
      </c>
      <c r="Y43" s="17">
        <f t="shared" si="13"/>
        <v>0.98425671288183803</v>
      </c>
      <c r="Z43" s="17">
        <f t="shared" si="13"/>
        <v>1.0341074358667299</v>
      </c>
      <c r="AA43" s="17">
        <f t="shared" si="13"/>
        <v>0.97751838086069998</v>
      </c>
      <c r="AB43" s="17">
        <f t="shared" si="13"/>
        <v>0.94555762711709401</v>
      </c>
      <c r="AC43" s="17">
        <f t="shared" si="13"/>
        <v>1.0050706133951901</v>
      </c>
      <c r="AD43" s="17">
        <f t="shared" si="13"/>
        <v>1.0188891309052601</v>
      </c>
      <c r="AE43" s="17">
        <f t="shared" si="13"/>
        <v>0.97976849647793496</v>
      </c>
      <c r="AF43" s="17">
        <f t="shared" si="13"/>
        <v>1.00757874962933</v>
      </c>
      <c r="AG43" s="17">
        <f t="shared" si="13"/>
        <v>1.03453832991662</v>
      </c>
      <c r="AH43" s="17">
        <f t="shared" si="13"/>
        <v>0.94574524135018412</v>
      </c>
      <c r="AI43" s="17">
        <f t="shared" si="13"/>
        <v>0.93657161466367911</v>
      </c>
      <c r="AJ43" s="17">
        <f t="shared" si="13"/>
        <v>1.0205081090738</v>
      </c>
      <c r="AK43" s="17">
        <f t="shared" si="13"/>
        <v>1.0162705170986399</v>
      </c>
      <c r="AL43" s="17">
        <f t="shared" si="13"/>
        <v>0.91314639793143504</v>
      </c>
      <c r="AM43" s="17">
        <f t="shared" si="13"/>
        <v>0.95624264619173793</v>
      </c>
      <c r="AN43" s="17">
        <f t="shared" si="13"/>
        <v>0.933261435806231</v>
      </c>
      <c r="AO43" s="17">
        <f t="shared" si="13"/>
        <v>1.0004173128629499</v>
      </c>
      <c r="AP43" s="17">
        <f t="shared" si="13"/>
        <v>1.0022733921025899</v>
      </c>
      <c r="AQ43" s="17">
        <f t="shared" si="13"/>
        <v>0.99930198467337605</v>
      </c>
      <c r="AR43" s="17">
        <f t="shared" si="13"/>
        <v>0.98380887629800495</v>
      </c>
      <c r="AS43" s="17">
        <f t="shared" si="13"/>
        <v>0.996228349550494</v>
      </c>
      <c r="AT43" s="17">
        <f t="shared" si="13"/>
        <v>0.99330511547667599</v>
      </c>
      <c r="AU43" s="17">
        <f t="shared" si="13"/>
        <v>0.96495659568748093</v>
      </c>
      <c r="AV43" s="17">
        <f t="shared" si="13"/>
        <v>0.9715773429630159</v>
      </c>
      <c r="AW43" s="17">
        <f t="shared" si="13"/>
        <v>0.9603611653465739</v>
      </c>
      <c r="AX43" s="17">
        <f t="shared" si="13"/>
        <v>0.96990574964312004</v>
      </c>
      <c r="AY43" s="17">
        <f t="shared" si="13"/>
        <v>0.97481149687620194</v>
      </c>
      <c r="AZ43" s="17">
        <f t="shared" si="13"/>
        <v>0.96851842378571207</v>
      </c>
      <c r="BA43" s="17">
        <f t="shared" si="13"/>
        <v>0.9529480188375381</v>
      </c>
      <c r="BB43" s="17">
        <f t="shared" si="13"/>
        <v>0.96559801704565396</v>
      </c>
      <c r="BC43" s="17">
        <f t="shared" si="13"/>
        <v>0.94315453728204302</v>
      </c>
      <c r="BD43" s="17">
        <f t="shared" si="13"/>
        <v>0.63758184298644305</v>
      </c>
      <c r="BE43" s="17">
        <f t="shared" si="13"/>
        <v>0.89549888308820802</v>
      </c>
      <c r="BF43" s="17">
        <f t="shared" si="13"/>
        <v>0.96342595689185795</v>
      </c>
      <c r="BG43" s="17">
        <f t="shared" si="13"/>
        <v>0.923740359151901</v>
      </c>
      <c r="BH43" s="17">
        <f t="shared" si="13"/>
        <v>0.92470084236224093</v>
      </c>
      <c r="BI43" s="17">
        <f t="shared" si="13"/>
        <v>0.95791078919463202</v>
      </c>
      <c r="BJ43" s="17">
        <f t="shared" si="13"/>
        <v>0.93863282182233709</v>
      </c>
      <c r="BK43" s="17">
        <f t="shared" si="13"/>
        <v>0.91465046040721099</v>
      </c>
      <c r="BL43" s="17">
        <f t="shared" si="13"/>
        <v>0.91829984570845402</v>
      </c>
    </row>
    <row r="44" spans="1:67" x14ac:dyDescent="0.25">
      <c r="A44" t="str">
        <f>'[1]ICP-MS Results'!C23</f>
        <v>200 ppb QC</v>
      </c>
      <c r="C44">
        <f>'[1]ICP-MS Results'!E23</f>
        <v>206.036377365101</v>
      </c>
      <c r="D44">
        <f>'[1]ICP-MS Results'!G23</f>
        <v>203.68726719233101</v>
      </c>
      <c r="E44">
        <f>'[1]ICP-MS Results'!I23</f>
        <v>208.40202027312</v>
      </c>
      <c r="F44">
        <f>'[1]ICP-MS Results'!K23</f>
        <v>206.878357518174</v>
      </c>
      <c r="G44">
        <f>'[1]ICP-MS Results'!N23</f>
        <v>210.40664052659201</v>
      </c>
      <c r="H44">
        <f>'[1]ICP-MS Results'!P23</f>
        <v>206.166070564249</v>
      </c>
      <c r="I44">
        <f>'[1]ICP-MS Results'!Q23</f>
        <v>221.336904194303</v>
      </c>
      <c r="J44">
        <f>'[1]ICP-MS Results'!S23</f>
        <v>206.79720779679599</v>
      </c>
      <c r="K44">
        <f>'[1]ICP-MS Results'!V23</f>
        <v>202.984104849033</v>
      </c>
      <c r="L44">
        <f>'[1]ICP-MS Results'!Y23</f>
        <v>203.53678534591899</v>
      </c>
      <c r="M44">
        <f>'[1]ICP-MS Results'!AC23</f>
        <v>204.87786466444501</v>
      </c>
      <c r="N44">
        <f>'[1]ICP-MS Results'!AE23</f>
        <v>204.319802388157</v>
      </c>
      <c r="O44">
        <f>'[1]ICP-MS Results'!AG23</f>
        <v>200.73784534827701</v>
      </c>
      <c r="P44">
        <f>'[1]ICP-MS Results'!AI23</f>
        <v>201.583761900247</v>
      </c>
      <c r="Q44">
        <f>'[1]ICP-MS Results'!AK23</f>
        <v>206.58641794608801</v>
      </c>
      <c r="R44">
        <f>'[1]ICP-MS Results'!AN23</f>
        <v>204.28684483563299</v>
      </c>
      <c r="S44">
        <f>'[1]ICP-MS Results'!AP23</f>
        <v>200.111470010419</v>
      </c>
      <c r="T44">
        <f>'[1]ICP-MS Results'!AR23</f>
        <v>201.08819931238</v>
      </c>
      <c r="U44">
        <f>'[1]ICP-MS Results'!AT23</f>
        <v>202.428531844285</v>
      </c>
      <c r="V44">
        <f>'[1]ICP-MS Results'!AV23</f>
        <v>203.64377142201201</v>
      </c>
      <c r="W44">
        <f>'[1]ICP-MS Results'!AX23</f>
        <v>202.19698547799101</v>
      </c>
      <c r="X44">
        <f>'[1]ICP-MS Results'!AZ23</f>
        <v>201.95418419437399</v>
      </c>
      <c r="Y44">
        <f>'[1]ICP-MS Results'!BB23</f>
        <v>201.84315132452701</v>
      </c>
      <c r="Z44">
        <f>'[1]ICP-MS Results'!BF23</f>
        <v>204.644306105646</v>
      </c>
      <c r="AA44">
        <f>'[1]ICP-MS Results'!BH23</f>
        <v>201.28358411235001</v>
      </c>
      <c r="AB44">
        <f>'[1]ICP-MS Results'!BJ23</f>
        <v>200.460069021983</v>
      </c>
      <c r="AC44">
        <f>'[1]ICP-MS Results'!BL23</f>
        <v>199.872922551252</v>
      </c>
      <c r="AD44">
        <f>'[1]ICP-MS Results'!BO23</f>
        <v>201.59777471961999</v>
      </c>
      <c r="AE44">
        <f>'[1]ICP-MS Results'!BQ23</f>
        <v>192.33094627012699</v>
      </c>
      <c r="AF44">
        <f>'[1]ICP-MS Results'!BS23</f>
        <v>202.2478903091</v>
      </c>
      <c r="AG44">
        <f>'[1]ICP-MS Results'!BT23</f>
        <v>216.218102541755</v>
      </c>
      <c r="AH44">
        <f>'[1]ICP-MS Results'!BV23</f>
        <v>201.213372349623</v>
      </c>
      <c r="AI44">
        <f>'[1]ICP-MS Results'!BX23</f>
        <v>200.484389143524</v>
      </c>
      <c r="AJ44">
        <f>'[1]ICP-MS Results'!CA23</f>
        <v>206.348498811139</v>
      </c>
      <c r="AK44">
        <f>'[1]ICP-MS Results'!CC23</f>
        <v>205.28368883950699</v>
      </c>
      <c r="AL44">
        <f>'[1]ICP-MS Results'!CD23</f>
        <v>197.21733052585699</v>
      </c>
      <c r="AM44">
        <f>'[1]ICP-MS Results'!CF23</f>
        <v>198.227362530969</v>
      </c>
      <c r="AN44">
        <f>'[1]ICP-MS Results'!CH23</f>
        <v>198.25406168158599</v>
      </c>
      <c r="AO44">
        <f>'[1]ICP-MS Results'!CK23</f>
        <v>200.51968374982599</v>
      </c>
      <c r="AP44">
        <f>'[1]ICP-MS Results'!CM23</f>
        <v>200.06891039181301</v>
      </c>
      <c r="AQ44">
        <f>'[1]ICP-MS Results'!CO23</f>
        <v>200.05897226209501</v>
      </c>
      <c r="AR44">
        <f>'[1]ICP-MS Results'!CQ23</f>
        <v>202.720371751317</v>
      </c>
      <c r="AS44">
        <f>'[1]ICP-MS Results'!CS23</f>
        <v>203.93991355108599</v>
      </c>
      <c r="AT44">
        <f>'[1]ICP-MS Results'!CU23</f>
        <v>200.99927826024501</v>
      </c>
      <c r="AU44">
        <f>'[1]ICP-MS Results'!CW23</f>
        <v>201.43456241228299</v>
      </c>
      <c r="AV44">
        <f>'[1]ICP-MS Results'!CY23</f>
        <v>199.28345431654401</v>
      </c>
      <c r="AW44">
        <f>'[1]ICP-MS Results'!DA23</f>
        <v>200.73161332308999</v>
      </c>
      <c r="AX44">
        <f>'[1]ICP-MS Results'!DC23</f>
        <v>199.50670638678099</v>
      </c>
      <c r="AY44">
        <f>'[1]ICP-MS Results'!DE23</f>
        <v>200.14898397161099</v>
      </c>
      <c r="AZ44">
        <f>'[1]ICP-MS Results'!DG23</f>
        <v>199.922574097969</v>
      </c>
      <c r="BA44">
        <f>'[1]ICP-MS Results'!DI23</f>
        <v>199.41202995014299</v>
      </c>
      <c r="BB44">
        <f>'[1]ICP-MS Results'!DK23</f>
        <v>200.472663386802</v>
      </c>
      <c r="BC44">
        <f>'[1]ICP-MS Results'!DM23</f>
        <v>199.82360117717599</v>
      </c>
      <c r="BD44">
        <f>'[1]ICP-MS Results'!DO23</f>
        <v>186.16198557800101</v>
      </c>
      <c r="BE44">
        <f>'[1]ICP-MS Results'!DQ23</f>
        <v>196.383453725457</v>
      </c>
      <c r="BF44">
        <f>'[1]ICP-MS Results'!DS23</f>
        <v>198.62542504639501</v>
      </c>
      <c r="BG44">
        <f>'[1]ICP-MS Results'!DU23</f>
        <v>198.594749627212</v>
      </c>
      <c r="BH44">
        <f>'[1]ICP-MS Results'!DW23</f>
        <v>199.75770217374401</v>
      </c>
      <c r="BI44">
        <f>'[1]ICP-MS Results'!DY23</f>
        <v>201.06432507389201</v>
      </c>
      <c r="BJ44">
        <f>'[1]ICP-MS Results'!EA23</f>
        <v>201.51325244818699</v>
      </c>
      <c r="BK44">
        <f>'[1]ICP-MS Results'!EC23</f>
        <v>197.975935086238</v>
      </c>
      <c r="BL44">
        <f>'[1]ICP-MS Results'!EE23</f>
        <v>196.78242610533499</v>
      </c>
      <c r="BM44">
        <f>'[1]ICP-MS Results'!EF23</f>
        <v>98.559621916561596</v>
      </c>
      <c r="BN44">
        <f>'[1]ICP-MS Results'!EG23</f>
        <v>103.570250341687</v>
      </c>
      <c r="BO44">
        <f>'[1]ICP-MS Results'!EH23</f>
        <v>97.990623373230505</v>
      </c>
    </row>
    <row r="45" spans="1:67" x14ac:dyDescent="0.25">
      <c r="A45" s="1" t="s">
        <v>68</v>
      </c>
      <c r="C45" s="17">
        <f>IF(C44="&lt;0.000",0,C44/200)</f>
        <v>1.030181886825505</v>
      </c>
      <c r="D45" s="17">
        <f t="shared" ref="D45:BL45" si="14">IF(D44="&lt;0.000",0,D44/200)</f>
        <v>1.0184363359616551</v>
      </c>
      <c r="E45" s="17">
        <f t="shared" si="14"/>
        <v>1.0420101013656</v>
      </c>
      <c r="F45" s="17">
        <f t="shared" si="14"/>
        <v>1.0343917875908699</v>
      </c>
      <c r="G45" s="17">
        <f t="shared" si="14"/>
        <v>1.05203320263296</v>
      </c>
      <c r="H45" s="17">
        <f t="shared" si="14"/>
        <v>1.030830352821245</v>
      </c>
      <c r="I45" s="17">
        <f t="shared" si="14"/>
        <v>1.106684520971515</v>
      </c>
      <c r="J45" s="17">
        <f t="shared" si="14"/>
        <v>1.0339860389839799</v>
      </c>
      <c r="K45" s="17">
        <f t="shared" si="14"/>
        <v>1.0149205242451651</v>
      </c>
      <c r="L45" s="17">
        <f t="shared" si="14"/>
        <v>1.017683926729595</v>
      </c>
      <c r="M45" s="17">
        <f t="shared" si="14"/>
        <v>1.024389323322225</v>
      </c>
      <c r="N45" s="17">
        <f t="shared" si="14"/>
        <v>1.021599011940785</v>
      </c>
      <c r="O45" s="17">
        <f t="shared" si="14"/>
        <v>1.0036892267413851</v>
      </c>
      <c r="P45" s="17">
        <f t="shared" si="14"/>
        <v>1.007918809501235</v>
      </c>
      <c r="Q45" s="17">
        <f t="shared" si="14"/>
        <v>1.0329320897304399</v>
      </c>
      <c r="R45" s="17">
        <f t="shared" si="14"/>
        <v>1.0214342241781649</v>
      </c>
      <c r="S45" s="17">
        <f t="shared" si="14"/>
        <v>1.000557350052095</v>
      </c>
      <c r="T45" s="17">
        <f t="shared" si="14"/>
        <v>1.0054409965619</v>
      </c>
      <c r="U45" s="17">
        <f t="shared" si="14"/>
        <v>1.0121426592214251</v>
      </c>
      <c r="V45" s="17">
        <f t="shared" si="14"/>
        <v>1.0182188571100601</v>
      </c>
      <c r="W45" s="17">
        <f t="shared" si="14"/>
        <v>1.0109849273899549</v>
      </c>
      <c r="X45" s="17">
        <f t="shared" si="14"/>
        <v>1.0097709209718699</v>
      </c>
      <c r="Y45" s="17">
        <f t="shared" si="14"/>
        <v>1.009215756622635</v>
      </c>
      <c r="Z45" s="17">
        <f t="shared" si="14"/>
        <v>1.02322153052823</v>
      </c>
      <c r="AA45" s="17">
        <f t="shared" si="14"/>
        <v>1.0064179205617501</v>
      </c>
      <c r="AB45" s="17">
        <f t="shared" si="14"/>
        <v>1.0023003451099151</v>
      </c>
      <c r="AC45" s="17">
        <f t="shared" si="14"/>
        <v>0.99936461275625998</v>
      </c>
      <c r="AD45" s="17">
        <f t="shared" si="14"/>
        <v>1.0079888735981</v>
      </c>
      <c r="AE45" s="17">
        <f t="shared" si="14"/>
        <v>0.96165473135063495</v>
      </c>
      <c r="AF45" s="17">
        <f t="shared" si="14"/>
        <v>1.0112394515455001</v>
      </c>
      <c r="AG45" s="17">
        <f t="shared" si="14"/>
        <v>1.0810905127087751</v>
      </c>
      <c r="AH45" s="17">
        <f t="shared" si="14"/>
        <v>1.006066861748115</v>
      </c>
      <c r="AI45" s="17">
        <f t="shared" si="14"/>
        <v>1.00242194571762</v>
      </c>
      <c r="AJ45" s="17">
        <f t="shared" si="14"/>
        <v>1.031742494055695</v>
      </c>
      <c r="AK45" s="17">
        <f t="shared" si="14"/>
        <v>1.026418444197535</v>
      </c>
      <c r="AL45" s="17">
        <f t="shared" si="14"/>
        <v>0.98608665262928497</v>
      </c>
      <c r="AM45" s="17">
        <f t="shared" si="14"/>
        <v>0.99113681265484499</v>
      </c>
      <c r="AN45" s="17">
        <f t="shared" si="14"/>
        <v>0.99127030840792996</v>
      </c>
      <c r="AO45" s="17">
        <f t="shared" si="14"/>
        <v>1.0025984187491299</v>
      </c>
      <c r="AP45" s="17">
        <f t="shared" si="14"/>
        <v>1.000344551959065</v>
      </c>
      <c r="AQ45" s="17">
        <f t="shared" si="14"/>
        <v>1.000294861310475</v>
      </c>
      <c r="AR45" s="17">
        <f t="shared" si="14"/>
        <v>1.0136018587565849</v>
      </c>
      <c r="AS45" s="17">
        <f t="shared" si="14"/>
        <v>1.0196995677554299</v>
      </c>
      <c r="AT45" s="17">
        <f t="shared" si="14"/>
        <v>1.004996391301225</v>
      </c>
      <c r="AU45" s="17">
        <f t="shared" si="14"/>
        <v>1.007172812061415</v>
      </c>
      <c r="AV45" s="17">
        <f t="shared" si="14"/>
        <v>0.99641727158272009</v>
      </c>
      <c r="AW45" s="17">
        <f t="shared" si="14"/>
        <v>1.00365806661545</v>
      </c>
      <c r="AX45" s="17">
        <f t="shared" si="14"/>
        <v>0.99753353193390493</v>
      </c>
      <c r="AY45" s="17">
        <f t="shared" si="14"/>
        <v>1.0007449198580549</v>
      </c>
      <c r="AZ45" s="17">
        <f t="shared" si="14"/>
        <v>0.99961287048984504</v>
      </c>
      <c r="BA45" s="17">
        <f t="shared" si="14"/>
        <v>0.997060149750715</v>
      </c>
      <c r="BB45" s="17">
        <f t="shared" si="14"/>
        <v>1.00236331693401</v>
      </c>
      <c r="BC45" s="17">
        <f t="shared" si="14"/>
        <v>0.99911800588587996</v>
      </c>
      <c r="BD45" s="17">
        <f t="shared" si="14"/>
        <v>0.93080992789000505</v>
      </c>
      <c r="BE45" s="17">
        <f t="shared" si="14"/>
        <v>0.98191726862728501</v>
      </c>
      <c r="BF45" s="17">
        <f t="shared" si="14"/>
        <v>0.99312712523197499</v>
      </c>
      <c r="BG45" s="17">
        <f t="shared" si="14"/>
        <v>0.99297374813605999</v>
      </c>
      <c r="BH45" s="17">
        <f t="shared" si="14"/>
        <v>0.99878851086872</v>
      </c>
      <c r="BI45" s="17">
        <f t="shared" si="14"/>
        <v>1.0053216253694601</v>
      </c>
      <c r="BJ45" s="17">
        <f t="shared" si="14"/>
        <v>1.0075662622409349</v>
      </c>
      <c r="BK45" s="17">
        <f t="shared" si="14"/>
        <v>0.98987967543118993</v>
      </c>
      <c r="BL45" s="17">
        <f t="shared" si="14"/>
        <v>0.98391213052667492</v>
      </c>
    </row>
    <row r="46" spans="1:67" x14ac:dyDescent="0.25">
      <c r="A46" t="str">
        <f>'[1]ICP-MS Results'!C24</f>
        <v>Rinse</v>
      </c>
      <c r="C46">
        <f>'[1]ICP-MS Results'!E24</f>
        <v>0.31703477914109002</v>
      </c>
      <c r="D46">
        <f>'[1]ICP-MS Results'!G24</f>
        <v>1.44031988952102E-2</v>
      </c>
      <c r="E46">
        <f>'[1]ICP-MS Results'!I24</f>
        <v>3.6544869912561699</v>
      </c>
      <c r="F46">
        <f>'[1]ICP-MS Results'!K24</f>
        <v>-12.272747273759</v>
      </c>
      <c r="G46">
        <f>'[1]ICP-MS Results'!N24</f>
        <v>2.8900204909984899E-2</v>
      </c>
      <c r="H46">
        <f>'[1]ICP-MS Results'!P24</f>
        <v>-0.31994279673113202</v>
      </c>
      <c r="I46">
        <f>'[1]ICP-MS Results'!Q24</f>
        <v>4.9301769550929304</v>
      </c>
      <c r="J46">
        <f>'[1]ICP-MS Results'!S24</f>
        <v>-0.80939525711937199</v>
      </c>
      <c r="K46">
        <f>'[1]ICP-MS Results'!V24</f>
        <v>-8.4415560210571599</v>
      </c>
      <c r="L46">
        <f>'[1]ICP-MS Results'!Y24</f>
        <v>0.98083499237018001</v>
      </c>
      <c r="M46">
        <f>'[1]ICP-MS Results'!AC24</f>
        <v>-3.3080893520686001E-2</v>
      </c>
      <c r="N46">
        <f>'[1]ICP-MS Results'!AE24</f>
        <v>0</v>
      </c>
      <c r="O46">
        <f>'[1]ICP-MS Results'!AG24</f>
        <v>-4.23253046698349E-3</v>
      </c>
      <c r="P46">
        <f>'[1]ICP-MS Results'!AI24</f>
        <v>-6.0164156243107003E-2</v>
      </c>
      <c r="Q46">
        <f>'[1]ICP-MS Results'!AK24</f>
        <v>-8.8750678512658308E-3</v>
      </c>
      <c r="R46">
        <f>'[1]ICP-MS Results'!AN24</f>
        <v>-1.2534215415185801</v>
      </c>
      <c r="S46">
        <f>'[1]ICP-MS Results'!AP24</f>
        <v>4.3744875357813401E-3</v>
      </c>
      <c r="T46">
        <f>'[1]ICP-MS Results'!AR24</f>
        <v>-3.2421619919450001E-2</v>
      </c>
      <c r="U46">
        <f>'[1]ICP-MS Results'!AT24</f>
        <v>-4.3152046342665E-2</v>
      </c>
      <c r="V46">
        <f>'[1]ICP-MS Results'!AV24</f>
        <v>-0.15893169192828199</v>
      </c>
      <c r="W46">
        <f>'[1]ICP-MS Results'!AX24</f>
        <v>4.41597267777105E-3</v>
      </c>
      <c r="X46">
        <f>'[1]ICP-MS Results'!AZ24</f>
        <v>2.0350940744337302E-2</v>
      </c>
      <c r="Y46">
        <f>'[1]ICP-MS Results'!BB24</f>
        <v>1.53635248620725E-2</v>
      </c>
      <c r="Z46">
        <f>'[1]ICP-MS Results'!BF24</f>
        <v>8.4392424094486204E-2</v>
      </c>
      <c r="AA46">
        <f>'[1]ICP-MS Results'!BH24</f>
        <v>7.22313877008163E-3</v>
      </c>
      <c r="AB46">
        <f>'[1]ICP-MS Results'!BJ24</f>
        <v>-1.70958083305202E-3</v>
      </c>
      <c r="AC46">
        <f>'[1]ICP-MS Results'!BL24</f>
        <v>-0.17570327228570601</v>
      </c>
      <c r="AD46">
        <f>'[1]ICP-MS Results'!BO24</f>
        <v>-1.0917128874698199E-2</v>
      </c>
      <c r="AE46">
        <f>'[1]ICP-MS Results'!BQ24</f>
        <v>0.40916739292142101</v>
      </c>
      <c r="AF46">
        <f>'[1]ICP-MS Results'!BS24</f>
        <v>4.6101251545734197E-2</v>
      </c>
      <c r="AG46">
        <f>'[1]ICP-MS Results'!BT24</f>
        <v>3.2123640428266501E-2</v>
      </c>
      <c r="AH46">
        <f>'[1]ICP-MS Results'!BV24</f>
        <v>5.13702002923382E-2</v>
      </c>
      <c r="AI46">
        <f>'[1]ICP-MS Results'!BX24</f>
        <v>2.5640487352258299E-2</v>
      </c>
      <c r="AJ46">
        <f>'[1]ICP-MS Results'!CA24</f>
        <v>0.171394559676185</v>
      </c>
      <c r="AK46">
        <f>'[1]ICP-MS Results'!CC24</f>
        <v>-4.5612823888320303E-2</v>
      </c>
      <c r="AL46">
        <f>'[1]ICP-MS Results'!CD24</f>
        <v>6.3580549225978306E-2</v>
      </c>
      <c r="AM46">
        <f>'[1]ICP-MS Results'!CF24</f>
        <v>8.3967941900899793E-3</v>
      </c>
      <c r="AN46">
        <f>'[1]ICP-MS Results'!CH24</f>
        <v>2.8160397849468399E-2</v>
      </c>
      <c r="AO46">
        <f>'[1]ICP-MS Results'!CK24</f>
        <v>1.5222044175180201E-2</v>
      </c>
      <c r="AP46">
        <f>'[1]ICP-MS Results'!CM24</f>
        <v>-9.1618699337450496E-2</v>
      </c>
      <c r="AQ46">
        <f>'[1]ICP-MS Results'!CO24</f>
        <v>5.2224147335752898E-3</v>
      </c>
      <c r="AR46">
        <f>'[1]ICP-MS Results'!CQ24</f>
        <v>7.0907681123760303E-4</v>
      </c>
      <c r="AS46">
        <f>'[1]ICP-MS Results'!CS24</f>
        <v>1.5664504485827101E-3</v>
      </c>
      <c r="AT46">
        <f>'[1]ICP-MS Results'!CU24</f>
        <v>-1.59907815914276E-2</v>
      </c>
      <c r="AU46">
        <f>'[1]ICP-MS Results'!CW24</f>
        <v>3.2019569153959901E-3</v>
      </c>
      <c r="AV46">
        <f>'[1]ICP-MS Results'!CY24</f>
        <v>1.05436858072295E-3</v>
      </c>
      <c r="AW46">
        <f>'[1]ICP-MS Results'!DA24</f>
        <v>-4.6451583071463604E-3</v>
      </c>
      <c r="AX46">
        <f>'[1]ICP-MS Results'!DC24</f>
        <v>2.1023076288569301E-4</v>
      </c>
      <c r="AY46">
        <f>'[1]ICP-MS Results'!DE24</f>
        <v>-4.0415162042024702E-3</v>
      </c>
      <c r="AZ46">
        <f>'[1]ICP-MS Results'!DG24</f>
        <v>-2.62267480663136E-3</v>
      </c>
      <c r="BA46">
        <f>'[1]ICP-MS Results'!DI24</f>
        <v>-6.1197783570549396E-3</v>
      </c>
      <c r="BB46">
        <f>'[1]ICP-MS Results'!DK24</f>
        <v>-6.6243139682126201E-3</v>
      </c>
      <c r="BC46">
        <f>'[1]ICP-MS Results'!DM24</f>
        <v>1.49941844331954E-2</v>
      </c>
      <c r="BD46">
        <f>'[1]ICP-MS Results'!DO24</f>
        <v>1.4853858137033001E-2</v>
      </c>
      <c r="BE46">
        <f>'[1]ICP-MS Results'!DQ24</f>
        <v>0.20476690778772999</v>
      </c>
      <c r="BF46">
        <f>'[1]ICP-MS Results'!DS24</f>
        <v>-1.25592559788553E-4</v>
      </c>
      <c r="BG46">
        <f>'[1]ICP-MS Results'!DU24</f>
        <v>0.40057144497825098</v>
      </c>
      <c r="BH46">
        <f>'[1]ICP-MS Results'!DW24</f>
        <v>0.28022885305360201</v>
      </c>
      <c r="BI46">
        <f>'[1]ICP-MS Results'!DY24</f>
        <v>3.0676679248279201E-2</v>
      </c>
      <c r="BJ46">
        <f>'[1]ICP-MS Results'!EA24</f>
        <v>0.109950945477751</v>
      </c>
      <c r="BK46">
        <f>'[1]ICP-MS Results'!EC24</f>
        <v>-1.1965859653262099E-2</v>
      </c>
      <c r="BL46">
        <f>'[1]ICP-MS Results'!EE24</f>
        <v>-5.1459594033041803E-3</v>
      </c>
      <c r="BM46">
        <f>'[1]ICP-MS Results'!EF24</f>
        <v>100.520241379865</v>
      </c>
      <c r="BN46">
        <f>'[1]ICP-MS Results'!EG24</f>
        <v>105.553960779945</v>
      </c>
      <c r="BO46">
        <f>'[1]ICP-MS Results'!EH24</f>
        <v>98.357309834742097</v>
      </c>
    </row>
    <row r="47" spans="1:67" x14ac:dyDescent="0.25">
      <c r="A47" t="str">
        <f>'[1]ICP-MS Results'!C25</f>
        <v>Blank</v>
      </c>
      <c r="C47">
        <f>'[1]ICP-MS Results'!E25</f>
        <v>0.19950303006801301</v>
      </c>
      <c r="D47">
        <f>'[1]ICP-MS Results'!G25</f>
        <v>3.1987053243230901E-3</v>
      </c>
      <c r="E47">
        <f>'[1]ICP-MS Results'!I25</f>
        <v>1.6933691078939099</v>
      </c>
      <c r="F47">
        <f>'[1]ICP-MS Results'!K25</f>
        <v>-10.935416297222799</v>
      </c>
      <c r="G47">
        <f>'[1]ICP-MS Results'!N25</f>
        <v>2.28021279757161E-2</v>
      </c>
      <c r="H47">
        <f>'[1]ICP-MS Results'!P25</f>
        <v>-0.151499804182398</v>
      </c>
      <c r="I47">
        <f>'[1]ICP-MS Results'!Q25</f>
        <v>-0.71356730293745196</v>
      </c>
      <c r="J47">
        <f>'[1]ICP-MS Results'!S25</f>
        <v>0.119681664884689</v>
      </c>
      <c r="K47">
        <f>'[1]ICP-MS Results'!V25</f>
        <v>-5.1465644412910496</v>
      </c>
      <c r="L47">
        <f>'[1]ICP-MS Results'!Y25</f>
        <v>0.48625778303610301</v>
      </c>
      <c r="M47">
        <f>'[1]ICP-MS Results'!AC25</f>
        <v>7.2232796766636799E-3</v>
      </c>
      <c r="N47">
        <f>'[1]ICP-MS Results'!AE25</f>
        <v>1.8366845426641701E-2</v>
      </c>
      <c r="O47">
        <f>'[1]ICP-MS Results'!AG25</f>
        <v>-5.0502596160820704E-3</v>
      </c>
      <c r="P47">
        <f>'[1]ICP-MS Results'!AI25</f>
        <v>-9.0318565360890998E-4</v>
      </c>
      <c r="Q47">
        <f>'[1]ICP-MS Results'!AK25</f>
        <v>-9.6527185997881508E-3</v>
      </c>
      <c r="R47">
        <f>'[1]ICP-MS Results'!AN25</f>
        <v>-0.14816649103592999</v>
      </c>
      <c r="S47">
        <f>'[1]ICP-MS Results'!AP25</f>
        <v>4.5541497389453203E-3</v>
      </c>
      <c r="T47">
        <f>'[1]ICP-MS Results'!AR25</f>
        <v>6.9299993805216299E-3</v>
      </c>
      <c r="U47">
        <f>'[1]ICP-MS Results'!AT25</f>
        <v>-5.8006738043462E-3</v>
      </c>
      <c r="V47">
        <f>'[1]ICP-MS Results'!AV25</f>
        <v>-3.0410629382682901E-2</v>
      </c>
      <c r="W47">
        <f>'[1]ICP-MS Results'!AX25</f>
        <v>4.4666155911142098E-3</v>
      </c>
      <c r="X47">
        <f>'[1]ICP-MS Results'!AZ25</f>
        <v>9.6358594415417807E-3</v>
      </c>
      <c r="Y47">
        <f>'[1]ICP-MS Results'!BB25</f>
        <v>3.0074320365330201E-3</v>
      </c>
      <c r="Z47">
        <f>'[1]ICP-MS Results'!BF25</f>
        <v>0.13891055293245499</v>
      </c>
      <c r="AA47">
        <f>'[1]ICP-MS Results'!BH25</f>
        <v>5.6660875609665304E-3</v>
      </c>
      <c r="AB47">
        <f>'[1]ICP-MS Results'!BJ25</f>
        <v>1.06802091629841E-3</v>
      </c>
      <c r="AC47">
        <f>'[1]ICP-MS Results'!BL25</f>
        <v>-3.0204723966437801E-3</v>
      </c>
      <c r="AD47">
        <f>'[1]ICP-MS Results'!BO25</f>
        <v>-7.0859480451683603E-3</v>
      </c>
      <c r="AE47">
        <f>'[1]ICP-MS Results'!BQ25</f>
        <v>0.179505641234352</v>
      </c>
      <c r="AF47">
        <f>'[1]ICP-MS Results'!BS25</f>
        <v>1.46394714705626E-2</v>
      </c>
      <c r="AG47">
        <f>'[1]ICP-MS Results'!BT25</f>
        <v>8.3649572450402495E-3</v>
      </c>
      <c r="AH47">
        <f>'[1]ICP-MS Results'!BV25</f>
        <v>2.17706819272038E-2</v>
      </c>
      <c r="AI47">
        <f>'[1]ICP-MS Results'!BX25</f>
        <v>1.46187292075989E-2</v>
      </c>
      <c r="AJ47">
        <f>'[1]ICP-MS Results'!CA25</f>
        <v>0.12082098821996499</v>
      </c>
      <c r="AK47">
        <f>'[1]ICP-MS Results'!CC25</f>
        <v>-0.14384165800986901</v>
      </c>
      <c r="AL47">
        <f>'[1]ICP-MS Results'!CD25</f>
        <v>2.4138733032566501E-2</v>
      </c>
      <c r="AM47">
        <f>'[1]ICP-MS Results'!CF25</f>
        <v>7.1216740026945101E-3</v>
      </c>
      <c r="AN47">
        <f>'[1]ICP-MS Results'!CH25</f>
        <v>5.4561596288346097E-3</v>
      </c>
      <c r="AO47">
        <f>'[1]ICP-MS Results'!CK25</f>
        <v>3.83977686327505E-3</v>
      </c>
      <c r="AP47">
        <f>'[1]ICP-MS Results'!CM25</f>
        <v>2.88248089801287E-3</v>
      </c>
      <c r="AQ47">
        <f>'[1]ICP-MS Results'!CO25</f>
        <v>2.6403976600191401E-3</v>
      </c>
      <c r="AR47">
        <f>'[1]ICP-MS Results'!CQ25</f>
        <v>6.8898281691034003E-4</v>
      </c>
      <c r="AS47">
        <f>'[1]ICP-MS Results'!CS25</f>
        <v>8.9850615408738999E-5</v>
      </c>
      <c r="AT47">
        <f>'[1]ICP-MS Results'!CU25</f>
        <v>-1.9785362669042499E-3</v>
      </c>
      <c r="AU47">
        <f>'[1]ICP-MS Results'!CW25</f>
        <v>2.6054011142597599E-3</v>
      </c>
      <c r="AV47">
        <f>'[1]ICP-MS Results'!CY25</f>
        <v>1.3541902577211E-3</v>
      </c>
      <c r="AW47">
        <f>'[1]ICP-MS Results'!DA25</f>
        <v>3.9277351914234898E-5</v>
      </c>
      <c r="AX47">
        <f>'[1]ICP-MS Results'!DC25</f>
        <v>5.8382344800260498E-4</v>
      </c>
      <c r="AY47">
        <f>'[1]ICP-MS Results'!DE25</f>
        <v>-2.7255591039903899E-3</v>
      </c>
      <c r="AZ47">
        <f>'[1]ICP-MS Results'!DG25</f>
        <v>1.19108868505215E-4</v>
      </c>
      <c r="BA47">
        <f>'[1]ICP-MS Results'!DI25</f>
        <v>-1.2981704845128901E-3</v>
      </c>
      <c r="BB47">
        <f>'[1]ICP-MS Results'!DK25</f>
        <v>9.1369698101229795E-4</v>
      </c>
      <c r="BC47">
        <f>'[1]ICP-MS Results'!DM25</f>
        <v>6.3669465026578304E-3</v>
      </c>
      <c r="BD47">
        <f>'[1]ICP-MS Results'!DO25</f>
        <v>4.7029621905807801E-3</v>
      </c>
      <c r="BE47">
        <f>'[1]ICP-MS Results'!DQ25</f>
        <v>7.9270385691734002E-2</v>
      </c>
      <c r="BF47">
        <f>'[1]ICP-MS Results'!DS25</f>
        <v>-2.0777685335434499E-4</v>
      </c>
      <c r="BG47">
        <f>'[1]ICP-MS Results'!DU25</f>
        <v>0.22674482107145499</v>
      </c>
      <c r="BH47">
        <f>'[1]ICP-MS Results'!DW25</f>
        <v>8.0647697489703199E-2</v>
      </c>
      <c r="BI47">
        <f>'[1]ICP-MS Results'!DY25</f>
        <v>1.9752328305034199E-2</v>
      </c>
      <c r="BJ47">
        <f>'[1]ICP-MS Results'!EA25</f>
        <v>3.0442071918649699E-2</v>
      </c>
      <c r="BK47">
        <f>'[1]ICP-MS Results'!EC25</f>
        <v>5.5015040195345996E-3</v>
      </c>
      <c r="BL47">
        <f>'[1]ICP-MS Results'!EE25</f>
        <v>4.8967115308957304E-4</v>
      </c>
      <c r="BM47">
        <f>'[1]ICP-MS Results'!EF25</f>
        <v>98.553461980294998</v>
      </c>
      <c r="BN47">
        <f>'[1]ICP-MS Results'!EG25</f>
        <v>100.634601679799</v>
      </c>
      <c r="BO47">
        <f>'[1]ICP-MS Results'!EH25</f>
        <v>98.494396133612</v>
      </c>
    </row>
    <row r="49" spans="1:67" x14ac:dyDescent="0.25">
      <c r="A49" t="str">
        <f>'[1]ICP-MS Results'!C26</f>
        <v>GY2-032-A  10000x</v>
      </c>
      <c r="B49" t="str">
        <f>'[1]ICP-MS Results'!D26</f>
        <v>10000</v>
      </c>
      <c r="C49">
        <f>'[1]ICP-MS Results'!E26</f>
        <v>1.0234412808827E-2</v>
      </c>
      <c r="D49">
        <f>'[1]ICP-MS Results'!G26</f>
        <v>-2.0055567149164899E-5</v>
      </c>
      <c r="E49">
        <f>'[1]ICP-MS Results'!I26</f>
        <v>0.34575081236708</v>
      </c>
      <c r="F49">
        <f>'[1]ICP-MS Results'!K26</f>
        <v>4825.7189492237103</v>
      </c>
      <c r="G49">
        <f>'[1]ICP-MS Results'!N26</f>
        <v>2.51015695643243</v>
      </c>
      <c r="H49">
        <f>'[1]ICP-MS Results'!P26</f>
        <v>0.81732159499936496</v>
      </c>
      <c r="I49">
        <f>'[1]ICP-MS Results'!Q26</f>
        <v>472.08769334317498</v>
      </c>
      <c r="J49">
        <f>'[1]ICP-MS Results'!S26</f>
        <v>3.3197873582175501</v>
      </c>
      <c r="K49">
        <f>'[1]ICP-MS Results'!V26</f>
        <v>1843.2623092107301</v>
      </c>
      <c r="L49">
        <f>'[1]ICP-MS Results'!Y26</f>
        <v>152.14326612164601</v>
      </c>
      <c r="M49">
        <f>'[1]ICP-MS Results'!AC26</f>
        <v>-5.5816585359983198E-2</v>
      </c>
      <c r="N49">
        <f>'[1]ICP-MS Results'!AE26</f>
        <v>3.6158742490939401E-2</v>
      </c>
      <c r="O49">
        <f>'[1]ICP-MS Results'!AG26</f>
        <v>-0.128328342240768</v>
      </c>
      <c r="P49">
        <f>'[1]ICP-MS Results'!AI26</f>
        <v>-9.6539833539279404E-2</v>
      </c>
      <c r="Q49">
        <f>'[1]ICP-MS Results'!AK26</f>
        <v>3.9584681323596098E-2</v>
      </c>
      <c r="R49">
        <f>'[1]ICP-MS Results'!AN26</f>
        <v>-1.1318782646774701</v>
      </c>
      <c r="S49">
        <f>'[1]ICP-MS Results'!AP26</f>
        <v>1.33591489069395E-2</v>
      </c>
      <c r="T49">
        <f>'[1]ICP-MS Results'!AR26</f>
        <v>0.41156751195156499</v>
      </c>
      <c r="U49">
        <f>'[1]ICP-MS Results'!AT26</f>
        <v>0.105765329125458</v>
      </c>
      <c r="V49">
        <f>'[1]ICP-MS Results'!AV26</f>
        <v>5.91751933278057E-2</v>
      </c>
      <c r="W49">
        <f>'[1]ICP-MS Results'!AX26</f>
        <v>3.6668333533773398E-2</v>
      </c>
      <c r="X49">
        <f>'[1]ICP-MS Results'!AZ26</f>
        <v>-2.11429767131588E-2</v>
      </c>
      <c r="Y49">
        <f>'[1]ICP-MS Results'!BB26</f>
        <v>-9.2768902687018397E-3</v>
      </c>
      <c r="Z49">
        <f>'[1]ICP-MS Results'!BF26</f>
        <v>1.4374821579076901E-3</v>
      </c>
      <c r="AA49">
        <f>'[1]ICP-MS Results'!BH26</f>
        <v>4.7311808260445502E-2</v>
      </c>
      <c r="AB49">
        <f>'[1]ICP-MS Results'!BJ26</f>
        <v>0.63134160866854305</v>
      </c>
      <c r="AC49">
        <f>'[1]ICP-MS Results'!BL26</f>
        <v>2.2573564964663399E-2</v>
      </c>
      <c r="AD49">
        <f>'[1]ICP-MS Results'!BO26</f>
        <v>-4.6293888908338701E-2</v>
      </c>
      <c r="AE49">
        <f>'[1]ICP-MS Results'!BQ26</f>
        <v>0.10865979291705199</v>
      </c>
      <c r="AF49">
        <f>'[1]ICP-MS Results'!BS26</f>
        <v>1.8387705232942701E-2</v>
      </c>
      <c r="AG49">
        <f>'[1]ICP-MS Results'!BT26</f>
        <v>-1.01885880273422E-2</v>
      </c>
      <c r="AH49">
        <f>'[1]ICP-MS Results'!BV26</f>
        <v>1.1329759996167E-2</v>
      </c>
      <c r="AI49">
        <f>'[1]ICP-MS Results'!BX26</f>
        <v>-4.7929670750229804E-3</v>
      </c>
      <c r="AJ49">
        <f>'[1]ICP-MS Results'!CA26</f>
        <v>-4.6255592980401299E-4</v>
      </c>
      <c r="AK49">
        <f>'[1]ICP-MS Results'!CC26</f>
        <v>-0.68107013092107804</v>
      </c>
      <c r="AL49">
        <f>'[1]ICP-MS Results'!CD26</f>
        <v>-1.6746152079005001E-2</v>
      </c>
      <c r="AM49">
        <f>'[1]ICP-MS Results'!CF26</f>
        <v>9.6519639145493594E-3</v>
      </c>
      <c r="AN49">
        <f>'[1]ICP-MS Results'!CH26</f>
        <v>-5.9756610169478197E-2</v>
      </c>
      <c r="AO49">
        <f>'[1]ICP-MS Results'!CK26</f>
        <v>1.9823993368499699</v>
      </c>
      <c r="AP49">
        <f>'[1]ICP-MS Results'!CM26</f>
        <v>1.63534122097554</v>
      </c>
      <c r="AQ49">
        <f>'[1]ICP-MS Results'!CO26</f>
        <v>-8.41890657494102E-4</v>
      </c>
      <c r="AR49">
        <f>'[1]ICP-MS Results'!CQ26</f>
        <v>-2.3895242897095902E-3</v>
      </c>
      <c r="AS49">
        <f>'[1]ICP-MS Results'!CS26</f>
        <v>1.8707869319232E-3</v>
      </c>
      <c r="AT49">
        <f>'[1]ICP-MS Results'!CU26</f>
        <v>1.7913551481364899E-2</v>
      </c>
      <c r="AU49">
        <f>'[1]ICP-MS Results'!CW26</f>
        <v>-1.14345625123886E-3</v>
      </c>
      <c r="AV49">
        <f>'[1]ICP-MS Results'!CY26</f>
        <v>0.59311956704089797</v>
      </c>
      <c r="AW49">
        <f>'[1]ICP-MS Results'!DA26</f>
        <v>-9.9126378906279292E-3</v>
      </c>
      <c r="AX49">
        <f>'[1]ICP-MS Results'!DC26</f>
        <v>-4.0663207955591004E-3</v>
      </c>
      <c r="AY49">
        <f>'[1]ICP-MS Results'!DE26</f>
        <v>-7.3965795830737702E-3</v>
      </c>
      <c r="AZ49">
        <f>'[1]ICP-MS Results'!DG26</f>
        <v>-7.3228421596835099E-3</v>
      </c>
      <c r="BA49">
        <f>'[1]ICP-MS Results'!DI26</f>
        <v>-1.0284628904239699E-2</v>
      </c>
      <c r="BB49">
        <f>'[1]ICP-MS Results'!DK26</f>
        <v>-8.0705067328405607E-3</v>
      </c>
      <c r="BC49">
        <f>'[1]ICP-MS Results'!DM26</f>
        <v>-4.9176737940166797E-3</v>
      </c>
      <c r="BD49">
        <f>'[1]ICP-MS Results'!DO26</f>
        <v>5.8454477771235198E-4</v>
      </c>
      <c r="BE49">
        <f>'[1]ICP-MS Results'!DQ26</f>
        <v>-0.40941276862557002</v>
      </c>
      <c r="BF49">
        <f>'[1]ICP-MS Results'!DS26</f>
        <v>2.5171012502158501E-3</v>
      </c>
      <c r="BG49">
        <f>'[1]ICP-MS Results'!DU26</f>
        <v>1.5419919349333E-3</v>
      </c>
      <c r="BH49">
        <f>'[1]ICP-MS Results'!DW26</f>
        <v>5.4801347048256101E-2</v>
      </c>
      <c r="BI49">
        <f>'[1]ICP-MS Results'!DY26</f>
        <v>2.2059464911291501E-2</v>
      </c>
      <c r="BJ49">
        <f>'[1]ICP-MS Results'!EA26</f>
        <v>8.4525882189424098E-2</v>
      </c>
      <c r="BK49">
        <f>'[1]ICP-MS Results'!EC26</f>
        <v>-2.92085614789852E-2</v>
      </c>
      <c r="BL49">
        <f>'[1]ICP-MS Results'!EE26</f>
        <v>-6.6669959454437001E-3</v>
      </c>
      <c r="BM49">
        <f>'[1]ICP-MS Results'!EF26</f>
        <v>95.483819034099994</v>
      </c>
      <c r="BN49">
        <f>'[1]ICP-MS Results'!EG26</f>
        <v>135.16565910171801</v>
      </c>
      <c r="BO49">
        <f>'[1]ICP-MS Results'!EH26</f>
        <v>98.863260267702003</v>
      </c>
    </row>
    <row r="50" spans="1:67" x14ac:dyDescent="0.25">
      <c r="A50" s="1" t="s">
        <v>72</v>
      </c>
      <c r="C50" s="18" t="str">
        <f>IF(C49&lt;C$81,"ND",C49)</f>
        <v>ND</v>
      </c>
      <c r="D50" s="18" t="str">
        <f t="shared" ref="D50:BL50" si="15">IF(D49&lt;D$81,"ND",D49)</f>
        <v>ND</v>
      </c>
      <c r="E50" s="18" t="str">
        <f t="shared" si="15"/>
        <v>ND</v>
      </c>
      <c r="F50" s="18">
        <f t="shared" si="15"/>
        <v>4825.7189492237103</v>
      </c>
      <c r="G50" s="18">
        <f t="shared" si="15"/>
        <v>2.51015695643243</v>
      </c>
      <c r="H50" s="18">
        <f t="shared" si="15"/>
        <v>0.81732159499936496</v>
      </c>
      <c r="I50" s="18">
        <f t="shared" si="15"/>
        <v>472.08769334317498</v>
      </c>
      <c r="J50" s="18">
        <f t="shared" si="15"/>
        <v>3.3197873582175501</v>
      </c>
      <c r="K50" s="18">
        <f t="shared" si="15"/>
        <v>1843.2623092107301</v>
      </c>
      <c r="L50" s="18">
        <f t="shared" si="15"/>
        <v>152.14326612164601</v>
      </c>
      <c r="M50" s="18" t="str">
        <f t="shared" si="15"/>
        <v>ND</v>
      </c>
      <c r="N50" s="18" t="str">
        <f t="shared" si="15"/>
        <v>ND</v>
      </c>
      <c r="O50" s="18" t="str">
        <f t="shared" si="15"/>
        <v>ND</v>
      </c>
      <c r="P50" s="18" t="str">
        <f t="shared" si="15"/>
        <v>ND</v>
      </c>
      <c r="Q50" s="18" t="str">
        <f t="shared" si="15"/>
        <v>ND</v>
      </c>
      <c r="R50" s="18" t="str">
        <f t="shared" si="15"/>
        <v>ND</v>
      </c>
      <c r="S50" s="18" t="str">
        <f t="shared" si="15"/>
        <v>ND</v>
      </c>
      <c r="T50" s="18">
        <f t="shared" si="15"/>
        <v>0.41156751195156499</v>
      </c>
      <c r="U50" s="18">
        <f t="shared" si="15"/>
        <v>0.105765329125458</v>
      </c>
      <c r="V50" s="18" t="str">
        <f t="shared" si="15"/>
        <v>ND</v>
      </c>
      <c r="W50" s="18" t="str">
        <f t="shared" si="15"/>
        <v>ND</v>
      </c>
      <c r="X50" s="18" t="str">
        <f t="shared" si="15"/>
        <v>ND</v>
      </c>
      <c r="Y50" s="18" t="str">
        <f t="shared" si="15"/>
        <v>ND</v>
      </c>
      <c r="Z50" s="18" t="str">
        <f t="shared" si="15"/>
        <v>ND</v>
      </c>
      <c r="AA50" s="18" t="str">
        <f t="shared" si="15"/>
        <v>ND</v>
      </c>
      <c r="AB50" s="18">
        <f t="shared" si="15"/>
        <v>0.63134160866854305</v>
      </c>
      <c r="AC50" s="18" t="str">
        <f t="shared" si="15"/>
        <v>ND</v>
      </c>
      <c r="AD50" s="18" t="str">
        <f t="shared" si="15"/>
        <v>ND</v>
      </c>
      <c r="AE50" s="18">
        <f t="shared" si="15"/>
        <v>0.10865979291705199</v>
      </c>
      <c r="AF50" s="18" t="str">
        <f t="shared" si="15"/>
        <v>ND</v>
      </c>
      <c r="AG50" s="18" t="str">
        <f t="shared" si="15"/>
        <v>ND</v>
      </c>
      <c r="AH50" s="18" t="str">
        <f t="shared" si="15"/>
        <v>ND</v>
      </c>
      <c r="AI50" s="18" t="str">
        <f t="shared" si="15"/>
        <v>ND</v>
      </c>
      <c r="AJ50" s="18" t="str">
        <f t="shared" si="15"/>
        <v>ND</v>
      </c>
      <c r="AK50" s="18" t="str">
        <f t="shared" si="15"/>
        <v>ND</v>
      </c>
      <c r="AL50" s="18" t="str">
        <f t="shared" si="15"/>
        <v>ND</v>
      </c>
      <c r="AM50" s="18" t="str">
        <f t="shared" si="15"/>
        <v>ND</v>
      </c>
      <c r="AN50" s="18" t="str">
        <f t="shared" si="15"/>
        <v>ND</v>
      </c>
      <c r="AO50" s="18">
        <f t="shared" si="15"/>
        <v>1.9823993368499699</v>
      </c>
      <c r="AP50" s="18">
        <f t="shared" si="15"/>
        <v>1.63534122097554</v>
      </c>
      <c r="AQ50" s="18" t="str">
        <f t="shared" si="15"/>
        <v>ND</v>
      </c>
      <c r="AR50" s="18" t="str">
        <f t="shared" si="15"/>
        <v>ND</v>
      </c>
      <c r="AS50" s="18" t="str">
        <f t="shared" si="15"/>
        <v>ND</v>
      </c>
      <c r="AT50" s="18" t="str">
        <f t="shared" si="15"/>
        <v>ND</v>
      </c>
      <c r="AU50" s="18" t="str">
        <f t="shared" si="15"/>
        <v>ND</v>
      </c>
      <c r="AV50" s="18">
        <f t="shared" si="15"/>
        <v>0.59311956704089797</v>
      </c>
      <c r="AW50" s="18" t="str">
        <f t="shared" si="15"/>
        <v>ND</v>
      </c>
      <c r="AX50" s="18" t="str">
        <f t="shared" si="15"/>
        <v>ND</v>
      </c>
      <c r="AY50" s="18" t="str">
        <f t="shared" si="15"/>
        <v>ND</v>
      </c>
      <c r="AZ50" s="18" t="str">
        <f t="shared" si="15"/>
        <v>ND</v>
      </c>
      <c r="BA50" s="18" t="str">
        <f t="shared" si="15"/>
        <v>ND</v>
      </c>
      <c r="BB50" s="18" t="str">
        <f t="shared" si="15"/>
        <v>ND</v>
      </c>
      <c r="BC50" s="18" t="str">
        <f t="shared" si="15"/>
        <v>ND</v>
      </c>
      <c r="BD50" s="18" t="str">
        <f t="shared" si="15"/>
        <v>ND</v>
      </c>
      <c r="BE50" s="18" t="str">
        <f t="shared" si="15"/>
        <v>ND</v>
      </c>
      <c r="BF50" s="18" t="str">
        <f t="shared" si="15"/>
        <v>ND</v>
      </c>
      <c r="BG50" s="18" t="str">
        <f t="shared" si="15"/>
        <v>ND</v>
      </c>
      <c r="BH50" s="18">
        <f t="shared" si="15"/>
        <v>5.4801347048256101E-2</v>
      </c>
      <c r="BI50" s="18" t="str">
        <f t="shared" si="15"/>
        <v>ND</v>
      </c>
      <c r="BJ50" s="18">
        <f t="shared" si="15"/>
        <v>8.4525882189424098E-2</v>
      </c>
      <c r="BK50" s="18" t="str">
        <f t="shared" si="15"/>
        <v>ND</v>
      </c>
      <c r="BL50" s="18" t="str">
        <f t="shared" si="15"/>
        <v>ND</v>
      </c>
    </row>
    <row r="51" spans="1:67" x14ac:dyDescent="0.25">
      <c r="A51" s="1" t="s">
        <v>73</v>
      </c>
      <c r="C51" s="19" t="str">
        <f>IF(C50="ND","ND",C50*$B49)</f>
        <v>ND</v>
      </c>
      <c r="D51" s="19" t="str">
        <f t="shared" ref="D51:BL51" si="16">IF(D50="ND","ND",D50*$B49)</f>
        <v>ND</v>
      </c>
      <c r="E51" s="19" t="str">
        <f t="shared" si="16"/>
        <v>ND</v>
      </c>
      <c r="F51" s="19">
        <f t="shared" si="16"/>
        <v>48257189.492237106</v>
      </c>
      <c r="G51" s="19">
        <f t="shared" si="16"/>
        <v>25101.569564324298</v>
      </c>
      <c r="H51" s="19">
        <f t="shared" si="16"/>
        <v>8173.2159499936497</v>
      </c>
      <c r="I51" s="19">
        <f t="shared" si="16"/>
        <v>4720876.9334317502</v>
      </c>
      <c r="J51" s="19">
        <f t="shared" si="16"/>
        <v>33197.873582175504</v>
      </c>
      <c r="K51" s="19">
        <f t="shared" si="16"/>
        <v>18432623.0921073</v>
      </c>
      <c r="L51" s="19">
        <f t="shared" si="16"/>
        <v>1521432.6612164602</v>
      </c>
      <c r="M51" s="19" t="str">
        <f t="shared" si="16"/>
        <v>ND</v>
      </c>
      <c r="N51" s="19" t="str">
        <f t="shared" si="16"/>
        <v>ND</v>
      </c>
      <c r="O51" s="19" t="str">
        <f t="shared" si="16"/>
        <v>ND</v>
      </c>
      <c r="P51" s="19" t="str">
        <f t="shared" si="16"/>
        <v>ND</v>
      </c>
      <c r="Q51" s="19" t="str">
        <f t="shared" si="16"/>
        <v>ND</v>
      </c>
      <c r="R51" s="19" t="str">
        <f t="shared" si="16"/>
        <v>ND</v>
      </c>
      <c r="S51" s="19" t="str">
        <f t="shared" si="16"/>
        <v>ND</v>
      </c>
      <c r="T51" s="19">
        <f t="shared" si="16"/>
        <v>4115.6751195156503</v>
      </c>
      <c r="U51" s="19">
        <f t="shared" si="16"/>
        <v>1057.6532912545799</v>
      </c>
      <c r="V51" s="19" t="str">
        <f t="shared" si="16"/>
        <v>ND</v>
      </c>
      <c r="W51" s="19" t="str">
        <f t="shared" si="16"/>
        <v>ND</v>
      </c>
      <c r="X51" s="19" t="str">
        <f t="shared" si="16"/>
        <v>ND</v>
      </c>
      <c r="Y51" s="19" t="str">
        <f t="shared" si="16"/>
        <v>ND</v>
      </c>
      <c r="Z51" s="19" t="str">
        <f t="shared" si="16"/>
        <v>ND</v>
      </c>
      <c r="AA51" s="19" t="str">
        <f t="shared" si="16"/>
        <v>ND</v>
      </c>
      <c r="AB51" s="19">
        <f t="shared" si="16"/>
        <v>6313.4160866854309</v>
      </c>
      <c r="AC51" s="19" t="str">
        <f t="shared" si="16"/>
        <v>ND</v>
      </c>
      <c r="AD51" s="19" t="str">
        <f t="shared" si="16"/>
        <v>ND</v>
      </c>
      <c r="AE51" s="19">
        <f t="shared" si="16"/>
        <v>1086.59792917052</v>
      </c>
      <c r="AF51" s="19" t="str">
        <f t="shared" si="16"/>
        <v>ND</v>
      </c>
      <c r="AG51" s="19" t="str">
        <f t="shared" si="16"/>
        <v>ND</v>
      </c>
      <c r="AH51" s="19" t="str">
        <f t="shared" si="16"/>
        <v>ND</v>
      </c>
      <c r="AI51" s="19" t="str">
        <f t="shared" si="16"/>
        <v>ND</v>
      </c>
      <c r="AJ51" s="19" t="str">
        <f t="shared" si="16"/>
        <v>ND</v>
      </c>
      <c r="AK51" s="19" t="str">
        <f t="shared" si="16"/>
        <v>ND</v>
      </c>
      <c r="AL51" s="19" t="str">
        <f t="shared" si="16"/>
        <v>ND</v>
      </c>
      <c r="AM51" s="19" t="str">
        <f t="shared" si="16"/>
        <v>ND</v>
      </c>
      <c r="AN51" s="19" t="str">
        <f t="shared" si="16"/>
        <v>ND</v>
      </c>
      <c r="AO51" s="19">
        <f t="shared" si="16"/>
        <v>19823.993368499698</v>
      </c>
      <c r="AP51" s="19">
        <f t="shared" si="16"/>
        <v>16353.412209755401</v>
      </c>
      <c r="AQ51" s="19" t="str">
        <f t="shared" si="16"/>
        <v>ND</v>
      </c>
      <c r="AR51" s="19" t="str">
        <f t="shared" si="16"/>
        <v>ND</v>
      </c>
      <c r="AS51" s="19" t="str">
        <f t="shared" si="16"/>
        <v>ND</v>
      </c>
      <c r="AT51" s="19" t="str">
        <f t="shared" si="16"/>
        <v>ND</v>
      </c>
      <c r="AU51" s="19" t="str">
        <f t="shared" si="16"/>
        <v>ND</v>
      </c>
      <c r="AV51" s="19">
        <f t="shared" si="16"/>
        <v>5931.1956704089798</v>
      </c>
      <c r="AW51" s="19" t="str">
        <f t="shared" si="16"/>
        <v>ND</v>
      </c>
      <c r="AX51" s="19" t="str">
        <f t="shared" si="16"/>
        <v>ND</v>
      </c>
      <c r="AY51" s="19" t="str">
        <f t="shared" si="16"/>
        <v>ND</v>
      </c>
      <c r="AZ51" s="19" t="str">
        <f t="shared" si="16"/>
        <v>ND</v>
      </c>
      <c r="BA51" s="19" t="str">
        <f t="shared" si="16"/>
        <v>ND</v>
      </c>
      <c r="BB51" s="19" t="str">
        <f t="shared" si="16"/>
        <v>ND</v>
      </c>
      <c r="BC51" s="19" t="str">
        <f t="shared" si="16"/>
        <v>ND</v>
      </c>
      <c r="BD51" s="19" t="str">
        <f t="shared" si="16"/>
        <v>ND</v>
      </c>
      <c r="BE51" s="19" t="str">
        <f t="shared" si="16"/>
        <v>ND</v>
      </c>
      <c r="BF51" s="19" t="str">
        <f t="shared" si="16"/>
        <v>ND</v>
      </c>
      <c r="BG51" s="19" t="str">
        <f t="shared" si="16"/>
        <v>ND</v>
      </c>
      <c r="BH51" s="19">
        <f t="shared" si="16"/>
        <v>548.01347048256105</v>
      </c>
      <c r="BI51" s="19" t="str">
        <f t="shared" si="16"/>
        <v>ND</v>
      </c>
      <c r="BJ51" s="19">
        <f t="shared" si="16"/>
        <v>845.25882189424101</v>
      </c>
      <c r="BK51" s="19" t="str">
        <f t="shared" si="16"/>
        <v>ND</v>
      </c>
      <c r="BL51" s="19" t="str">
        <f t="shared" si="16"/>
        <v>ND</v>
      </c>
    </row>
    <row r="53" spans="1:67" x14ac:dyDescent="0.25">
      <c r="A53" t="str">
        <f>'[1]ICP-MS Results'!C27</f>
        <v>GY2-032-A  1000x</v>
      </c>
      <c r="B53" t="str">
        <f>'[1]ICP-MS Results'!D27</f>
        <v>1000</v>
      </c>
      <c r="C53">
        <f>'[1]ICP-MS Results'!E27</f>
        <v>5.7136794761792703E-2</v>
      </c>
      <c r="D53">
        <f>'[1]ICP-MS Results'!G27</f>
        <v>-2.10942947645224E-3</v>
      </c>
      <c r="E53">
        <f>'[1]ICP-MS Results'!I27</f>
        <v>-3.8481829176523999E-2</v>
      </c>
      <c r="F53">
        <f>'[1]ICP-MS Results'!K27</f>
        <v>49929.7561601622</v>
      </c>
      <c r="G53">
        <f>'[1]ICP-MS Results'!N27</f>
        <v>3.92406985823916</v>
      </c>
      <c r="H53">
        <f>'[1]ICP-MS Results'!P27</f>
        <v>0.89653203261351999</v>
      </c>
      <c r="I53">
        <f>'[1]ICP-MS Results'!Q27</f>
        <v>513.06921410384905</v>
      </c>
      <c r="J53">
        <f>'[1]ICP-MS Results'!S27</f>
        <v>2.8830991777658701</v>
      </c>
      <c r="K53">
        <f>'[1]ICP-MS Results'!V27</f>
        <v>17726.259906458599</v>
      </c>
      <c r="L53">
        <f>'[1]ICP-MS Results'!Y27</f>
        <v>1431.4154932301899</v>
      </c>
      <c r="M53">
        <f>'[1]ICP-MS Results'!AC27</f>
        <v>-5.2606224551486801E-2</v>
      </c>
      <c r="N53">
        <f>'[1]ICP-MS Results'!AE27</f>
        <v>0.107917190138268</v>
      </c>
      <c r="O53">
        <f>'[1]ICP-MS Results'!AG27</f>
        <v>-0.12659520887620901</v>
      </c>
      <c r="P53">
        <f>'[1]ICP-MS Results'!AI27</f>
        <v>-9.05971857358365E-2</v>
      </c>
      <c r="Q53">
        <f>'[1]ICP-MS Results'!AK27</f>
        <v>3.0118982815012001E-2</v>
      </c>
      <c r="R53">
        <f>'[1]ICP-MS Results'!AN27</f>
        <v>-0.30244351109495599</v>
      </c>
      <c r="S53">
        <f>'[1]ICP-MS Results'!AP27</f>
        <v>1.1398847304723301E-2</v>
      </c>
      <c r="T53">
        <f>'[1]ICP-MS Results'!AR27</f>
        <v>0.379031726370686</v>
      </c>
      <c r="U53">
        <f>'[1]ICP-MS Results'!AT27</f>
        <v>3.1975948824212799E-2</v>
      </c>
      <c r="V53">
        <f>'[1]ICP-MS Results'!AV27</f>
        <v>3.4827755422570203E-2</v>
      </c>
      <c r="W53">
        <f>'[1]ICP-MS Results'!AX27</f>
        <v>-9.7137032565026704E-3</v>
      </c>
      <c r="X53">
        <f>'[1]ICP-MS Results'!AZ27</f>
        <v>-1.7600735045631598E-2</v>
      </c>
      <c r="Y53">
        <f>'[1]ICP-MS Results'!BB27</f>
        <v>-2.8773389866085901E-2</v>
      </c>
      <c r="Z53">
        <f>'[1]ICP-MS Results'!BF27</f>
        <v>5.4863797243368401E-2</v>
      </c>
      <c r="AA53">
        <f>'[1]ICP-MS Results'!BH27</f>
        <v>0.436352920613155</v>
      </c>
      <c r="AB53">
        <f>'[1]ICP-MS Results'!BJ27</f>
        <v>1.48125696246364</v>
      </c>
      <c r="AC53">
        <f>'[1]ICP-MS Results'!BL27</f>
        <v>-0.86441529485245405</v>
      </c>
      <c r="AD53">
        <f>'[1]ICP-MS Results'!BO27</f>
        <v>-4.6375433753715799E-2</v>
      </c>
      <c r="AE53">
        <f>'[1]ICP-MS Results'!BQ27</f>
        <v>4.6582437048369098E-2</v>
      </c>
      <c r="AF53">
        <f>'[1]ICP-MS Results'!BS27</f>
        <v>-2.3339466692503101E-3</v>
      </c>
      <c r="AG53">
        <f>'[1]ICP-MS Results'!BT27</f>
        <v>-1.01726384065805E-2</v>
      </c>
      <c r="AH53">
        <f>'[1]ICP-MS Results'!BV27</f>
        <v>7.3729159839702697E-3</v>
      </c>
      <c r="AI53">
        <f>'[1]ICP-MS Results'!BX27</f>
        <v>-5.9332098093815696E-3</v>
      </c>
      <c r="AJ53">
        <f>'[1]ICP-MS Results'!CA27</f>
        <v>2.15654470636357E-4</v>
      </c>
      <c r="AK53">
        <f>'[1]ICP-MS Results'!CC27</f>
        <v>-0.72337046560543905</v>
      </c>
      <c r="AL53">
        <f>'[1]ICP-MS Results'!CD27</f>
        <v>-2.54955305526233E-2</v>
      </c>
      <c r="AM53">
        <f>'[1]ICP-MS Results'!CF27</f>
        <v>1.3699565706758701E-2</v>
      </c>
      <c r="AN53">
        <f>'[1]ICP-MS Results'!CH27</f>
        <v>-6.4250148290639797E-2</v>
      </c>
      <c r="AO53">
        <f>'[1]ICP-MS Results'!CK27</f>
        <v>1.7001859476865101E-3</v>
      </c>
      <c r="AP53">
        <f>'[1]ICP-MS Results'!CM27</f>
        <v>-0.112380335130863</v>
      </c>
      <c r="AQ53">
        <f>'[1]ICP-MS Results'!CO27</f>
        <v>1.6208341248028001E-3</v>
      </c>
      <c r="AR53">
        <f>'[1]ICP-MS Results'!CQ27</f>
        <v>3.3499690849448402E-4</v>
      </c>
      <c r="AS53">
        <f>'[1]ICP-MS Results'!CS27</f>
        <v>2.8728459564568102E-3</v>
      </c>
      <c r="AT53">
        <f>'[1]ICP-MS Results'!CU27</f>
        <v>-7.8475832147721497E-2</v>
      </c>
      <c r="AU53">
        <f>'[1]ICP-MS Results'!CW27</f>
        <v>-2.3201412435733702E-3</v>
      </c>
      <c r="AV53">
        <f>'[1]ICP-MS Results'!CY27</f>
        <v>-4.7312461053286804E-3</v>
      </c>
      <c r="AW53">
        <f>'[1]ICP-MS Results'!DA27</f>
        <v>-6.7410501577334298E-3</v>
      </c>
      <c r="AX53">
        <f>'[1]ICP-MS Results'!DC27</f>
        <v>-4.1704754679931597E-3</v>
      </c>
      <c r="AY53">
        <f>'[1]ICP-MS Results'!DE27</f>
        <v>-7.3982999238280302E-3</v>
      </c>
      <c r="AZ53">
        <f>'[1]ICP-MS Results'!DG27</f>
        <v>-7.3245051809179397E-3</v>
      </c>
      <c r="BA53">
        <f>'[1]ICP-MS Results'!DI27</f>
        <v>-1.01570962872629E-2</v>
      </c>
      <c r="BB53">
        <f>'[1]ICP-MS Results'!DK27</f>
        <v>-1.0400839359954299E-2</v>
      </c>
      <c r="BC53">
        <f>'[1]ICP-MS Results'!DM27</f>
        <v>-2.8328612746306701E-3</v>
      </c>
      <c r="BD53">
        <f>'[1]ICP-MS Results'!DO27</f>
        <v>-1.8986578672620699E-4</v>
      </c>
      <c r="BE53">
        <f>'[1]ICP-MS Results'!DQ27</f>
        <v>-0.436972005316142</v>
      </c>
      <c r="BF53">
        <f>'[1]ICP-MS Results'!DS27</f>
        <v>-1.67844178143301E-3</v>
      </c>
      <c r="BG53">
        <f>'[1]ICP-MS Results'!DU27</f>
        <v>1.2224050693254E-2</v>
      </c>
      <c r="BH53">
        <f>'[1]ICP-MS Results'!DW27</f>
        <v>1.7808552661206699E-2</v>
      </c>
      <c r="BI53">
        <f>'[1]ICP-MS Results'!DY27</f>
        <v>3.6942292874206401E-3</v>
      </c>
      <c r="BJ53">
        <f>'[1]ICP-MS Results'!EA27</f>
        <v>5.6382286582374701E-2</v>
      </c>
      <c r="BK53">
        <f>'[1]ICP-MS Results'!EC27</f>
        <v>-2.9515159089346599E-2</v>
      </c>
      <c r="BL53">
        <f>'[1]ICP-MS Results'!EE27</f>
        <v>-6.6207373618535504E-3</v>
      </c>
      <c r="BM53">
        <f>'[1]ICP-MS Results'!EF27</f>
        <v>91.929633266466595</v>
      </c>
      <c r="BN53">
        <f>'[1]ICP-MS Results'!EG27</f>
        <v>140.961978169188</v>
      </c>
      <c r="BO53">
        <f>'[1]ICP-MS Results'!EH27</f>
        <v>99.5534198252263</v>
      </c>
    </row>
    <row r="54" spans="1:67" x14ac:dyDescent="0.25">
      <c r="A54" s="1" t="s">
        <v>72</v>
      </c>
      <c r="C54" s="18" t="str">
        <f>IF(C53&lt;C$81,"ND",C53)</f>
        <v>ND</v>
      </c>
      <c r="D54" s="18" t="str">
        <f t="shared" ref="D54:BL54" si="17">IF(D53&lt;D$81,"ND",D53)</f>
        <v>ND</v>
      </c>
      <c r="E54" s="18" t="str">
        <f t="shared" si="17"/>
        <v>ND</v>
      </c>
      <c r="F54" s="18">
        <f t="shared" si="17"/>
        <v>49929.7561601622</v>
      </c>
      <c r="G54" s="18">
        <f t="shared" si="17"/>
        <v>3.92406985823916</v>
      </c>
      <c r="H54" s="18">
        <f t="shared" si="17"/>
        <v>0.89653203261351999</v>
      </c>
      <c r="I54" s="18">
        <f t="shared" si="17"/>
        <v>513.06921410384905</v>
      </c>
      <c r="J54" s="18">
        <f t="shared" si="17"/>
        <v>2.8830991777658701</v>
      </c>
      <c r="K54" s="18">
        <f t="shared" si="17"/>
        <v>17726.259906458599</v>
      </c>
      <c r="L54" s="18">
        <f t="shared" si="17"/>
        <v>1431.4154932301899</v>
      </c>
      <c r="M54" s="18" t="str">
        <f t="shared" si="17"/>
        <v>ND</v>
      </c>
      <c r="N54" s="18">
        <f t="shared" si="17"/>
        <v>0.107917190138268</v>
      </c>
      <c r="O54" s="18" t="str">
        <f t="shared" si="17"/>
        <v>ND</v>
      </c>
      <c r="P54" s="18" t="str">
        <f t="shared" si="17"/>
        <v>ND</v>
      </c>
      <c r="Q54" s="18" t="str">
        <f t="shared" si="17"/>
        <v>ND</v>
      </c>
      <c r="R54" s="18" t="str">
        <f t="shared" si="17"/>
        <v>ND</v>
      </c>
      <c r="S54" s="18" t="str">
        <f t="shared" si="17"/>
        <v>ND</v>
      </c>
      <c r="T54" s="18">
        <f t="shared" si="17"/>
        <v>0.379031726370686</v>
      </c>
      <c r="U54" s="18" t="str">
        <f t="shared" si="17"/>
        <v>ND</v>
      </c>
      <c r="V54" s="18" t="str">
        <f t="shared" si="17"/>
        <v>ND</v>
      </c>
      <c r="W54" s="18" t="str">
        <f t="shared" si="17"/>
        <v>ND</v>
      </c>
      <c r="X54" s="18" t="str">
        <f t="shared" si="17"/>
        <v>ND</v>
      </c>
      <c r="Y54" s="18" t="str">
        <f t="shared" si="17"/>
        <v>ND</v>
      </c>
      <c r="Z54" s="18" t="str">
        <f t="shared" si="17"/>
        <v>ND</v>
      </c>
      <c r="AA54" s="18">
        <f t="shared" si="17"/>
        <v>0.436352920613155</v>
      </c>
      <c r="AB54" s="18">
        <f t="shared" si="17"/>
        <v>1.48125696246364</v>
      </c>
      <c r="AC54" s="18" t="str">
        <f t="shared" si="17"/>
        <v>ND</v>
      </c>
      <c r="AD54" s="18" t="str">
        <f t="shared" si="17"/>
        <v>ND</v>
      </c>
      <c r="AE54" s="18" t="str">
        <f t="shared" si="17"/>
        <v>ND</v>
      </c>
      <c r="AF54" s="18" t="str">
        <f t="shared" si="17"/>
        <v>ND</v>
      </c>
      <c r="AG54" s="18" t="str">
        <f t="shared" si="17"/>
        <v>ND</v>
      </c>
      <c r="AH54" s="18" t="str">
        <f t="shared" si="17"/>
        <v>ND</v>
      </c>
      <c r="AI54" s="18" t="str">
        <f t="shared" si="17"/>
        <v>ND</v>
      </c>
      <c r="AJ54" s="18" t="str">
        <f t="shared" si="17"/>
        <v>ND</v>
      </c>
      <c r="AK54" s="18" t="str">
        <f t="shared" si="17"/>
        <v>ND</v>
      </c>
      <c r="AL54" s="18" t="str">
        <f t="shared" si="17"/>
        <v>ND</v>
      </c>
      <c r="AM54" s="18" t="str">
        <f t="shared" si="17"/>
        <v>ND</v>
      </c>
      <c r="AN54" s="18" t="str">
        <f t="shared" si="17"/>
        <v>ND</v>
      </c>
      <c r="AO54" s="18" t="str">
        <f t="shared" si="17"/>
        <v>ND</v>
      </c>
      <c r="AP54" s="18" t="str">
        <f t="shared" si="17"/>
        <v>ND</v>
      </c>
      <c r="AQ54" s="18" t="str">
        <f t="shared" si="17"/>
        <v>ND</v>
      </c>
      <c r="AR54" s="18" t="str">
        <f t="shared" si="17"/>
        <v>ND</v>
      </c>
      <c r="AS54" s="18" t="str">
        <f t="shared" si="17"/>
        <v>ND</v>
      </c>
      <c r="AT54" s="18" t="str">
        <f t="shared" si="17"/>
        <v>ND</v>
      </c>
      <c r="AU54" s="18" t="str">
        <f t="shared" si="17"/>
        <v>ND</v>
      </c>
      <c r="AV54" s="18" t="str">
        <f t="shared" si="17"/>
        <v>ND</v>
      </c>
      <c r="AW54" s="18" t="str">
        <f t="shared" si="17"/>
        <v>ND</v>
      </c>
      <c r="AX54" s="18" t="str">
        <f t="shared" si="17"/>
        <v>ND</v>
      </c>
      <c r="AY54" s="18" t="str">
        <f t="shared" si="17"/>
        <v>ND</v>
      </c>
      <c r="AZ54" s="18" t="str">
        <f t="shared" si="17"/>
        <v>ND</v>
      </c>
      <c r="BA54" s="18" t="str">
        <f t="shared" si="17"/>
        <v>ND</v>
      </c>
      <c r="BB54" s="18" t="str">
        <f t="shared" si="17"/>
        <v>ND</v>
      </c>
      <c r="BC54" s="18" t="str">
        <f t="shared" si="17"/>
        <v>ND</v>
      </c>
      <c r="BD54" s="18" t="str">
        <f t="shared" si="17"/>
        <v>ND</v>
      </c>
      <c r="BE54" s="18" t="str">
        <f t="shared" si="17"/>
        <v>ND</v>
      </c>
      <c r="BF54" s="18" t="str">
        <f t="shared" si="17"/>
        <v>ND</v>
      </c>
      <c r="BG54" s="18" t="str">
        <f t="shared" si="17"/>
        <v>ND</v>
      </c>
      <c r="BH54" s="18" t="str">
        <f t="shared" si="17"/>
        <v>ND</v>
      </c>
      <c r="BI54" s="18" t="str">
        <f t="shared" si="17"/>
        <v>ND</v>
      </c>
      <c r="BJ54" s="18">
        <f t="shared" si="17"/>
        <v>5.6382286582374701E-2</v>
      </c>
      <c r="BK54" s="18" t="str">
        <f t="shared" si="17"/>
        <v>ND</v>
      </c>
      <c r="BL54" s="18" t="str">
        <f t="shared" si="17"/>
        <v>ND</v>
      </c>
    </row>
    <row r="55" spans="1:67" x14ac:dyDescent="0.25">
      <c r="A55" s="1" t="s">
        <v>73</v>
      </c>
      <c r="C55" s="19" t="str">
        <f>IF(C54="ND","ND",C54*$B53)</f>
        <v>ND</v>
      </c>
      <c r="D55" s="19" t="str">
        <f t="shared" ref="D55:BL55" si="18">IF(D54="ND","ND",D54*$B53)</f>
        <v>ND</v>
      </c>
      <c r="E55" s="19" t="str">
        <f t="shared" si="18"/>
        <v>ND</v>
      </c>
      <c r="F55" s="19">
        <f t="shared" si="18"/>
        <v>49929756.160162203</v>
      </c>
      <c r="G55" s="19">
        <f t="shared" si="18"/>
        <v>3924.0698582391601</v>
      </c>
      <c r="H55" s="19">
        <f t="shared" si="18"/>
        <v>896.53203261351996</v>
      </c>
      <c r="I55" s="19">
        <f t="shared" si="18"/>
        <v>513069.21410384902</v>
      </c>
      <c r="J55" s="19">
        <f t="shared" si="18"/>
        <v>2883.0991777658701</v>
      </c>
      <c r="K55" s="19">
        <f t="shared" si="18"/>
        <v>17726259.906458598</v>
      </c>
      <c r="L55" s="19">
        <f t="shared" si="18"/>
        <v>1431415.4932301899</v>
      </c>
      <c r="M55" s="19" t="str">
        <f t="shared" si="18"/>
        <v>ND</v>
      </c>
      <c r="N55" s="19">
        <f t="shared" si="18"/>
        <v>107.917190138268</v>
      </c>
      <c r="O55" s="19" t="str">
        <f t="shared" si="18"/>
        <v>ND</v>
      </c>
      <c r="P55" s="19" t="str">
        <f t="shared" si="18"/>
        <v>ND</v>
      </c>
      <c r="Q55" s="19" t="str">
        <f t="shared" si="18"/>
        <v>ND</v>
      </c>
      <c r="R55" s="19" t="str">
        <f t="shared" si="18"/>
        <v>ND</v>
      </c>
      <c r="S55" s="19" t="str">
        <f t="shared" si="18"/>
        <v>ND</v>
      </c>
      <c r="T55" s="19">
        <f t="shared" si="18"/>
        <v>379.03172637068599</v>
      </c>
      <c r="U55" s="19" t="str">
        <f t="shared" si="18"/>
        <v>ND</v>
      </c>
      <c r="V55" s="19" t="str">
        <f t="shared" si="18"/>
        <v>ND</v>
      </c>
      <c r="W55" s="19" t="str">
        <f t="shared" si="18"/>
        <v>ND</v>
      </c>
      <c r="X55" s="19" t="str">
        <f t="shared" si="18"/>
        <v>ND</v>
      </c>
      <c r="Y55" s="19" t="str">
        <f t="shared" si="18"/>
        <v>ND</v>
      </c>
      <c r="Z55" s="19" t="str">
        <f t="shared" si="18"/>
        <v>ND</v>
      </c>
      <c r="AA55" s="19">
        <f t="shared" si="18"/>
        <v>436.35292061315499</v>
      </c>
      <c r="AB55" s="19">
        <f t="shared" si="18"/>
        <v>1481.2569624636401</v>
      </c>
      <c r="AC55" s="19" t="str">
        <f t="shared" si="18"/>
        <v>ND</v>
      </c>
      <c r="AD55" s="19" t="str">
        <f t="shared" si="18"/>
        <v>ND</v>
      </c>
      <c r="AE55" s="19" t="str">
        <f t="shared" si="18"/>
        <v>ND</v>
      </c>
      <c r="AF55" s="19" t="str">
        <f t="shared" si="18"/>
        <v>ND</v>
      </c>
      <c r="AG55" s="19" t="str">
        <f t="shared" si="18"/>
        <v>ND</v>
      </c>
      <c r="AH55" s="19" t="str">
        <f t="shared" si="18"/>
        <v>ND</v>
      </c>
      <c r="AI55" s="19" t="str">
        <f t="shared" si="18"/>
        <v>ND</v>
      </c>
      <c r="AJ55" s="19" t="str">
        <f t="shared" si="18"/>
        <v>ND</v>
      </c>
      <c r="AK55" s="19" t="str">
        <f t="shared" si="18"/>
        <v>ND</v>
      </c>
      <c r="AL55" s="19" t="str">
        <f t="shared" si="18"/>
        <v>ND</v>
      </c>
      <c r="AM55" s="19" t="str">
        <f t="shared" si="18"/>
        <v>ND</v>
      </c>
      <c r="AN55" s="19" t="str">
        <f t="shared" si="18"/>
        <v>ND</v>
      </c>
      <c r="AO55" s="19" t="str">
        <f t="shared" si="18"/>
        <v>ND</v>
      </c>
      <c r="AP55" s="19" t="str">
        <f t="shared" si="18"/>
        <v>ND</v>
      </c>
      <c r="AQ55" s="19" t="str">
        <f t="shared" si="18"/>
        <v>ND</v>
      </c>
      <c r="AR55" s="19" t="str">
        <f t="shared" si="18"/>
        <v>ND</v>
      </c>
      <c r="AS55" s="19" t="str">
        <f t="shared" si="18"/>
        <v>ND</v>
      </c>
      <c r="AT55" s="19" t="str">
        <f t="shared" si="18"/>
        <v>ND</v>
      </c>
      <c r="AU55" s="19" t="str">
        <f t="shared" si="18"/>
        <v>ND</v>
      </c>
      <c r="AV55" s="19" t="str">
        <f t="shared" si="18"/>
        <v>ND</v>
      </c>
      <c r="AW55" s="19" t="str">
        <f t="shared" si="18"/>
        <v>ND</v>
      </c>
      <c r="AX55" s="19" t="str">
        <f t="shared" si="18"/>
        <v>ND</v>
      </c>
      <c r="AY55" s="19" t="str">
        <f t="shared" si="18"/>
        <v>ND</v>
      </c>
      <c r="AZ55" s="19" t="str">
        <f t="shared" si="18"/>
        <v>ND</v>
      </c>
      <c r="BA55" s="19" t="str">
        <f t="shared" si="18"/>
        <v>ND</v>
      </c>
      <c r="BB55" s="19" t="str">
        <f t="shared" si="18"/>
        <v>ND</v>
      </c>
      <c r="BC55" s="19" t="str">
        <f t="shared" si="18"/>
        <v>ND</v>
      </c>
      <c r="BD55" s="19" t="str">
        <f t="shared" si="18"/>
        <v>ND</v>
      </c>
      <c r="BE55" s="19" t="str">
        <f t="shared" si="18"/>
        <v>ND</v>
      </c>
      <c r="BF55" s="19" t="str">
        <f t="shared" si="18"/>
        <v>ND</v>
      </c>
      <c r="BG55" s="19" t="str">
        <f t="shared" si="18"/>
        <v>ND</v>
      </c>
      <c r="BH55" s="19" t="str">
        <f t="shared" si="18"/>
        <v>ND</v>
      </c>
      <c r="BI55" s="19" t="str">
        <f t="shared" si="18"/>
        <v>ND</v>
      </c>
      <c r="BJ55" s="19">
        <f t="shared" si="18"/>
        <v>56.382286582374704</v>
      </c>
      <c r="BK55" s="19" t="str">
        <f t="shared" si="18"/>
        <v>ND</v>
      </c>
      <c r="BL55" s="19" t="str">
        <f t="shared" si="18"/>
        <v>ND</v>
      </c>
    </row>
    <row r="57" spans="1:67" x14ac:dyDescent="0.25">
      <c r="A57" t="str">
        <f>'[1]ICP-MS Results'!C28</f>
        <v>GY2-032-A-dup  1000x</v>
      </c>
      <c r="B57" t="str">
        <f>'[1]ICP-MS Results'!D28</f>
        <v>1000</v>
      </c>
      <c r="C57">
        <f>'[1]ICP-MS Results'!E28</f>
        <v>6.7800899707895199E-2</v>
      </c>
      <c r="D57">
        <f>'[1]ICP-MS Results'!G28</f>
        <v>1.8056619306819901E-3</v>
      </c>
      <c r="E57">
        <f>'[1]ICP-MS Results'!I28</f>
        <v>-0.17776278088105901</v>
      </c>
      <c r="F57">
        <f>'[1]ICP-MS Results'!K28</f>
        <v>50073.285832074798</v>
      </c>
      <c r="G57">
        <f>'[1]ICP-MS Results'!N28</f>
        <v>3.80180238696305</v>
      </c>
      <c r="H57">
        <f>'[1]ICP-MS Results'!P28</f>
        <v>0.19049504629335201</v>
      </c>
      <c r="I57">
        <f>'[1]ICP-MS Results'!Q28</f>
        <v>513.13045040711495</v>
      </c>
      <c r="J57">
        <f>'[1]ICP-MS Results'!S28</f>
        <v>3.1863207153644399</v>
      </c>
      <c r="K57">
        <f>'[1]ICP-MS Results'!V28</f>
        <v>18051.409724667301</v>
      </c>
      <c r="L57">
        <f>'[1]ICP-MS Results'!Y28</f>
        <v>1482.62249995919</v>
      </c>
      <c r="M57">
        <f>'[1]ICP-MS Results'!AC28</f>
        <v>-4.29916168704619E-2</v>
      </c>
      <c r="N57">
        <f>'[1]ICP-MS Results'!AE28</f>
        <v>0.10759379045690499</v>
      </c>
      <c r="O57">
        <f>'[1]ICP-MS Results'!AG28</f>
        <v>-0.12365243398968501</v>
      </c>
      <c r="P57">
        <f>'[1]ICP-MS Results'!AI28</f>
        <v>-7.2419447539652501E-2</v>
      </c>
      <c r="Q57">
        <f>'[1]ICP-MS Results'!AK28</f>
        <v>5.6710505395640001E-2</v>
      </c>
      <c r="R57">
        <f>'[1]ICP-MS Results'!AN28</f>
        <v>1.2417370603348901</v>
      </c>
      <c r="S57">
        <f>'[1]ICP-MS Results'!AP28</f>
        <v>1.29895622794476E-2</v>
      </c>
      <c r="T57">
        <f>'[1]ICP-MS Results'!AR28</f>
        <v>0.41250028341858203</v>
      </c>
      <c r="U57">
        <f>'[1]ICP-MS Results'!AT28</f>
        <v>4.0888944763467501E-2</v>
      </c>
      <c r="V57">
        <f>'[1]ICP-MS Results'!AV28</f>
        <v>5.0910991173786703E-2</v>
      </c>
      <c r="W57">
        <f>'[1]ICP-MS Results'!AX28</f>
        <v>-6.9349665613668001E-3</v>
      </c>
      <c r="X57">
        <f>'[1]ICP-MS Results'!AZ28</f>
        <v>-2.1191515832134199E-2</v>
      </c>
      <c r="Y57">
        <f>'[1]ICP-MS Results'!BB28</f>
        <v>-1.43837607394283E-2</v>
      </c>
      <c r="Z57">
        <f>'[1]ICP-MS Results'!BF28</f>
        <v>8.1651522387730796E-2</v>
      </c>
      <c r="AA57">
        <f>'[1]ICP-MS Results'!BH28</f>
        <v>0.44507417672545901</v>
      </c>
      <c r="AB57">
        <f>'[1]ICP-MS Results'!BJ28</f>
        <v>1.5613890252557601</v>
      </c>
      <c r="AC57">
        <f>'[1]ICP-MS Results'!BL28</f>
        <v>-0.884303494377504</v>
      </c>
      <c r="AD57">
        <f>'[1]ICP-MS Results'!BO28</f>
        <v>-2.055814212877E-2</v>
      </c>
      <c r="AE57">
        <f>'[1]ICP-MS Results'!BQ28</f>
        <v>4.9311197685136102E-2</v>
      </c>
      <c r="AF57">
        <f>'[1]ICP-MS Results'!BS28</f>
        <v>5.4203446674342597E-4</v>
      </c>
      <c r="AG57">
        <f>'[1]ICP-MS Results'!BT28</f>
        <v>-1.09870946587876E-2</v>
      </c>
      <c r="AH57">
        <f>'[1]ICP-MS Results'!BV28</f>
        <v>3.0902620974794098E-3</v>
      </c>
      <c r="AI57">
        <f>'[1]ICP-MS Results'!BX28</f>
        <v>-5.8997930877970903E-3</v>
      </c>
      <c r="AJ57">
        <f>'[1]ICP-MS Results'!CA28</f>
        <v>-8.6435824530614706E-3</v>
      </c>
      <c r="AK57">
        <f>'[1]ICP-MS Results'!CC28</f>
        <v>-0.70974259055914501</v>
      </c>
      <c r="AL57">
        <f>'[1]ICP-MS Results'!CD28</f>
        <v>-1.6081207731529299E-2</v>
      </c>
      <c r="AM57">
        <f>'[1]ICP-MS Results'!CF28</f>
        <v>2.0923565321536001E-2</v>
      </c>
      <c r="AN57">
        <f>'[1]ICP-MS Results'!CH28</f>
        <v>-6.7913461274084694E-2</v>
      </c>
      <c r="AO57">
        <f>'[1]ICP-MS Results'!CK28</f>
        <v>-2.3911168144782899E-4</v>
      </c>
      <c r="AP57">
        <f>'[1]ICP-MS Results'!CM28</f>
        <v>-0.114962320799574</v>
      </c>
      <c r="AQ57">
        <f>'[1]ICP-MS Results'!CO28</f>
        <v>3.7529279609872199E-4</v>
      </c>
      <c r="AR57">
        <f>'[1]ICP-MS Results'!CQ28</f>
        <v>-2.1091888272694102E-3</v>
      </c>
      <c r="AS57">
        <f>'[1]ICP-MS Results'!CS28</f>
        <v>3.6024298206623201E-3</v>
      </c>
      <c r="AT57">
        <f>'[1]ICP-MS Results'!CU28</f>
        <v>-7.7844917765804794E-2</v>
      </c>
      <c r="AU57">
        <f>'[1]ICP-MS Results'!CW28</f>
        <v>-1.9307059342073599E-3</v>
      </c>
      <c r="AV57">
        <f>'[1]ICP-MS Results'!CY28</f>
        <v>-5.00237696527033E-3</v>
      </c>
      <c r="AW57">
        <f>'[1]ICP-MS Results'!DA28</f>
        <v>-6.5881123162366698E-3</v>
      </c>
      <c r="AX57">
        <f>'[1]ICP-MS Results'!DC28</f>
        <v>-4.2050173807050501E-3</v>
      </c>
      <c r="AY57">
        <f>'[1]ICP-MS Results'!DE28</f>
        <v>-7.5002503489969502E-3</v>
      </c>
      <c r="AZ57">
        <f>'[1]ICP-MS Results'!DG28</f>
        <v>-7.4164121934081999E-3</v>
      </c>
      <c r="BA57">
        <f>'[1]ICP-MS Results'!DI28</f>
        <v>-1.08200131295499E-2</v>
      </c>
      <c r="BB57">
        <f>'[1]ICP-MS Results'!DK28</f>
        <v>-1.04030846124841E-2</v>
      </c>
      <c r="BC57">
        <f>'[1]ICP-MS Results'!DM28</f>
        <v>-3.1620860626273301E-3</v>
      </c>
      <c r="BD57">
        <f>'[1]ICP-MS Results'!DO28</f>
        <v>4.3123101540610799E-4</v>
      </c>
      <c r="BE57">
        <f>'[1]ICP-MS Results'!DQ28</f>
        <v>-0.44097748529825098</v>
      </c>
      <c r="BF57">
        <f>'[1]ICP-MS Results'!DS28</f>
        <v>-1.5251959853781001E-3</v>
      </c>
      <c r="BG57">
        <f>'[1]ICP-MS Results'!DU28</f>
        <v>1.38350008428635E-2</v>
      </c>
      <c r="BH57">
        <f>'[1]ICP-MS Results'!DW28</f>
        <v>1.2531653116192599E-2</v>
      </c>
      <c r="BI57">
        <f>'[1]ICP-MS Results'!DY28</f>
        <v>-2.8148670518887702E-3</v>
      </c>
      <c r="BJ57">
        <f>'[1]ICP-MS Results'!EA28</f>
        <v>4.9965065883698298E-2</v>
      </c>
      <c r="BK57">
        <f>'[1]ICP-MS Results'!EC28</f>
        <v>-3.1084085464314699E-2</v>
      </c>
      <c r="BL57">
        <f>'[1]ICP-MS Results'!EE28</f>
        <v>-6.5496212625208196E-3</v>
      </c>
      <c r="BM57">
        <f>'[1]ICP-MS Results'!EF28</f>
        <v>93.255378598425196</v>
      </c>
      <c r="BN57">
        <f>'[1]ICP-MS Results'!EG28</f>
        <v>139.055459630993</v>
      </c>
      <c r="BO57">
        <f>'[1]ICP-MS Results'!EH28</f>
        <v>99.469549348377996</v>
      </c>
    </row>
    <row r="58" spans="1:67" x14ac:dyDescent="0.25">
      <c r="A58" s="1" t="s">
        <v>72</v>
      </c>
      <c r="C58" s="18" t="str">
        <f>IF(C57&lt;C$81,"ND",C57)</f>
        <v>ND</v>
      </c>
      <c r="D58" s="18" t="str">
        <f t="shared" ref="D58:BL58" si="19">IF(D57&lt;D$81,"ND",D57)</f>
        <v>ND</v>
      </c>
      <c r="E58" s="18" t="str">
        <f t="shared" si="19"/>
        <v>ND</v>
      </c>
      <c r="F58" s="18">
        <f t="shared" si="19"/>
        <v>50073.285832074798</v>
      </c>
      <c r="G58" s="18">
        <f t="shared" si="19"/>
        <v>3.80180238696305</v>
      </c>
      <c r="H58" s="18" t="str">
        <f t="shared" si="19"/>
        <v>ND</v>
      </c>
      <c r="I58" s="18">
        <f t="shared" si="19"/>
        <v>513.13045040711495</v>
      </c>
      <c r="J58" s="18">
        <f t="shared" si="19"/>
        <v>3.1863207153644399</v>
      </c>
      <c r="K58" s="18">
        <f t="shared" si="19"/>
        <v>18051.409724667301</v>
      </c>
      <c r="L58" s="18">
        <f t="shared" si="19"/>
        <v>1482.62249995919</v>
      </c>
      <c r="M58" s="18" t="str">
        <f t="shared" si="19"/>
        <v>ND</v>
      </c>
      <c r="N58" s="18">
        <f t="shared" si="19"/>
        <v>0.10759379045690499</v>
      </c>
      <c r="O58" s="18" t="str">
        <f t="shared" si="19"/>
        <v>ND</v>
      </c>
      <c r="P58" s="18" t="str">
        <f t="shared" si="19"/>
        <v>ND</v>
      </c>
      <c r="Q58" s="18">
        <f t="shared" si="19"/>
        <v>5.6710505395640001E-2</v>
      </c>
      <c r="R58" s="18">
        <f t="shared" si="19"/>
        <v>1.2417370603348901</v>
      </c>
      <c r="S58" s="18" t="str">
        <f t="shared" si="19"/>
        <v>ND</v>
      </c>
      <c r="T58" s="18">
        <f t="shared" si="19"/>
        <v>0.41250028341858203</v>
      </c>
      <c r="U58" s="18" t="str">
        <f t="shared" si="19"/>
        <v>ND</v>
      </c>
      <c r="V58" s="18" t="str">
        <f t="shared" si="19"/>
        <v>ND</v>
      </c>
      <c r="W58" s="18" t="str">
        <f t="shared" si="19"/>
        <v>ND</v>
      </c>
      <c r="X58" s="18" t="str">
        <f t="shared" si="19"/>
        <v>ND</v>
      </c>
      <c r="Y58" s="18" t="str">
        <f t="shared" si="19"/>
        <v>ND</v>
      </c>
      <c r="Z58" s="18" t="str">
        <f t="shared" si="19"/>
        <v>ND</v>
      </c>
      <c r="AA58" s="18">
        <f t="shared" si="19"/>
        <v>0.44507417672545901</v>
      </c>
      <c r="AB58" s="18">
        <f t="shared" si="19"/>
        <v>1.5613890252557601</v>
      </c>
      <c r="AC58" s="18" t="str">
        <f t="shared" si="19"/>
        <v>ND</v>
      </c>
      <c r="AD58" s="18" t="str">
        <f t="shared" si="19"/>
        <v>ND</v>
      </c>
      <c r="AE58" s="18" t="str">
        <f t="shared" si="19"/>
        <v>ND</v>
      </c>
      <c r="AF58" s="18" t="str">
        <f t="shared" si="19"/>
        <v>ND</v>
      </c>
      <c r="AG58" s="18" t="str">
        <f t="shared" si="19"/>
        <v>ND</v>
      </c>
      <c r="AH58" s="18" t="str">
        <f t="shared" si="19"/>
        <v>ND</v>
      </c>
      <c r="AI58" s="18" t="str">
        <f t="shared" si="19"/>
        <v>ND</v>
      </c>
      <c r="AJ58" s="18" t="str">
        <f t="shared" si="19"/>
        <v>ND</v>
      </c>
      <c r="AK58" s="18" t="str">
        <f t="shared" si="19"/>
        <v>ND</v>
      </c>
      <c r="AL58" s="18" t="str">
        <f t="shared" si="19"/>
        <v>ND</v>
      </c>
      <c r="AM58" s="18" t="str">
        <f t="shared" si="19"/>
        <v>ND</v>
      </c>
      <c r="AN58" s="18" t="str">
        <f t="shared" si="19"/>
        <v>ND</v>
      </c>
      <c r="AO58" s="18" t="str">
        <f t="shared" si="19"/>
        <v>ND</v>
      </c>
      <c r="AP58" s="18" t="str">
        <f t="shared" si="19"/>
        <v>ND</v>
      </c>
      <c r="AQ58" s="18" t="str">
        <f t="shared" si="19"/>
        <v>ND</v>
      </c>
      <c r="AR58" s="18" t="str">
        <f t="shared" si="19"/>
        <v>ND</v>
      </c>
      <c r="AS58" s="18" t="str">
        <f t="shared" si="19"/>
        <v>ND</v>
      </c>
      <c r="AT58" s="18" t="str">
        <f t="shared" si="19"/>
        <v>ND</v>
      </c>
      <c r="AU58" s="18" t="str">
        <f t="shared" si="19"/>
        <v>ND</v>
      </c>
      <c r="AV58" s="18" t="str">
        <f t="shared" si="19"/>
        <v>ND</v>
      </c>
      <c r="AW58" s="18" t="str">
        <f t="shared" si="19"/>
        <v>ND</v>
      </c>
      <c r="AX58" s="18" t="str">
        <f t="shared" si="19"/>
        <v>ND</v>
      </c>
      <c r="AY58" s="18" t="str">
        <f t="shared" si="19"/>
        <v>ND</v>
      </c>
      <c r="AZ58" s="18" t="str">
        <f t="shared" si="19"/>
        <v>ND</v>
      </c>
      <c r="BA58" s="18" t="str">
        <f t="shared" si="19"/>
        <v>ND</v>
      </c>
      <c r="BB58" s="18" t="str">
        <f t="shared" si="19"/>
        <v>ND</v>
      </c>
      <c r="BC58" s="18" t="str">
        <f t="shared" si="19"/>
        <v>ND</v>
      </c>
      <c r="BD58" s="18" t="str">
        <f t="shared" si="19"/>
        <v>ND</v>
      </c>
      <c r="BE58" s="18" t="str">
        <f t="shared" si="19"/>
        <v>ND</v>
      </c>
      <c r="BF58" s="18" t="str">
        <f t="shared" si="19"/>
        <v>ND</v>
      </c>
      <c r="BG58" s="18" t="str">
        <f t="shared" si="19"/>
        <v>ND</v>
      </c>
      <c r="BH58" s="18" t="str">
        <f t="shared" si="19"/>
        <v>ND</v>
      </c>
      <c r="BI58" s="18" t="str">
        <f t="shared" si="19"/>
        <v>ND</v>
      </c>
      <c r="BJ58" s="18">
        <f t="shared" si="19"/>
        <v>4.9965065883698298E-2</v>
      </c>
      <c r="BK58" s="18" t="str">
        <f t="shared" si="19"/>
        <v>ND</v>
      </c>
      <c r="BL58" s="18" t="str">
        <f t="shared" si="19"/>
        <v>ND</v>
      </c>
    </row>
    <row r="59" spans="1:67" x14ac:dyDescent="0.25">
      <c r="A59" s="1" t="s">
        <v>73</v>
      </c>
      <c r="C59" s="19" t="str">
        <f>IF(C58="ND","ND",C58*$B57)</f>
        <v>ND</v>
      </c>
      <c r="D59" s="19" t="str">
        <f t="shared" ref="D59:BL59" si="20">IF(D58="ND","ND",D58*$B57)</f>
        <v>ND</v>
      </c>
      <c r="E59" s="19" t="str">
        <f t="shared" si="20"/>
        <v>ND</v>
      </c>
      <c r="F59" s="19">
        <f t="shared" si="20"/>
        <v>50073285.832074799</v>
      </c>
      <c r="G59" s="19">
        <f t="shared" si="20"/>
        <v>3801.8023869630501</v>
      </c>
      <c r="H59" s="19" t="str">
        <f t="shared" si="20"/>
        <v>ND</v>
      </c>
      <c r="I59" s="19">
        <f t="shared" si="20"/>
        <v>513130.45040711493</v>
      </c>
      <c r="J59" s="19">
        <f t="shared" si="20"/>
        <v>3186.3207153644398</v>
      </c>
      <c r="K59" s="19">
        <f t="shared" si="20"/>
        <v>18051409.7246673</v>
      </c>
      <c r="L59" s="19">
        <f t="shared" si="20"/>
        <v>1482622.4999591899</v>
      </c>
      <c r="M59" s="19" t="str">
        <f t="shared" si="20"/>
        <v>ND</v>
      </c>
      <c r="N59" s="19">
        <f t="shared" si="20"/>
        <v>107.593790456905</v>
      </c>
      <c r="O59" s="19" t="str">
        <f t="shared" si="20"/>
        <v>ND</v>
      </c>
      <c r="P59" s="19" t="str">
        <f t="shared" si="20"/>
        <v>ND</v>
      </c>
      <c r="Q59" s="19">
        <f t="shared" si="20"/>
        <v>56.710505395639998</v>
      </c>
      <c r="R59" s="19">
        <f t="shared" si="20"/>
        <v>1241.73706033489</v>
      </c>
      <c r="S59" s="19" t="str">
        <f t="shared" si="20"/>
        <v>ND</v>
      </c>
      <c r="T59" s="19">
        <f t="shared" si="20"/>
        <v>412.500283418582</v>
      </c>
      <c r="U59" s="19" t="str">
        <f t="shared" si="20"/>
        <v>ND</v>
      </c>
      <c r="V59" s="19" t="str">
        <f t="shared" si="20"/>
        <v>ND</v>
      </c>
      <c r="W59" s="19" t="str">
        <f t="shared" si="20"/>
        <v>ND</v>
      </c>
      <c r="X59" s="19" t="str">
        <f t="shared" si="20"/>
        <v>ND</v>
      </c>
      <c r="Y59" s="19" t="str">
        <f t="shared" si="20"/>
        <v>ND</v>
      </c>
      <c r="Z59" s="19" t="str">
        <f t="shared" si="20"/>
        <v>ND</v>
      </c>
      <c r="AA59" s="19">
        <f t="shared" si="20"/>
        <v>445.07417672545904</v>
      </c>
      <c r="AB59" s="19">
        <f t="shared" si="20"/>
        <v>1561.3890252557601</v>
      </c>
      <c r="AC59" s="19" t="str">
        <f t="shared" si="20"/>
        <v>ND</v>
      </c>
      <c r="AD59" s="19" t="str">
        <f t="shared" si="20"/>
        <v>ND</v>
      </c>
      <c r="AE59" s="19" t="str">
        <f t="shared" si="20"/>
        <v>ND</v>
      </c>
      <c r="AF59" s="19" t="str">
        <f t="shared" si="20"/>
        <v>ND</v>
      </c>
      <c r="AG59" s="19" t="str">
        <f t="shared" si="20"/>
        <v>ND</v>
      </c>
      <c r="AH59" s="19" t="str">
        <f t="shared" si="20"/>
        <v>ND</v>
      </c>
      <c r="AI59" s="19" t="str">
        <f t="shared" si="20"/>
        <v>ND</v>
      </c>
      <c r="AJ59" s="19" t="str">
        <f t="shared" si="20"/>
        <v>ND</v>
      </c>
      <c r="AK59" s="19" t="str">
        <f t="shared" si="20"/>
        <v>ND</v>
      </c>
      <c r="AL59" s="19" t="str">
        <f t="shared" si="20"/>
        <v>ND</v>
      </c>
      <c r="AM59" s="19" t="str">
        <f t="shared" si="20"/>
        <v>ND</v>
      </c>
      <c r="AN59" s="19" t="str">
        <f t="shared" si="20"/>
        <v>ND</v>
      </c>
      <c r="AO59" s="19" t="str">
        <f t="shared" si="20"/>
        <v>ND</v>
      </c>
      <c r="AP59" s="19" t="str">
        <f t="shared" si="20"/>
        <v>ND</v>
      </c>
      <c r="AQ59" s="19" t="str">
        <f t="shared" si="20"/>
        <v>ND</v>
      </c>
      <c r="AR59" s="19" t="str">
        <f t="shared" si="20"/>
        <v>ND</v>
      </c>
      <c r="AS59" s="19" t="str">
        <f t="shared" si="20"/>
        <v>ND</v>
      </c>
      <c r="AT59" s="19" t="str">
        <f t="shared" si="20"/>
        <v>ND</v>
      </c>
      <c r="AU59" s="19" t="str">
        <f t="shared" si="20"/>
        <v>ND</v>
      </c>
      <c r="AV59" s="19" t="str">
        <f t="shared" si="20"/>
        <v>ND</v>
      </c>
      <c r="AW59" s="19" t="str">
        <f t="shared" si="20"/>
        <v>ND</v>
      </c>
      <c r="AX59" s="19" t="str">
        <f t="shared" si="20"/>
        <v>ND</v>
      </c>
      <c r="AY59" s="19" t="str">
        <f t="shared" si="20"/>
        <v>ND</v>
      </c>
      <c r="AZ59" s="19" t="str">
        <f t="shared" si="20"/>
        <v>ND</v>
      </c>
      <c r="BA59" s="19" t="str">
        <f t="shared" si="20"/>
        <v>ND</v>
      </c>
      <c r="BB59" s="19" t="str">
        <f t="shared" si="20"/>
        <v>ND</v>
      </c>
      <c r="BC59" s="19" t="str">
        <f t="shared" si="20"/>
        <v>ND</v>
      </c>
      <c r="BD59" s="19" t="str">
        <f t="shared" si="20"/>
        <v>ND</v>
      </c>
      <c r="BE59" s="19" t="str">
        <f t="shared" si="20"/>
        <v>ND</v>
      </c>
      <c r="BF59" s="19" t="str">
        <f t="shared" si="20"/>
        <v>ND</v>
      </c>
      <c r="BG59" s="19" t="str">
        <f t="shared" si="20"/>
        <v>ND</v>
      </c>
      <c r="BH59" s="19" t="str">
        <f t="shared" si="20"/>
        <v>ND</v>
      </c>
      <c r="BI59" s="19" t="str">
        <f t="shared" si="20"/>
        <v>ND</v>
      </c>
      <c r="BJ59" s="19">
        <f t="shared" si="20"/>
        <v>49.965065883698301</v>
      </c>
      <c r="BK59" s="19" t="str">
        <f t="shared" si="20"/>
        <v>ND</v>
      </c>
      <c r="BL59" s="19" t="str">
        <f t="shared" si="20"/>
        <v>ND</v>
      </c>
    </row>
    <row r="61" spans="1:67" x14ac:dyDescent="0.25">
      <c r="A61" t="str">
        <f>'[1]ICP-MS Results'!C29</f>
        <v>GY2-032-A  100x</v>
      </c>
      <c r="B61" t="str">
        <f>'[1]ICP-MS Results'!D29</f>
        <v>100</v>
      </c>
      <c r="C61">
        <f>'[1]ICP-MS Results'!E29</f>
        <v>0.28443244188327799</v>
      </c>
      <c r="D61">
        <f>'[1]ICP-MS Results'!G29</f>
        <v>-1.7639502605180501E-3</v>
      </c>
      <c r="E61">
        <f>'[1]ICP-MS Results'!I29</f>
        <v>0.27237918540206502</v>
      </c>
      <c r="F61" t="str">
        <f>'[1]ICP-MS Results'!K29</f>
        <v>OR</v>
      </c>
      <c r="G61">
        <f>'[1]ICP-MS Results'!N29</f>
        <v>23.8193502622835</v>
      </c>
      <c r="H61">
        <f>'[1]ICP-MS Results'!P29</f>
        <v>2.6713192354717799</v>
      </c>
      <c r="I61">
        <f>'[1]ICP-MS Results'!Q29</f>
        <v>572.06104935309997</v>
      </c>
      <c r="J61">
        <f>'[1]ICP-MS Results'!S29</f>
        <v>7.9076136619008599</v>
      </c>
      <c r="K61">
        <f>'[1]ICP-MS Results'!V29</f>
        <v>210771.76862387001</v>
      </c>
      <c r="L61">
        <f>'[1]ICP-MS Results'!Y29</f>
        <v>16902.653627581702</v>
      </c>
      <c r="M61">
        <f>'[1]ICP-MS Results'!AC29</f>
        <v>-4.72271446877775E-2</v>
      </c>
      <c r="N61">
        <f>'[1]ICP-MS Results'!AE29</f>
        <v>0.111797347694507</v>
      </c>
      <c r="O61">
        <f>'[1]ICP-MS Results'!AG29</f>
        <v>-0.116216547176553</v>
      </c>
      <c r="P61">
        <f>'[1]ICP-MS Results'!AI29</f>
        <v>-6.7298220098398503E-2</v>
      </c>
      <c r="Q61">
        <f>'[1]ICP-MS Results'!AK29</f>
        <v>0.39167136797977797</v>
      </c>
      <c r="R61">
        <f>'[1]ICP-MS Results'!AN29</f>
        <v>12.0942626983149</v>
      </c>
      <c r="S61">
        <f>'[1]ICP-MS Results'!AP29</f>
        <v>2.4233683070773299E-2</v>
      </c>
      <c r="T61">
        <f>'[1]ICP-MS Results'!AR29</f>
        <v>0.37766088812592202</v>
      </c>
      <c r="U61">
        <f>'[1]ICP-MS Results'!AT29</f>
        <v>5.80410136118494E-2</v>
      </c>
      <c r="V61">
        <f>'[1]ICP-MS Results'!AV29</f>
        <v>0.76782514021205195</v>
      </c>
      <c r="W61">
        <f>'[1]ICP-MS Results'!AX29</f>
        <v>4.9822543426538703E-4</v>
      </c>
      <c r="X61">
        <f>'[1]ICP-MS Results'!AZ29</f>
        <v>-2.26569392202823E-2</v>
      </c>
      <c r="Y61">
        <f>'[1]ICP-MS Results'!BB29</f>
        <v>-5.7736571599154201E-3</v>
      </c>
      <c r="Z61">
        <f>'[1]ICP-MS Results'!BF29</f>
        <v>3.5353521736947301E-2</v>
      </c>
      <c r="AA61">
        <f>'[1]ICP-MS Results'!BH29</f>
        <v>4.4857535339543899</v>
      </c>
      <c r="AB61">
        <f>'[1]ICP-MS Results'!BJ29</f>
        <v>15.7824008224016</v>
      </c>
      <c r="AC61">
        <f>'[1]ICP-MS Results'!BL29</f>
        <v>-0.79664242790253104</v>
      </c>
      <c r="AD61">
        <f>'[1]ICP-MS Results'!BO29</f>
        <v>-3.8457887796083702E-2</v>
      </c>
      <c r="AE61">
        <f>'[1]ICP-MS Results'!BQ29</f>
        <v>4.71646041878582E-2</v>
      </c>
      <c r="AF61">
        <f>'[1]ICP-MS Results'!BS29</f>
        <v>3.9335795857885596E-3</v>
      </c>
      <c r="AG61">
        <f>'[1]ICP-MS Results'!BT29</f>
        <v>2.9776978499896898E-3</v>
      </c>
      <c r="AH61">
        <f>'[1]ICP-MS Results'!BV29</f>
        <v>1.1633929899615999E-2</v>
      </c>
      <c r="AI61">
        <f>'[1]ICP-MS Results'!BX29</f>
        <v>1.46258854488346E-2</v>
      </c>
      <c r="AJ61">
        <f>'[1]ICP-MS Results'!CA29</f>
        <v>7.1799329846057398E-3</v>
      </c>
      <c r="AK61">
        <f>'[1]ICP-MS Results'!CC29</f>
        <v>-0.65520669244155205</v>
      </c>
      <c r="AL61">
        <f>'[1]ICP-MS Results'!CD29</f>
        <v>-8.7048891753019296E-3</v>
      </c>
      <c r="AM61">
        <f>'[1]ICP-MS Results'!CF29</f>
        <v>2.2707064368021002E-2</v>
      </c>
      <c r="AN61">
        <f>'[1]ICP-MS Results'!CH29</f>
        <v>0.118999903319655</v>
      </c>
      <c r="AO61">
        <f>'[1]ICP-MS Results'!CK29</f>
        <v>1.9238805305792601E-2</v>
      </c>
      <c r="AP61">
        <f>'[1]ICP-MS Results'!CM29</f>
        <v>-9.6319592625910694E-2</v>
      </c>
      <c r="AQ61">
        <f>'[1]ICP-MS Results'!CO29</f>
        <v>2.3161547074058699E-3</v>
      </c>
      <c r="AR61">
        <f>'[1]ICP-MS Results'!CQ29</f>
        <v>1.8074403968629801E-2</v>
      </c>
      <c r="AS61">
        <f>'[1]ICP-MS Results'!CS29</f>
        <v>5.55146936178132E-3</v>
      </c>
      <c r="AT61">
        <f>'[1]ICP-MS Results'!CU29</f>
        <v>-4.4243790057196898E-2</v>
      </c>
      <c r="AU61">
        <f>'[1]ICP-MS Results'!CW29</f>
        <v>-1.2871186535442099E-3</v>
      </c>
      <c r="AV61">
        <f>'[1]ICP-MS Results'!CY29</f>
        <v>2.4562550642586401E-3</v>
      </c>
      <c r="AW61">
        <f>'[1]ICP-MS Results'!DA29</f>
        <v>2.35363731163259E-3</v>
      </c>
      <c r="AX61">
        <f>'[1]ICP-MS Results'!DC29</f>
        <v>-3.7341698939954799E-3</v>
      </c>
      <c r="AY61">
        <f>'[1]ICP-MS Results'!DE29</f>
        <v>-6.8534826932130704E-3</v>
      </c>
      <c r="AZ61">
        <f>'[1]ICP-MS Results'!DG29</f>
        <v>-6.8977439367258501E-3</v>
      </c>
      <c r="BA61">
        <f>'[1]ICP-MS Results'!DI29</f>
        <v>-1.0949255426117899E-2</v>
      </c>
      <c r="BB61">
        <f>'[1]ICP-MS Results'!DK29</f>
        <v>-1.0171677389105099E-2</v>
      </c>
      <c r="BC61">
        <f>'[1]ICP-MS Results'!DM29</f>
        <v>1.76055235209137E-3</v>
      </c>
      <c r="BD61">
        <f>'[1]ICP-MS Results'!DO29</f>
        <v>-6.0381211787950702E-6</v>
      </c>
      <c r="BE61">
        <f>'[1]ICP-MS Results'!DQ29</f>
        <v>-0.42894695779887698</v>
      </c>
      <c r="BF61">
        <f>'[1]ICP-MS Results'!DS29</f>
        <v>1.89948291816492E-2</v>
      </c>
      <c r="BG61">
        <f>'[1]ICP-MS Results'!DU29</f>
        <v>4.0719434009746203E-2</v>
      </c>
      <c r="BH61">
        <f>'[1]ICP-MS Results'!DW29</f>
        <v>1.8428226270548399E-2</v>
      </c>
      <c r="BI61">
        <f>'[1]ICP-MS Results'!DY29</f>
        <v>9.7460477509316107E-2</v>
      </c>
      <c r="BJ61">
        <f>'[1]ICP-MS Results'!EA29</f>
        <v>0.13876626517874699</v>
      </c>
      <c r="BK61">
        <f>'[1]ICP-MS Results'!EC29</f>
        <v>-2.9249617586424598E-2</v>
      </c>
      <c r="BL61">
        <f>'[1]ICP-MS Results'!EE29</f>
        <v>-6.7333046818021701E-3</v>
      </c>
      <c r="BM61">
        <f>'[1]ICP-MS Results'!EF29</f>
        <v>85.102670567016105</v>
      </c>
      <c r="BN61">
        <f>'[1]ICP-MS Results'!EG29</f>
        <v>146.756583447943</v>
      </c>
      <c r="BO61">
        <f>'[1]ICP-MS Results'!EH29</f>
        <v>95.555863315604398</v>
      </c>
    </row>
    <row r="62" spans="1:67" x14ac:dyDescent="0.25">
      <c r="A62" s="1" t="s">
        <v>72</v>
      </c>
      <c r="C62" s="18" t="str">
        <f>IF(C61&lt;C$81,"ND",C61)</f>
        <v>ND</v>
      </c>
      <c r="D62" s="18" t="str">
        <f t="shared" ref="D62:BL62" si="21">IF(D61&lt;D$81,"ND",D61)</f>
        <v>ND</v>
      </c>
      <c r="E62" s="18" t="str">
        <f t="shared" si="21"/>
        <v>ND</v>
      </c>
      <c r="F62" s="18" t="str">
        <f t="shared" si="21"/>
        <v>OR</v>
      </c>
      <c r="G62" s="18">
        <f t="shared" si="21"/>
        <v>23.8193502622835</v>
      </c>
      <c r="H62" s="18">
        <f t="shared" si="21"/>
        <v>2.6713192354717799</v>
      </c>
      <c r="I62" s="18">
        <f t="shared" si="21"/>
        <v>572.06104935309997</v>
      </c>
      <c r="J62" s="18">
        <f t="shared" si="21"/>
        <v>7.9076136619008599</v>
      </c>
      <c r="K62" s="18">
        <f t="shared" si="21"/>
        <v>210771.76862387001</v>
      </c>
      <c r="L62" s="18">
        <f t="shared" si="21"/>
        <v>16902.653627581702</v>
      </c>
      <c r="M62" s="18" t="str">
        <f t="shared" si="21"/>
        <v>ND</v>
      </c>
      <c r="N62" s="18">
        <f t="shared" si="21"/>
        <v>0.111797347694507</v>
      </c>
      <c r="O62" s="18" t="str">
        <f t="shared" si="21"/>
        <v>ND</v>
      </c>
      <c r="P62" s="18" t="str">
        <f t="shared" si="21"/>
        <v>ND</v>
      </c>
      <c r="Q62" s="18">
        <f t="shared" si="21"/>
        <v>0.39167136797977797</v>
      </c>
      <c r="R62" s="18">
        <f t="shared" si="21"/>
        <v>12.0942626983149</v>
      </c>
      <c r="S62" s="18" t="str">
        <f t="shared" si="21"/>
        <v>ND</v>
      </c>
      <c r="T62" s="18">
        <f t="shared" si="21"/>
        <v>0.37766088812592202</v>
      </c>
      <c r="U62" s="18" t="str">
        <f t="shared" si="21"/>
        <v>ND</v>
      </c>
      <c r="V62" s="18">
        <f t="shared" si="21"/>
        <v>0.76782514021205195</v>
      </c>
      <c r="W62" s="18" t="str">
        <f t="shared" si="21"/>
        <v>ND</v>
      </c>
      <c r="X62" s="18" t="str">
        <f t="shared" si="21"/>
        <v>ND</v>
      </c>
      <c r="Y62" s="18" t="str">
        <f t="shared" si="21"/>
        <v>ND</v>
      </c>
      <c r="Z62" s="18" t="str">
        <f t="shared" si="21"/>
        <v>ND</v>
      </c>
      <c r="AA62" s="18">
        <f t="shared" si="21"/>
        <v>4.4857535339543899</v>
      </c>
      <c r="AB62" s="18">
        <f t="shared" si="21"/>
        <v>15.7824008224016</v>
      </c>
      <c r="AC62" s="18" t="str">
        <f t="shared" si="21"/>
        <v>ND</v>
      </c>
      <c r="AD62" s="18" t="str">
        <f t="shared" si="21"/>
        <v>ND</v>
      </c>
      <c r="AE62" s="18" t="str">
        <f t="shared" si="21"/>
        <v>ND</v>
      </c>
      <c r="AF62" s="18" t="str">
        <f t="shared" si="21"/>
        <v>ND</v>
      </c>
      <c r="AG62" s="18" t="str">
        <f t="shared" si="21"/>
        <v>ND</v>
      </c>
      <c r="AH62" s="18" t="str">
        <f t="shared" si="21"/>
        <v>ND</v>
      </c>
      <c r="AI62" s="18" t="str">
        <f t="shared" si="21"/>
        <v>ND</v>
      </c>
      <c r="AJ62" s="18" t="str">
        <f t="shared" si="21"/>
        <v>ND</v>
      </c>
      <c r="AK62" s="18" t="str">
        <f t="shared" si="21"/>
        <v>ND</v>
      </c>
      <c r="AL62" s="18" t="str">
        <f t="shared" si="21"/>
        <v>ND</v>
      </c>
      <c r="AM62" s="18" t="str">
        <f t="shared" si="21"/>
        <v>ND</v>
      </c>
      <c r="AN62" s="18">
        <f t="shared" si="21"/>
        <v>0.118999903319655</v>
      </c>
      <c r="AO62" s="18" t="str">
        <f t="shared" si="21"/>
        <v>ND</v>
      </c>
      <c r="AP62" s="18" t="str">
        <f t="shared" si="21"/>
        <v>ND</v>
      </c>
      <c r="AQ62" s="18" t="str">
        <f t="shared" si="21"/>
        <v>ND</v>
      </c>
      <c r="AR62" s="18" t="str">
        <f t="shared" si="21"/>
        <v>ND</v>
      </c>
      <c r="AS62" s="18" t="str">
        <f t="shared" si="21"/>
        <v>ND</v>
      </c>
      <c r="AT62" s="18" t="str">
        <f t="shared" si="21"/>
        <v>ND</v>
      </c>
      <c r="AU62" s="18" t="str">
        <f t="shared" si="21"/>
        <v>ND</v>
      </c>
      <c r="AV62" s="18" t="str">
        <f t="shared" si="21"/>
        <v>ND</v>
      </c>
      <c r="AW62" s="18" t="str">
        <f t="shared" si="21"/>
        <v>ND</v>
      </c>
      <c r="AX62" s="18" t="str">
        <f t="shared" si="21"/>
        <v>ND</v>
      </c>
      <c r="AY62" s="18" t="str">
        <f t="shared" si="21"/>
        <v>ND</v>
      </c>
      <c r="AZ62" s="18" t="str">
        <f t="shared" si="21"/>
        <v>ND</v>
      </c>
      <c r="BA62" s="18" t="str">
        <f t="shared" si="21"/>
        <v>ND</v>
      </c>
      <c r="BB62" s="18" t="str">
        <f t="shared" si="21"/>
        <v>ND</v>
      </c>
      <c r="BC62" s="18" t="str">
        <f t="shared" si="21"/>
        <v>ND</v>
      </c>
      <c r="BD62" s="18" t="str">
        <f t="shared" si="21"/>
        <v>ND</v>
      </c>
      <c r="BE62" s="18" t="str">
        <f t="shared" si="21"/>
        <v>ND</v>
      </c>
      <c r="BF62" s="18" t="str">
        <f t="shared" si="21"/>
        <v>ND</v>
      </c>
      <c r="BG62" s="18" t="str">
        <f t="shared" si="21"/>
        <v>ND</v>
      </c>
      <c r="BH62" s="18" t="str">
        <f t="shared" si="21"/>
        <v>ND</v>
      </c>
      <c r="BI62" s="18">
        <f t="shared" si="21"/>
        <v>9.7460477509316107E-2</v>
      </c>
      <c r="BJ62" s="18">
        <f t="shared" si="21"/>
        <v>0.13876626517874699</v>
      </c>
      <c r="BK62" s="18" t="str">
        <f t="shared" si="21"/>
        <v>ND</v>
      </c>
      <c r="BL62" s="18" t="str">
        <f t="shared" si="21"/>
        <v>ND</v>
      </c>
    </row>
    <row r="63" spans="1:67" x14ac:dyDescent="0.25">
      <c r="A63" s="1" t="s">
        <v>73</v>
      </c>
      <c r="C63" s="19" t="str">
        <f>IF(C62="ND","ND",C62*$B61)</f>
        <v>ND</v>
      </c>
      <c r="D63" s="19" t="str">
        <f t="shared" ref="D63:BL63" si="22">IF(D62="ND","ND",D62*$B61)</f>
        <v>ND</v>
      </c>
      <c r="E63" s="19" t="str">
        <f t="shared" si="22"/>
        <v>ND</v>
      </c>
      <c r="F63" s="19" t="e">
        <f t="shared" si="22"/>
        <v>#VALUE!</v>
      </c>
      <c r="G63" s="19">
        <f t="shared" si="22"/>
        <v>2381.9350262283501</v>
      </c>
      <c r="H63" s="19">
        <f t="shared" si="22"/>
        <v>267.13192354717796</v>
      </c>
      <c r="I63" s="19">
        <f t="shared" si="22"/>
        <v>57206.104935309995</v>
      </c>
      <c r="J63" s="19">
        <f t="shared" si="22"/>
        <v>790.76136619008594</v>
      </c>
      <c r="K63" s="19">
        <f t="shared" si="22"/>
        <v>21077176.862387002</v>
      </c>
      <c r="L63" s="19">
        <f t="shared" si="22"/>
        <v>1690265.3627581701</v>
      </c>
      <c r="M63" s="19" t="str">
        <f t="shared" si="22"/>
        <v>ND</v>
      </c>
      <c r="N63" s="19">
        <f t="shared" si="22"/>
        <v>11.1797347694507</v>
      </c>
      <c r="O63" s="19" t="str">
        <f t="shared" si="22"/>
        <v>ND</v>
      </c>
      <c r="P63" s="19" t="str">
        <f t="shared" si="22"/>
        <v>ND</v>
      </c>
      <c r="Q63" s="19">
        <f t="shared" si="22"/>
        <v>39.167136797977797</v>
      </c>
      <c r="R63" s="19">
        <f t="shared" si="22"/>
        <v>1209.4262698314899</v>
      </c>
      <c r="S63" s="19" t="str">
        <f t="shared" si="22"/>
        <v>ND</v>
      </c>
      <c r="T63" s="19">
        <f t="shared" si="22"/>
        <v>37.766088812592201</v>
      </c>
      <c r="U63" s="19" t="str">
        <f t="shared" si="22"/>
        <v>ND</v>
      </c>
      <c r="V63" s="19">
        <f t="shared" si="22"/>
        <v>76.782514021205202</v>
      </c>
      <c r="W63" s="19" t="str">
        <f t="shared" si="22"/>
        <v>ND</v>
      </c>
      <c r="X63" s="19" t="str">
        <f t="shared" si="22"/>
        <v>ND</v>
      </c>
      <c r="Y63" s="19" t="str">
        <f t="shared" si="22"/>
        <v>ND</v>
      </c>
      <c r="Z63" s="19" t="str">
        <f t="shared" si="22"/>
        <v>ND</v>
      </c>
      <c r="AA63" s="19">
        <f t="shared" si="22"/>
        <v>448.57535339543898</v>
      </c>
      <c r="AB63" s="19">
        <f t="shared" si="22"/>
        <v>1578.2400822401601</v>
      </c>
      <c r="AC63" s="19" t="str">
        <f t="shared" si="22"/>
        <v>ND</v>
      </c>
      <c r="AD63" s="19" t="str">
        <f t="shared" si="22"/>
        <v>ND</v>
      </c>
      <c r="AE63" s="19" t="str">
        <f t="shared" si="22"/>
        <v>ND</v>
      </c>
      <c r="AF63" s="19" t="str">
        <f t="shared" si="22"/>
        <v>ND</v>
      </c>
      <c r="AG63" s="19" t="str">
        <f t="shared" si="22"/>
        <v>ND</v>
      </c>
      <c r="AH63" s="19" t="str">
        <f t="shared" si="22"/>
        <v>ND</v>
      </c>
      <c r="AI63" s="19" t="str">
        <f t="shared" si="22"/>
        <v>ND</v>
      </c>
      <c r="AJ63" s="19" t="str">
        <f t="shared" si="22"/>
        <v>ND</v>
      </c>
      <c r="AK63" s="19" t="str">
        <f t="shared" si="22"/>
        <v>ND</v>
      </c>
      <c r="AL63" s="19" t="str">
        <f t="shared" si="22"/>
        <v>ND</v>
      </c>
      <c r="AM63" s="19" t="str">
        <f t="shared" si="22"/>
        <v>ND</v>
      </c>
      <c r="AN63" s="19">
        <f t="shared" si="22"/>
        <v>11.899990331965499</v>
      </c>
      <c r="AO63" s="19" t="str">
        <f t="shared" si="22"/>
        <v>ND</v>
      </c>
      <c r="AP63" s="19" t="str">
        <f t="shared" si="22"/>
        <v>ND</v>
      </c>
      <c r="AQ63" s="19" t="str">
        <f t="shared" si="22"/>
        <v>ND</v>
      </c>
      <c r="AR63" s="19" t="str">
        <f t="shared" si="22"/>
        <v>ND</v>
      </c>
      <c r="AS63" s="19" t="str">
        <f t="shared" si="22"/>
        <v>ND</v>
      </c>
      <c r="AT63" s="19" t="str">
        <f t="shared" si="22"/>
        <v>ND</v>
      </c>
      <c r="AU63" s="19" t="str">
        <f t="shared" si="22"/>
        <v>ND</v>
      </c>
      <c r="AV63" s="19" t="str">
        <f t="shared" si="22"/>
        <v>ND</v>
      </c>
      <c r="AW63" s="19" t="str">
        <f t="shared" si="22"/>
        <v>ND</v>
      </c>
      <c r="AX63" s="19" t="str">
        <f t="shared" si="22"/>
        <v>ND</v>
      </c>
      <c r="AY63" s="19" t="str">
        <f t="shared" si="22"/>
        <v>ND</v>
      </c>
      <c r="AZ63" s="19" t="str">
        <f t="shared" si="22"/>
        <v>ND</v>
      </c>
      <c r="BA63" s="19" t="str">
        <f t="shared" si="22"/>
        <v>ND</v>
      </c>
      <c r="BB63" s="19" t="str">
        <f t="shared" si="22"/>
        <v>ND</v>
      </c>
      <c r="BC63" s="19" t="str">
        <f t="shared" si="22"/>
        <v>ND</v>
      </c>
      <c r="BD63" s="19" t="str">
        <f t="shared" si="22"/>
        <v>ND</v>
      </c>
      <c r="BE63" s="19" t="str">
        <f t="shared" si="22"/>
        <v>ND</v>
      </c>
      <c r="BF63" s="19" t="str">
        <f t="shared" si="22"/>
        <v>ND</v>
      </c>
      <c r="BG63" s="19" t="str">
        <f t="shared" si="22"/>
        <v>ND</v>
      </c>
      <c r="BH63" s="19" t="str">
        <f t="shared" si="22"/>
        <v>ND</v>
      </c>
      <c r="BI63" s="19">
        <f t="shared" si="22"/>
        <v>9.746047750931611</v>
      </c>
      <c r="BJ63" s="19">
        <f t="shared" si="22"/>
        <v>13.876626517874699</v>
      </c>
      <c r="BK63" s="19" t="str">
        <f t="shared" si="22"/>
        <v>ND</v>
      </c>
      <c r="BL63" s="19" t="str">
        <f t="shared" si="22"/>
        <v>ND</v>
      </c>
    </row>
    <row r="65" spans="1:67" s="21" customFormat="1" x14ac:dyDescent="0.25">
      <c r="A65" s="21" t="str">
        <f>'[1]ICP-MS Results'!C30</f>
        <v>GY2-032-A  10x</v>
      </c>
      <c r="B65" s="21" t="str">
        <f>'[1]ICP-MS Results'!D30</f>
        <v>10</v>
      </c>
      <c r="C65" s="21">
        <f>'[1]ICP-MS Results'!E30</f>
        <v>0.90476125164279098</v>
      </c>
      <c r="D65" s="21">
        <f>'[1]ICP-MS Results'!G30</f>
        <v>7.9615804071924406E-3</v>
      </c>
      <c r="E65" s="21">
        <f>'[1]ICP-MS Results'!I30</f>
        <v>2.3765038085354702</v>
      </c>
      <c r="F65" s="21" t="str">
        <f>'[1]ICP-MS Results'!K30</f>
        <v>OR</v>
      </c>
      <c r="G65" s="21">
        <f>'[1]ICP-MS Results'!N30</f>
        <v>274.82085926845201</v>
      </c>
      <c r="H65" s="21">
        <f>'[1]ICP-MS Results'!P30</f>
        <v>1.2712695325121599</v>
      </c>
      <c r="I65" s="21">
        <f>'[1]ICP-MS Results'!Q30</f>
        <v>579.91015079187298</v>
      </c>
      <c r="J65" s="21">
        <f>'[1]ICP-MS Results'!S30</f>
        <v>20.7201782171277</v>
      </c>
      <c r="K65" s="21">
        <f>'[1]ICP-MS Results'!V30</f>
        <v>3541546.5379456501</v>
      </c>
      <c r="L65" s="21">
        <f>'[1]ICP-MS Results'!Y30</f>
        <v>243557.55117146499</v>
      </c>
      <c r="M65" s="21">
        <f>'[1]ICP-MS Results'!AC30</f>
        <v>2.5034967485391999E-2</v>
      </c>
      <c r="N65" s="21">
        <f>'[1]ICP-MS Results'!AE30</f>
        <v>1.8377455700587599</v>
      </c>
      <c r="O65" s="21">
        <f>'[1]ICP-MS Results'!AG30</f>
        <v>0.10807862592411099</v>
      </c>
      <c r="P65" s="21">
        <f>'[1]ICP-MS Results'!AI30</f>
        <v>8.1200170245322306E-2</v>
      </c>
      <c r="Q65" s="21">
        <f>'[1]ICP-MS Results'!AK30</f>
        <v>0.27878735402918198</v>
      </c>
      <c r="R65" s="21">
        <f>'[1]ICP-MS Results'!AN30</f>
        <v>26.346977862698701</v>
      </c>
      <c r="S65" s="21">
        <f>'[1]ICP-MS Results'!AP30</f>
        <v>4.58317134670135E-2</v>
      </c>
      <c r="T65" s="21">
        <f>'[1]ICP-MS Results'!AR30</f>
        <v>0.57672894988743995</v>
      </c>
      <c r="U65" s="21">
        <f>'[1]ICP-MS Results'!AT30</f>
        <v>0.210926810088852</v>
      </c>
      <c r="V65" s="21">
        <f>'[1]ICP-MS Results'!AV30</f>
        <v>0.56952928502422695</v>
      </c>
      <c r="W65" s="21">
        <f>'[1]ICP-MS Results'!AX30</f>
        <v>4.11030557153143E-2</v>
      </c>
      <c r="X65" s="21">
        <f>'[1]ICP-MS Results'!AZ30</f>
        <v>2.4396202447767301E-2</v>
      </c>
      <c r="Y65" s="21">
        <f>'[1]ICP-MS Results'!BB30</f>
        <v>0.23691673780213501</v>
      </c>
      <c r="Z65" s="21">
        <f>'[1]ICP-MS Results'!BF30</f>
        <v>0.29264372837041902</v>
      </c>
      <c r="AA65" s="21">
        <f>'[1]ICP-MS Results'!BH30</f>
        <v>49.613578279643797</v>
      </c>
      <c r="AB65" s="21">
        <f>'[1]ICP-MS Results'!BJ30</f>
        <v>136.43188883042399</v>
      </c>
      <c r="AC65" s="21">
        <f>'[1]ICP-MS Results'!BL30</f>
        <v>-0.84172821027369404</v>
      </c>
      <c r="AD65" s="21">
        <f>'[1]ICP-MS Results'!BO30</f>
        <v>-3.5274185296360401E-2</v>
      </c>
      <c r="AE65" s="21">
        <f>'[1]ICP-MS Results'!BQ30</f>
        <v>4.42817001560043E-2</v>
      </c>
      <c r="AF65" s="21">
        <f>'[1]ICP-MS Results'!BS30</f>
        <v>1.6795797496153699E-2</v>
      </c>
      <c r="AG65" s="21">
        <f>'[1]ICP-MS Results'!BT30</f>
        <v>5.2528181278790297E-2</v>
      </c>
      <c r="AH65" s="21">
        <f>'[1]ICP-MS Results'!BV30</f>
        <v>3.2654934883773599E-2</v>
      </c>
      <c r="AI65" s="21">
        <f>'[1]ICP-MS Results'!BX30</f>
        <v>0.23977521852286099</v>
      </c>
      <c r="AJ65" s="21">
        <f>'[1]ICP-MS Results'!CA30</f>
        <v>0.119999515571221</v>
      </c>
      <c r="AK65" s="21">
        <f>'[1]ICP-MS Results'!CC30</f>
        <v>-0.27681126179058002</v>
      </c>
      <c r="AL65" s="21">
        <f>'[1]ICP-MS Results'!CD30</f>
        <v>0.161186547536536</v>
      </c>
      <c r="AM65" s="21">
        <f>'[1]ICP-MS Results'!CF30</f>
        <v>1.3951856443648101</v>
      </c>
      <c r="AN65" s="21">
        <f>'[1]ICP-MS Results'!CH30</f>
        <v>1.7368431528994801</v>
      </c>
      <c r="AO65" s="21">
        <f>'[1]ICP-MS Results'!CK30</f>
        <v>0.169035954833299</v>
      </c>
      <c r="AP65" s="21">
        <f>'[1]ICP-MS Results'!CM30</f>
        <v>7.5159315124608994E-2</v>
      </c>
      <c r="AQ65" s="21">
        <f>'[1]ICP-MS Results'!CO30</f>
        <v>0.23775227182935699</v>
      </c>
      <c r="AR65" s="21">
        <f>'[1]ICP-MS Results'!CQ30</f>
        <v>0.20510050758444701</v>
      </c>
      <c r="AS65" s="21">
        <f>'[1]ICP-MS Results'!CS30</f>
        <v>8.3934129912083908E-3</v>
      </c>
      <c r="AT65" s="21">
        <f>'[1]ICP-MS Results'!CU30</f>
        <v>0.19825347649605601</v>
      </c>
      <c r="AU65" s="21">
        <f>'[1]ICP-MS Results'!CW30</f>
        <v>2.9931259678960898E-3</v>
      </c>
      <c r="AV65" s="21">
        <f>'[1]ICP-MS Results'!CY30</f>
        <v>0.28024564901117399</v>
      </c>
      <c r="AW65" s="21">
        <f>'[1]ICP-MS Results'!DA30</f>
        <v>0.29258011354020502</v>
      </c>
      <c r="AX65" s="21">
        <f>'[1]ICP-MS Results'!DC30</f>
        <v>-1.93325331704777E-3</v>
      </c>
      <c r="AY65" s="21">
        <f>'[1]ICP-MS Results'!DE30</f>
        <v>-6.1215296470850901E-3</v>
      </c>
      <c r="AZ65" s="21">
        <f>'[1]ICP-MS Results'!DG30</f>
        <v>-5.9411328673828999E-3</v>
      </c>
      <c r="BA65" s="21">
        <f>'[1]ICP-MS Results'!DI30</f>
        <v>-9.2442120597676196E-3</v>
      </c>
      <c r="BB65" s="21">
        <f>'[1]ICP-MS Results'!DK30</f>
        <v>-7.0673751401459598E-3</v>
      </c>
      <c r="BC65" s="21">
        <f>'[1]ICP-MS Results'!DM30</f>
        <v>-1.33968949209744E-4</v>
      </c>
      <c r="BD65" s="21">
        <f>'[1]ICP-MS Results'!DO30</f>
        <v>9.1825058478002507E-3</v>
      </c>
      <c r="BE65" s="21">
        <f>'[1]ICP-MS Results'!DQ30</f>
        <v>-0.123655595421168</v>
      </c>
      <c r="BF65" s="21">
        <f>'[1]ICP-MS Results'!DS30</f>
        <v>-1.80908971552315E-4</v>
      </c>
      <c r="BG65" s="21">
        <f>'[1]ICP-MS Results'!DU30</f>
        <v>3.1839762677883699E-3</v>
      </c>
      <c r="BH65" s="21">
        <f>'[1]ICP-MS Results'!DW30</f>
        <v>0.102313669710204</v>
      </c>
      <c r="BI65" s="21">
        <f>'[1]ICP-MS Results'!DY30</f>
        <v>0.726297056719163</v>
      </c>
      <c r="BJ65" s="21">
        <f>'[1]ICP-MS Results'!EA30</f>
        <v>-1.15360759630305E-3</v>
      </c>
      <c r="BK65" s="21">
        <f>'[1]ICP-MS Results'!EC30</f>
        <v>-1.7864693282616698E-2</v>
      </c>
      <c r="BL65" s="21">
        <f>'[1]ICP-MS Results'!EE30</f>
        <v>-5.7265814474956296E-3</v>
      </c>
      <c r="BM65" s="21">
        <f>'[1]ICP-MS Results'!EF30</f>
        <v>48.472870170532602</v>
      </c>
      <c r="BN65" s="21">
        <f>'[1]ICP-MS Results'!EG30</f>
        <v>91.982682165029303</v>
      </c>
      <c r="BO65" s="21">
        <f>'[1]ICP-MS Results'!EH30</f>
        <v>56.371830449441703</v>
      </c>
    </row>
    <row r="66" spans="1:67" s="21" customFormat="1" x14ac:dyDescent="0.25">
      <c r="A66" s="22" t="s">
        <v>72</v>
      </c>
      <c r="C66" s="23">
        <f>IF(C65&lt;C$81,"ND",C65)</f>
        <v>0.90476125164279098</v>
      </c>
      <c r="D66" s="23" t="str">
        <f t="shared" ref="D66:BL66" si="23">IF(D65&lt;D$81,"ND",D65)</f>
        <v>ND</v>
      </c>
      <c r="E66" s="23">
        <f t="shared" si="23"/>
        <v>2.3765038085354702</v>
      </c>
      <c r="F66" s="23" t="str">
        <f t="shared" si="23"/>
        <v>OR</v>
      </c>
      <c r="G66" s="23">
        <f t="shared" si="23"/>
        <v>274.82085926845201</v>
      </c>
      <c r="H66" s="23">
        <f t="shared" si="23"/>
        <v>1.2712695325121599</v>
      </c>
      <c r="I66" s="23">
        <f t="shared" si="23"/>
        <v>579.91015079187298</v>
      </c>
      <c r="J66" s="23">
        <f t="shared" si="23"/>
        <v>20.7201782171277</v>
      </c>
      <c r="K66" s="23">
        <f t="shared" si="23"/>
        <v>3541546.5379456501</v>
      </c>
      <c r="L66" s="23">
        <f t="shared" si="23"/>
        <v>243557.55117146499</v>
      </c>
      <c r="M66" s="23" t="str">
        <f t="shared" si="23"/>
        <v>ND</v>
      </c>
      <c r="N66" s="23">
        <f t="shared" si="23"/>
        <v>1.8377455700587599</v>
      </c>
      <c r="O66" s="23" t="str">
        <f t="shared" si="23"/>
        <v>ND</v>
      </c>
      <c r="P66" s="23">
        <f t="shared" si="23"/>
        <v>8.1200170245322306E-2</v>
      </c>
      <c r="Q66" s="23">
        <f t="shared" si="23"/>
        <v>0.27878735402918198</v>
      </c>
      <c r="R66" s="23">
        <f t="shared" si="23"/>
        <v>26.346977862698701</v>
      </c>
      <c r="S66" s="23" t="str">
        <f t="shared" si="23"/>
        <v>ND</v>
      </c>
      <c r="T66" s="23">
        <f t="shared" si="23"/>
        <v>0.57672894988743995</v>
      </c>
      <c r="U66" s="23">
        <f t="shared" si="23"/>
        <v>0.210926810088852</v>
      </c>
      <c r="V66" s="23">
        <f t="shared" si="23"/>
        <v>0.56952928502422695</v>
      </c>
      <c r="W66" s="23" t="str">
        <f t="shared" si="23"/>
        <v>ND</v>
      </c>
      <c r="X66" s="23" t="str">
        <f t="shared" si="23"/>
        <v>ND</v>
      </c>
      <c r="Y66" s="23">
        <f t="shared" si="23"/>
        <v>0.23691673780213501</v>
      </c>
      <c r="Z66" s="23">
        <f t="shared" si="23"/>
        <v>0.29264372837041902</v>
      </c>
      <c r="AA66" s="23">
        <f t="shared" si="23"/>
        <v>49.613578279643797</v>
      </c>
      <c r="AB66" s="23">
        <f t="shared" si="23"/>
        <v>136.43188883042399</v>
      </c>
      <c r="AC66" s="23" t="str">
        <f t="shared" si="23"/>
        <v>ND</v>
      </c>
      <c r="AD66" s="23" t="str">
        <f t="shared" si="23"/>
        <v>ND</v>
      </c>
      <c r="AE66" s="23" t="str">
        <f t="shared" si="23"/>
        <v>ND</v>
      </c>
      <c r="AF66" s="23" t="str">
        <f t="shared" si="23"/>
        <v>ND</v>
      </c>
      <c r="AG66" s="23">
        <f t="shared" si="23"/>
        <v>5.2528181278790297E-2</v>
      </c>
      <c r="AH66" s="23">
        <f t="shared" si="23"/>
        <v>3.2654934883773599E-2</v>
      </c>
      <c r="AI66" s="23">
        <f t="shared" si="23"/>
        <v>0.23977521852286099</v>
      </c>
      <c r="AJ66" s="23">
        <f t="shared" si="23"/>
        <v>0.119999515571221</v>
      </c>
      <c r="AK66" s="23" t="str">
        <f t="shared" si="23"/>
        <v>ND</v>
      </c>
      <c r="AL66" s="23">
        <f t="shared" si="23"/>
        <v>0.161186547536536</v>
      </c>
      <c r="AM66" s="23">
        <f t="shared" si="23"/>
        <v>1.3951856443648101</v>
      </c>
      <c r="AN66" s="23">
        <f t="shared" si="23"/>
        <v>1.7368431528994801</v>
      </c>
      <c r="AO66" s="23">
        <f t="shared" si="23"/>
        <v>0.169035954833299</v>
      </c>
      <c r="AP66" s="23">
        <f t="shared" si="23"/>
        <v>7.5159315124608994E-2</v>
      </c>
      <c r="AQ66" s="23">
        <f t="shared" si="23"/>
        <v>0.23775227182935699</v>
      </c>
      <c r="AR66" s="23">
        <f t="shared" si="23"/>
        <v>0.20510050758444701</v>
      </c>
      <c r="AS66" s="23" t="str">
        <f t="shared" si="23"/>
        <v>ND</v>
      </c>
      <c r="AT66" s="23">
        <f t="shared" si="23"/>
        <v>0.19825347649605601</v>
      </c>
      <c r="AU66" s="23" t="str">
        <f t="shared" si="23"/>
        <v>ND</v>
      </c>
      <c r="AV66" s="23">
        <f t="shared" si="23"/>
        <v>0.28024564901117399</v>
      </c>
      <c r="AW66" s="23">
        <f t="shared" si="23"/>
        <v>0.29258011354020502</v>
      </c>
      <c r="AX66" s="23" t="str">
        <f t="shared" si="23"/>
        <v>ND</v>
      </c>
      <c r="AY66" s="23" t="str">
        <f t="shared" si="23"/>
        <v>ND</v>
      </c>
      <c r="AZ66" s="23" t="str">
        <f t="shared" si="23"/>
        <v>ND</v>
      </c>
      <c r="BA66" s="23" t="str">
        <f t="shared" si="23"/>
        <v>ND</v>
      </c>
      <c r="BB66" s="23" t="str">
        <f t="shared" si="23"/>
        <v>ND</v>
      </c>
      <c r="BC66" s="23" t="str">
        <f t="shared" si="23"/>
        <v>ND</v>
      </c>
      <c r="BD66" s="23" t="str">
        <f t="shared" si="23"/>
        <v>ND</v>
      </c>
      <c r="BE66" s="23" t="str">
        <f t="shared" si="23"/>
        <v>ND</v>
      </c>
      <c r="BF66" s="23" t="str">
        <f t="shared" si="23"/>
        <v>ND</v>
      </c>
      <c r="BG66" s="23" t="str">
        <f t="shared" si="23"/>
        <v>ND</v>
      </c>
      <c r="BH66" s="23">
        <f t="shared" si="23"/>
        <v>0.102313669710204</v>
      </c>
      <c r="BI66" s="23">
        <f t="shared" si="23"/>
        <v>0.726297056719163</v>
      </c>
      <c r="BJ66" s="23" t="str">
        <f t="shared" si="23"/>
        <v>ND</v>
      </c>
      <c r="BK66" s="23" t="str">
        <f t="shared" si="23"/>
        <v>ND</v>
      </c>
      <c r="BL66" s="23" t="str">
        <f t="shared" si="23"/>
        <v>ND</v>
      </c>
    </row>
    <row r="67" spans="1:67" s="21" customFormat="1" x14ac:dyDescent="0.25">
      <c r="A67" s="22" t="s">
        <v>73</v>
      </c>
      <c r="C67" s="24">
        <f>IF(C66="ND","ND",C66*$B65)</f>
        <v>9.0476125164279093</v>
      </c>
      <c r="D67" s="24" t="str">
        <f t="shared" ref="D67:BL67" si="24">IF(D66="ND","ND",D66*$B65)</f>
        <v>ND</v>
      </c>
      <c r="E67" s="24">
        <f t="shared" si="24"/>
        <v>23.765038085354703</v>
      </c>
      <c r="F67" s="24" t="e">
        <f t="shared" si="24"/>
        <v>#VALUE!</v>
      </c>
      <c r="G67" s="24">
        <f t="shared" si="24"/>
        <v>2748.2085926845202</v>
      </c>
      <c r="H67" s="24">
        <f t="shared" si="24"/>
        <v>12.712695325121599</v>
      </c>
      <c r="I67" s="24">
        <f t="shared" si="24"/>
        <v>5799.10150791873</v>
      </c>
      <c r="J67" s="24">
        <f t="shared" si="24"/>
        <v>207.20178217127699</v>
      </c>
      <c r="K67" s="24">
        <f t="shared" si="24"/>
        <v>35415465.379456498</v>
      </c>
      <c r="L67" s="24">
        <f t="shared" si="24"/>
        <v>2435575.5117146499</v>
      </c>
      <c r="M67" s="24" t="str">
        <f t="shared" si="24"/>
        <v>ND</v>
      </c>
      <c r="N67" s="24">
        <f t="shared" si="24"/>
        <v>18.3774557005876</v>
      </c>
      <c r="O67" s="24" t="str">
        <f t="shared" si="24"/>
        <v>ND</v>
      </c>
      <c r="P67" s="24">
        <f t="shared" si="24"/>
        <v>0.81200170245322312</v>
      </c>
      <c r="Q67" s="24">
        <f t="shared" si="24"/>
        <v>2.7878735402918196</v>
      </c>
      <c r="R67" s="24">
        <f t="shared" si="24"/>
        <v>263.46977862698702</v>
      </c>
      <c r="S67" s="24" t="str">
        <f t="shared" si="24"/>
        <v>ND</v>
      </c>
      <c r="T67" s="24">
        <f t="shared" si="24"/>
        <v>5.7672894988743995</v>
      </c>
      <c r="U67" s="24">
        <f t="shared" si="24"/>
        <v>2.1092681008885199</v>
      </c>
      <c r="V67" s="24">
        <f t="shared" si="24"/>
        <v>5.6952928502422697</v>
      </c>
      <c r="W67" s="24" t="str">
        <f t="shared" si="24"/>
        <v>ND</v>
      </c>
      <c r="X67" s="24" t="str">
        <f t="shared" si="24"/>
        <v>ND</v>
      </c>
      <c r="Y67" s="24">
        <f t="shared" si="24"/>
        <v>2.3691673780213502</v>
      </c>
      <c r="Z67" s="24">
        <f t="shared" si="24"/>
        <v>2.9264372837041903</v>
      </c>
      <c r="AA67" s="24">
        <f t="shared" si="24"/>
        <v>496.13578279643798</v>
      </c>
      <c r="AB67" s="24">
        <f t="shared" si="24"/>
        <v>1364.3188883042399</v>
      </c>
      <c r="AC67" s="24" t="str">
        <f t="shared" si="24"/>
        <v>ND</v>
      </c>
      <c r="AD67" s="24" t="str">
        <f t="shared" si="24"/>
        <v>ND</v>
      </c>
      <c r="AE67" s="24" t="str">
        <f t="shared" si="24"/>
        <v>ND</v>
      </c>
      <c r="AF67" s="24" t="str">
        <f t="shared" si="24"/>
        <v>ND</v>
      </c>
      <c r="AG67" s="24">
        <f t="shared" si="24"/>
        <v>0.52528181278790298</v>
      </c>
      <c r="AH67" s="24">
        <f t="shared" si="24"/>
        <v>0.32654934883773601</v>
      </c>
      <c r="AI67" s="24">
        <f t="shared" si="24"/>
        <v>2.3977521852286099</v>
      </c>
      <c r="AJ67" s="24">
        <f t="shared" si="24"/>
        <v>1.1999951557122099</v>
      </c>
      <c r="AK67" s="24" t="str">
        <f t="shared" si="24"/>
        <v>ND</v>
      </c>
      <c r="AL67" s="24">
        <f t="shared" si="24"/>
        <v>1.6118654753653598</v>
      </c>
      <c r="AM67" s="24">
        <f t="shared" si="24"/>
        <v>13.951856443648101</v>
      </c>
      <c r="AN67" s="24">
        <f t="shared" si="24"/>
        <v>17.368431528994801</v>
      </c>
      <c r="AO67" s="24">
        <f t="shared" si="24"/>
        <v>1.6903595483329901</v>
      </c>
      <c r="AP67" s="24">
        <f t="shared" si="24"/>
        <v>0.75159315124608994</v>
      </c>
      <c r="AQ67" s="24">
        <f t="shared" si="24"/>
        <v>2.3775227182935699</v>
      </c>
      <c r="AR67" s="24">
        <f t="shared" si="24"/>
        <v>2.0510050758444702</v>
      </c>
      <c r="AS67" s="24" t="str">
        <f t="shared" si="24"/>
        <v>ND</v>
      </c>
      <c r="AT67" s="24">
        <f t="shared" si="24"/>
        <v>1.98253476496056</v>
      </c>
      <c r="AU67" s="24" t="str">
        <f t="shared" si="24"/>
        <v>ND</v>
      </c>
      <c r="AV67" s="24">
        <f t="shared" si="24"/>
        <v>2.8024564901117399</v>
      </c>
      <c r="AW67" s="24">
        <f t="shared" si="24"/>
        <v>2.9258011354020503</v>
      </c>
      <c r="AX67" s="24" t="str">
        <f t="shared" si="24"/>
        <v>ND</v>
      </c>
      <c r="AY67" s="24" t="str">
        <f t="shared" si="24"/>
        <v>ND</v>
      </c>
      <c r="AZ67" s="24" t="str">
        <f t="shared" si="24"/>
        <v>ND</v>
      </c>
      <c r="BA67" s="24" t="str">
        <f t="shared" si="24"/>
        <v>ND</v>
      </c>
      <c r="BB67" s="24" t="str">
        <f t="shared" si="24"/>
        <v>ND</v>
      </c>
      <c r="BC67" s="24" t="str">
        <f t="shared" si="24"/>
        <v>ND</v>
      </c>
      <c r="BD67" s="24" t="str">
        <f t="shared" si="24"/>
        <v>ND</v>
      </c>
      <c r="BE67" s="24" t="str">
        <f t="shared" si="24"/>
        <v>ND</v>
      </c>
      <c r="BF67" s="24" t="str">
        <f t="shared" si="24"/>
        <v>ND</v>
      </c>
      <c r="BG67" s="24" t="str">
        <f t="shared" si="24"/>
        <v>ND</v>
      </c>
      <c r="BH67" s="24">
        <f t="shared" si="24"/>
        <v>1.0231366971020401</v>
      </c>
      <c r="BI67" s="24">
        <f t="shared" si="24"/>
        <v>7.2629705671916298</v>
      </c>
      <c r="BJ67" s="24" t="str">
        <f t="shared" si="24"/>
        <v>ND</v>
      </c>
      <c r="BK67" s="24" t="str">
        <f t="shared" si="24"/>
        <v>ND</v>
      </c>
      <c r="BL67" s="24" t="str">
        <f t="shared" si="24"/>
        <v>ND</v>
      </c>
    </row>
    <row r="68" spans="1:67" x14ac:dyDescent="0.25">
      <c r="A68" s="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7" x14ac:dyDescent="0.25">
      <c r="A69" s="20" t="s">
        <v>64</v>
      </c>
      <c r="C69" s="19" t="str">
        <f>C63</f>
        <v>ND</v>
      </c>
      <c r="D69" s="19" t="str">
        <f t="shared" ref="D69:BL69" si="25">D63</f>
        <v>ND</v>
      </c>
      <c r="E69" s="19" t="str">
        <f t="shared" si="25"/>
        <v>ND</v>
      </c>
      <c r="F69" s="19">
        <f>AVERAGE(F55,F59)</f>
        <v>50001520.996118501</v>
      </c>
      <c r="G69" s="19">
        <f t="shared" si="25"/>
        <v>2381.9350262283501</v>
      </c>
      <c r="H69" s="19">
        <f t="shared" si="25"/>
        <v>267.13192354717796</v>
      </c>
      <c r="I69" s="19">
        <f t="shared" si="25"/>
        <v>57206.104935309995</v>
      </c>
      <c r="J69" s="19">
        <f t="shared" si="25"/>
        <v>790.76136619008594</v>
      </c>
      <c r="K69" s="19">
        <f>AVERAGE(K55,K59)</f>
        <v>17888834.815562949</v>
      </c>
      <c r="L69" s="19">
        <f>AVERAGE(L55,L59)</f>
        <v>1457018.9965946898</v>
      </c>
      <c r="M69" s="19" t="str">
        <f t="shared" si="25"/>
        <v>ND</v>
      </c>
      <c r="N69" s="19">
        <f t="shared" si="25"/>
        <v>11.1797347694507</v>
      </c>
      <c r="O69" s="19" t="str">
        <f t="shared" si="25"/>
        <v>ND</v>
      </c>
      <c r="P69" s="19" t="str">
        <f t="shared" si="25"/>
        <v>ND</v>
      </c>
      <c r="Q69" s="19">
        <f t="shared" si="25"/>
        <v>39.167136797977797</v>
      </c>
      <c r="R69" s="19">
        <f t="shared" si="25"/>
        <v>1209.4262698314899</v>
      </c>
      <c r="S69" s="19" t="str">
        <f t="shared" si="25"/>
        <v>ND</v>
      </c>
      <c r="T69" s="19">
        <f t="shared" si="25"/>
        <v>37.766088812592201</v>
      </c>
      <c r="U69" s="19" t="str">
        <f t="shared" si="25"/>
        <v>ND</v>
      </c>
      <c r="V69" s="19">
        <f t="shared" si="25"/>
        <v>76.782514021205202</v>
      </c>
      <c r="W69" s="19" t="str">
        <f t="shared" si="25"/>
        <v>ND</v>
      </c>
      <c r="X69" s="19" t="str">
        <f t="shared" si="25"/>
        <v>ND</v>
      </c>
      <c r="Y69" s="19" t="str">
        <f t="shared" si="25"/>
        <v>ND</v>
      </c>
      <c r="Z69" s="19" t="str">
        <f t="shared" si="25"/>
        <v>ND</v>
      </c>
      <c r="AA69" s="19">
        <f t="shared" si="25"/>
        <v>448.57535339543898</v>
      </c>
      <c r="AB69" s="19">
        <f t="shared" si="25"/>
        <v>1578.2400822401601</v>
      </c>
      <c r="AC69" s="19" t="str">
        <f t="shared" si="25"/>
        <v>ND</v>
      </c>
      <c r="AD69" s="19" t="str">
        <f t="shared" si="25"/>
        <v>ND</v>
      </c>
      <c r="AE69" s="19" t="str">
        <f t="shared" si="25"/>
        <v>ND</v>
      </c>
      <c r="AF69" s="19" t="str">
        <f t="shared" si="25"/>
        <v>ND</v>
      </c>
      <c r="AG69" s="19" t="str">
        <f t="shared" si="25"/>
        <v>ND</v>
      </c>
      <c r="AH69" s="19" t="str">
        <f t="shared" si="25"/>
        <v>ND</v>
      </c>
      <c r="AI69" s="19" t="str">
        <f t="shared" si="25"/>
        <v>ND</v>
      </c>
      <c r="AJ69" s="19" t="str">
        <f t="shared" si="25"/>
        <v>ND</v>
      </c>
      <c r="AK69" s="19" t="str">
        <f t="shared" si="25"/>
        <v>ND</v>
      </c>
      <c r="AL69" s="19" t="str">
        <f t="shared" si="25"/>
        <v>ND</v>
      </c>
      <c r="AM69" s="19" t="str">
        <f t="shared" si="25"/>
        <v>ND</v>
      </c>
      <c r="AN69" s="19">
        <f t="shared" si="25"/>
        <v>11.899990331965499</v>
      </c>
      <c r="AO69" s="19" t="str">
        <f t="shared" si="25"/>
        <v>ND</v>
      </c>
      <c r="AP69" s="19" t="str">
        <f t="shared" si="25"/>
        <v>ND</v>
      </c>
      <c r="AQ69" s="19" t="str">
        <f t="shared" si="25"/>
        <v>ND</v>
      </c>
      <c r="AR69" s="19" t="str">
        <f t="shared" si="25"/>
        <v>ND</v>
      </c>
      <c r="AS69" s="19" t="str">
        <f t="shared" si="25"/>
        <v>ND</v>
      </c>
      <c r="AT69" s="19" t="str">
        <f t="shared" si="25"/>
        <v>ND</v>
      </c>
      <c r="AU69" s="19" t="str">
        <f t="shared" si="25"/>
        <v>ND</v>
      </c>
      <c r="AV69" s="19" t="str">
        <f t="shared" si="25"/>
        <v>ND</v>
      </c>
      <c r="AW69" s="19" t="str">
        <f t="shared" si="25"/>
        <v>ND</v>
      </c>
      <c r="AX69" s="19" t="str">
        <f t="shared" si="25"/>
        <v>ND</v>
      </c>
      <c r="AY69" s="19" t="str">
        <f t="shared" si="25"/>
        <v>ND</v>
      </c>
      <c r="AZ69" s="19" t="str">
        <f t="shared" si="25"/>
        <v>ND</v>
      </c>
      <c r="BA69" s="19" t="str">
        <f t="shared" si="25"/>
        <v>ND</v>
      </c>
      <c r="BB69" s="19" t="str">
        <f t="shared" si="25"/>
        <v>ND</v>
      </c>
      <c r="BC69" s="19" t="str">
        <f t="shared" si="25"/>
        <v>ND</v>
      </c>
      <c r="BD69" s="19" t="str">
        <f t="shared" si="25"/>
        <v>ND</v>
      </c>
      <c r="BE69" s="19" t="str">
        <f t="shared" si="25"/>
        <v>ND</v>
      </c>
      <c r="BF69" s="19" t="str">
        <f t="shared" si="25"/>
        <v>ND</v>
      </c>
      <c r="BG69" s="19" t="str">
        <f t="shared" si="25"/>
        <v>ND</v>
      </c>
      <c r="BH69" s="19" t="str">
        <f t="shared" si="25"/>
        <v>ND</v>
      </c>
      <c r="BI69" s="19">
        <f t="shared" si="25"/>
        <v>9.746047750931611</v>
      </c>
      <c r="BJ69" s="19">
        <f t="shared" si="25"/>
        <v>13.876626517874699</v>
      </c>
      <c r="BK69" s="19" t="str">
        <f t="shared" si="25"/>
        <v>ND</v>
      </c>
      <c r="BL69" s="19" t="str">
        <f t="shared" si="25"/>
        <v>ND</v>
      </c>
    </row>
    <row r="72" spans="1:67" x14ac:dyDescent="0.25">
      <c r="A72" t="str">
        <f>'[1]ICP-MS Results'!C31</f>
        <v>Rinse</v>
      </c>
      <c r="C72">
        <f>'[1]ICP-MS Results'!E31</f>
        <v>0.305826842930781</v>
      </c>
      <c r="D72">
        <f>'[1]ICP-MS Results'!G31</f>
        <v>4.75380889647715E-4</v>
      </c>
      <c r="E72">
        <f>'[1]ICP-MS Results'!I31</f>
        <v>-0.35988290867226702</v>
      </c>
      <c r="F72">
        <f>'[1]ICP-MS Results'!K31</f>
        <v>2760.3012106245801</v>
      </c>
      <c r="G72">
        <f>'[1]ICP-MS Results'!N31</f>
        <v>6.3033065273441394E-2</v>
      </c>
      <c r="H72">
        <f>'[1]ICP-MS Results'!P31</f>
        <v>-0.31318052977093902</v>
      </c>
      <c r="I72">
        <f>'[1]ICP-MS Results'!Q31</f>
        <v>14.351192720081899</v>
      </c>
      <c r="J72">
        <f>'[1]ICP-MS Results'!S31</f>
        <v>3.67238004440821</v>
      </c>
      <c r="K72">
        <f>'[1]ICP-MS Results'!V31</f>
        <v>626.20043083397604</v>
      </c>
      <c r="L72">
        <f>'[1]ICP-MS Results'!Y31</f>
        <v>2.9733590518537398</v>
      </c>
      <c r="M72">
        <f>'[1]ICP-MS Results'!AC31</f>
        <v>-4.65531938912985E-2</v>
      </c>
      <c r="N72">
        <f>'[1]ICP-MS Results'!AE31</f>
        <v>1.4328093908542E-2</v>
      </c>
      <c r="O72">
        <f>'[1]ICP-MS Results'!AG31</f>
        <v>7.5513981255416196E-2</v>
      </c>
      <c r="P72">
        <f>'[1]ICP-MS Results'!AI31</f>
        <v>-4.9227028164341498E-2</v>
      </c>
      <c r="Q72">
        <f>'[1]ICP-MS Results'!AK31</f>
        <v>1.0803436587837299E-2</v>
      </c>
      <c r="R72">
        <f>'[1]ICP-MS Results'!AN31</f>
        <v>-1.0102008155786799</v>
      </c>
      <c r="S72">
        <f>'[1]ICP-MS Results'!AP31</f>
        <v>8.1274526736848998E-3</v>
      </c>
      <c r="T72">
        <f>'[1]ICP-MS Results'!AR31</f>
        <v>-2.6567384110268901E-2</v>
      </c>
      <c r="U72">
        <f>'[1]ICP-MS Results'!AT31</f>
        <v>0.72326055286990998</v>
      </c>
      <c r="V72">
        <f>'[1]ICP-MS Results'!AV31</f>
        <v>-4.1150391160324401E-2</v>
      </c>
      <c r="W72">
        <f>'[1]ICP-MS Results'!AX31</f>
        <v>-8.8771971389926992E-3</v>
      </c>
      <c r="X72">
        <f>'[1]ICP-MS Results'!AZ31</f>
        <v>-6.2295965449222501E-3</v>
      </c>
      <c r="Y72">
        <f>'[1]ICP-MS Results'!BB31</f>
        <v>1.70412936867704E-2</v>
      </c>
      <c r="Z72">
        <f>'[1]ICP-MS Results'!BF31</f>
        <v>8.1786351075907607E-2</v>
      </c>
      <c r="AA72">
        <f>'[1]ICP-MS Results'!BH31</f>
        <v>0.232698438316466</v>
      </c>
      <c r="AB72">
        <f>'[1]ICP-MS Results'!BJ31</f>
        <v>1.05630625159648E-5</v>
      </c>
      <c r="AC72">
        <f>'[1]ICP-MS Results'!BL31</f>
        <v>-0.12503502682777501</v>
      </c>
      <c r="AD72">
        <f>'[1]ICP-MS Results'!BO31</f>
        <v>-7.09413918782656E-3</v>
      </c>
      <c r="AE72">
        <f>'[1]ICP-MS Results'!BQ31</f>
        <v>3.5519377045197302E-2</v>
      </c>
      <c r="AF72">
        <f>'[1]ICP-MS Results'!BS31</f>
        <v>5.9400168220124696E-3</v>
      </c>
      <c r="AG72">
        <f>'[1]ICP-MS Results'!BT31</f>
        <v>0.18158235296527001</v>
      </c>
      <c r="AH72">
        <f>'[1]ICP-MS Results'!BV31</f>
        <v>2.3587310945305398E-3</v>
      </c>
      <c r="AI72">
        <f>'[1]ICP-MS Results'!BX31</f>
        <v>9.0687721952538106E-3</v>
      </c>
      <c r="AJ72">
        <f>'[1]ICP-MS Results'!CA31</f>
        <v>0.10021160535630599</v>
      </c>
      <c r="AK72">
        <f>'[1]ICP-MS Results'!CC31</f>
        <v>-0.25206194079429001</v>
      </c>
      <c r="AL72">
        <f>'[1]ICP-MS Results'!CD31</f>
        <v>-3.0229585045864898E-3</v>
      </c>
      <c r="AM72">
        <f>'[1]ICP-MS Results'!CF31</f>
        <v>0.144558130228194</v>
      </c>
      <c r="AN72">
        <f>'[1]ICP-MS Results'!CH31</f>
        <v>2.61207848708634E-2</v>
      </c>
      <c r="AO72">
        <f>'[1]ICP-MS Results'!CK31</f>
        <v>7.2996435088773601E-3</v>
      </c>
      <c r="AP72">
        <f>'[1]ICP-MS Results'!CM31</f>
        <v>-0.100352524061275</v>
      </c>
      <c r="AQ72">
        <f>'[1]ICP-MS Results'!CO31</f>
        <v>-1.8038987946909901E-3</v>
      </c>
      <c r="AR72">
        <f>'[1]ICP-MS Results'!CQ31</f>
        <v>-3.0215209205770102E-3</v>
      </c>
      <c r="AS72">
        <f>'[1]ICP-MS Results'!CS31</f>
        <v>-3.3058071208982502E-3</v>
      </c>
      <c r="AT72">
        <f>'[1]ICP-MS Results'!CU31</f>
        <v>-2.4601712527491101E-2</v>
      </c>
      <c r="AU72">
        <f>'[1]ICP-MS Results'!CW31</f>
        <v>-1.2631391927365699E-3</v>
      </c>
      <c r="AV72">
        <f>'[1]ICP-MS Results'!CY31</f>
        <v>-4.0992923632002702E-3</v>
      </c>
      <c r="AW72">
        <f>'[1]ICP-MS Results'!DA31</f>
        <v>-8.5083026524993693E-3</v>
      </c>
      <c r="AX72">
        <f>'[1]ICP-MS Results'!DC31</f>
        <v>-3.2408661075469698E-3</v>
      </c>
      <c r="AY72">
        <f>'[1]ICP-MS Results'!DE31</f>
        <v>-6.2565603380223302E-3</v>
      </c>
      <c r="AZ72">
        <f>'[1]ICP-MS Results'!DG31</f>
        <v>-6.25600198976834E-3</v>
      </c>
      <c r="BA72">
        <f>'[1]ICP-MS Results'!DI31</f>
        <v>-9.9206203599276708E-3</v>
      </c>
      <c r="BB72">
        <f>'[1]ICP-MS Results'!DK31</f>
        <v>-9.9216104419649395E-3</v>
      </c>
      <c r="BC72">
        <f>'[1]ICP-MS Results'!DM31</f>
        <v>8.1893847377900904E-4</v>
      </c>
      <c r="BD72">
        <f>'[1]ICP-MS Results'!DO31</f>
        <v>1.1724335097104399E-3</v>
      </c>
      <c r="BE72">
        <f>'[1]ICP-MS Results'!DQ31</f>
        <v>-9.4559598144534698E-2</v>
      </c>
      <c r="BF72">
        <f>'[1]ICP-MS Results'!DS31</f>
        <v>4.0884566629450503E-3</v>
      </c>
      <c r="BG72">
        <f>'[1]ICP-MS Results'!DU31</f>
        <v>4.1361768650200704E-3</v>
      </c>
      <c r="BH72">
        <f>'[1]ICP-MS Results'!DW31</f>
        <v>7.7469406453075998E-3</v>
      </c>
      <c r="BI72">
        <f>'[1]ICP-MS Results'!DY31</f>
        <v>1.2012319888388299E-3</v>
      </c>
      <c r="BJ72">
        <f>'[1]ICP-MS Results'!EA31</f>
        <v>1.2961683589319499E-2</v>
      </c>
      <c r="BK72">
        <f>'[1]ICP-MS Results'!EC31</f>
        <v>-2.36965129581761E-2</v>
      </c>
      <c r="BL72">
        <f>'[1]ICP-MS Results'!EE31</f>
        <v>-5.8036123131371999E-3</v>
      </c>
      <c r="BM72">
        <f>'[1]ICP-MS Results'!EF31</f>
        <v>119.557620731838</v>
      </c>
      <c r="BN72">
        <f>'[1]ICP-MS Results'!EG31</f>
        <v>154.852449932377</v>
      </c>
      <c r="BO72">
        <f>'[1]ICP-MS Results'!EH31</f>
        <v>124.702657062901</v>
      </c>
    </row>
    <row r="73" spans="1:67" x14ac:dyDescent="0.25">
      <c r="A73" t="str">
        <f>'[1]ICP-MS Results'!C32</f>
        <v>Rinse</v>
      </c>
      <c r="C73">
        <f>'[1]ICP-MS Results'!E32</f>
        <v>0.417935643961313</v>
      </c>
      <c r="D73">
        <f>'[1]ICP-MS Results'!G32</f>
        <v>-2.3699948916095499E-3</v>
      </c>
      <c r="E73">
        <f>'[1]ICP-MS Results'!I32</f>
        <v>-0.28503136995477801</v>
      </c>
      <c r="F73">
        <f>'[1]ICP-MS Results'!K32</f>
        <v>1360.6826609520599</v>
      </c>
      <c r="G73">
        <f>'[1]ICP-MS Results'!N32</f>
        <v>4.1871761251119403E-2</v>
      </c>
      <c r="H73">
        <f>'[1]ICP-MS Results'!P32</f>
        <v>-0.25421198299599701</v>
      </c>
      <c r="I73">
        <f>'[1]ICP-MS Results'!Q32</f>
        <v>9.0667067146757496</v>
      </c>
      <c r="J73">
        <f>'[1]ICP-MS Results'!S32</f>
        <v>3.3324737730018499</v>
      </c>
      <c r="K73">
        <f>'[1]ICP-MS Results'!V32</f>
        <v>272.93978639674202</v>
      </c>
      <c r="L73">
        <f>'[1]ICP-MS Results'!Y32</f>
        <v>-0.26195550609894003</v>
      </c>
      <c r="M73">
        <f>'[1]ICP-MS Results'!AC32</f>
        <v>-5.0669814326160398E-2</v>
      </c>
      <c r="N73">
        <f>'[1]ICP-MS Results'!AE32</f>
        <v>0</v>
      </c>
      <c r="O73">
        <f>'[1]ICP-MS Results'!AG32</f>
        <v>2.7021875446413799E-2</v>
      </c>
      <c r="P73">
        <f>'[1]ICP-MS Results'!AI32</f>
        <v>-7.7373071752316294E-2</v>
      </c>
      <c r="Q73">
        <f>'[1]ICP-MS Results'!AK32</f>
        <v>-1.28085188913688E-2</v>
      </c>
      <c r="R73">
        <f>'[1]ICP-MS Results'!AN32</f>
        <v>-1.14050296853012</v>
      </c>
      <c r="S73">
        <f>'[1]ICP-MS Results'!AP32</f>
        <v>8.8651616414954296E-3</v>
      </c>
      <c r="T73">
        <f>'[1]ICP-MS Results'!AR32</f>
        <v>-6.7696214588336603E-3</v>
      </c>
      <c r="U73">
        <f>'[1]ICP-MS Results'!AT32</f>
        <v>0.19841875163098199</v>
      </c>
      <c r="V73">
        <f>'[1]ICP-MS Results'!AV32</f>
        <v>-0.162868848243956</v>
      </c>
      <c r="W73">
        <f>'[1]ICP-MS Results'!AX32</f>
        <v>5.0105509580249102E-3</v>
      </c>
      <c r="X73">
        <f>'[1]ICP-MS Results'!AZ32</f>
        <v>1.24406162775636E-2</v>
      </c>
      <c r="Y73">
        <f>'[1]ICP-MS Results'!BB32</f>
        <v>1.077578452994E-2</v>
      </c>
      <c r="Z73">
        <f>'[1]ICP-MS Results'!BF32</f>
        <v>0.130725827015125</v>
      </c>
      <c r="AA73">
        <f>'[1]ICP-MS Results'!BH32</f>
        <v>0.13502293567193999</v>
      </c>
      <c r="AB73">
        <f>'[1]ICP-MS Results'!BJ32</f>
        <v>-5.8124256359438995E-4</v>
      </c>
      <c r="AC73">
        <f>'[1]ICP-MS Results'!BL32</f>
        <v>-0.14383492964273101</v>
      </c>
      <c r="AD73">
        <f>'[1]ICP-MS Results'!BO32</f>
        <v>-1.4832089566046E-2</v>
      </c>
      <c r="AE73">
        <f>'[1]ICP-MS Results'!BQ32</f>
        <v>3.60945377224808E-2</v>
      </c>
      <c r="AF73">
        <f>'[1]ICP-MS Results'!BS32</f>
        <v>7.3617052572578197E-3</v>
      </c>
      <c r="AG73">
        <f>'[1]ICP-MS Results'!BT32</f>
        <v>6.7105187917582299E-2</v>
      </c>
      <c r="AH73">
        <f>'[1]ICP-MS Results'!BV32</f>
        <v>1.59605609580125E-3</v>
      </c>
      <c r="AI73">
        <f>'[1]ICP-MS Results'!BX32</f>
        <v>6.1076909818608199E-3</v>
      </c>
      <c r="AJ73">
        <f>'[1]ICP-MS Results'!CA32</f>
        <v>8.7571285046107797E-2</v>
      </c>
      <c r="AK73">
        <f>'[1]ICP-MS Results'!CC32</f>
        <v>-0.245457938046936</v>
      </c>
      <c r="AL73">
        <f>'[1]ICP-MS Results'!CD32</f>
        <v>-1.09946812960715E-2</v>
      </c>
      <c r="AM73">
        <f>'[1]ICP-MS Results'!CF32</f>
        <v>6.4194728097753298E-2</v>
      </c>
      <c r="AN73">
        <f>'[1]ICP-MS Results'!CH32</f>
        <v>2.4784495563092299E-2</v>
      </c>
      <c r="AO73">
        <f>'[1]ICP-MS Results'!CK32</f>
        <v>7.1223938006399297E-3</v>
      </c>
      <c r="AP73">
        <f>'[1]ICP-MS Results'!CM32</f>
        <v>-9.7924698172969393E-2</v>
      </c>
      <c r="AQ73">
        <f>'[1]ICP-MS Results'!CO32</f>
        <v>-1.85290066127483E-3</v>
      </c>
      <c r="AR73">
        <f>'[1]ICP-MS Results'!CQ32</f>
        <v>-3.5486484307598299E-3</v>
      </c>
      <c r="AS73">
        <f>'[1]ICP-MS Results'!CS32</f>
        <v>-2.9247810980532998E-3</v>
      </c>
      <c r="AT73">
        <f>'[1]ICP-MS Results'!CU32</f>
        <v>-2.06632102946528E-2</v>
      </c>
      <c r="AU73">
        <f>'[1]ICP-MS Results'!CW32</f>
        <v>-1.8233684642196401E-3</v>
      </c>
      <c r="AV73">
        <f>'[1]ICP-MS Results'!CY32</f>
        <v>-4.5822672255476501E-3</v>
      </c>
      <c r="AW73">
        <f>'[1]ICP-MS Results'!DA32</f>
        <v>-9.0092556425508102E-3</v>
      </c>
      <c r="AX73">
        <f>'[1]ICP-MS Results'!DC32</f>
        <v>-3.2396831008473402E-3</v>
      </c>
      <c r="AY73">
        <f>'[1]ICP-MS Results'!DE32</f>
        <v>-6.1786435356465698E-3</v>
      </c>
      <c r="AZ73">
        <f>'[1]ICP-MS Results'!DG32</f>
        <v>-6.1341797104119099E-3</v>
      </c>
      <c r="BA73">
        <f>'[1]ICP-MS Results'!DI32</f>
        <v>-9.9065192116672696E-3</v>
      </c>
      <c r="BB73">
        <f>'[1]ICP-MS Results'!DK32</f>
        <v>-9.2678303003247992E-3</v>
      </c>
      <c r="BC73">
        <f>'[1]ICP-MS Results'!DM32</f>
        <v>2.35794618746886E-3</v>
      </c>
      <c r="BD73">
        <f>'[1]ICP-MS Results'!DO32</f>
        <v>2.0123229984882998E-3</v>
      </c>
      <c r="BE73">
        <f>'[1]ICP-MS Results'!DQ32</f>
        <v>-4.4680833505846701E-2</v>
      </c>
      <c r="BF73">
        <f>'[1]ICP-MS Results'!DS32</f>
        <v>4.3041482263383802E-3</v>
      </c>
      <c r="BG73">
        <f>'[1]ICP-MS Results'!DU32</f>
        <v>2.0558324634721199E-2</v>
      </c>
      <c r="BH73">
        <f>'[1]ICP-MS Results'!DW32</f>
        <v>3.0708603947444098E-3</v>
      </c>
      <c r="BI73">
        <f>'[1]ICP-MS Results'!DY32</f>
        <v>6.8388952030431199E-3</v>
      </c>
      <c r="BJ73">
        <f>'[1]ICP-MS Results'!EA32</f>
        <v>7.9328697440148098E-4</v>
      </c>
      <c r="BK73">
        <f>'[1]ICP-MS Results'!EC32</f>
        <v>-2.3439327613664102E-2</v>
      </c>
      <c r="BL73">
        <f>'[1]ICP-MS Results'!EE32</f>
        <v>-5.7834940803898104E-3</v>
      </c>
      <c r="BM73">
        <f>'[1]ICP-MS Results'!EF32</f>
        <v>113.120977934845</v>
      </c>
      <c r="BN73">
        <f>'[1]ICP-MS Results'!EG32</f>
        <v>126.74967116678999</v>
      </c>
      <c r="BO73">
        <f>'[1]ICP-MS Results'!EH32</f>
        <v>111.886544574136</v>
      </c>
    </row>
    <row r="74" spans="1:67" x14ac:dyDescent="0.25">
      <c r="A74" t="str">
        <f>'[1]ICP-MS Results'!C33</f>
        <v>10 ppb QC</v>
      </c>
      <c r="C74">
        <f>'[1]ICP-MS Results'!E33</f>
        <v>10.5695925129084</v>
      </c>
      <c r="D74">
        <f>'[1]ICP-MS Results'!G33</f>
        <v>9.7847658527441297</v>
      </c>
      <c r="E74">
        <f>'[1]ICP-MS Results'!I33</f>
        <v>19.722488506748402</v>
      </c>
      <c r="F74">
        <f>'[1]ICP-MS Results'!K33</f>
        <v>718.98043454408196</v>
      </c>
      <c r="G74">
        <f>'[1]ICP-MS Results'!N33</f>
        <v>15.7969583080368</v>
      </c>
      <c r="H74">
        <f>'[1]ICP-MS Results'!P33</f>
        <v>12.996199512634901</v>
      </c>
      <c r="I74">
        <f>'[1]ICP-MS Results'!Q33</f>
        <v>21.742012111380799</v>
      </c>
      <c r="J74">
        <f>'[1]ICP-MS Results'!S33</f>
        <v>13.8500770924287</v>
      </c>
      <c r="K74">
        <f>'[1]ICP-MS Results'!V33</f>
        <v>148.55335499456999</v>
      </c>
      <c r="L74">
        <f>'[1]ICP-MS Results'!Y33</f>
        <v>16.238884621734702</v>
      </c>
      <c r="M74">
        <f>'[1]ICP-MS Results'!AC33</f>
        <v>10.0953338350068</v>
      </c>
      <c r="N74">
        <f>'[1]ICP-MS Results'!AE33</f>
        <v>9.7580438555357691</v>
      </c>
      <c r="O74">
        <f>'[1]ICP-MS Results'!AG33</f>
        <v>10.040131627281999</v>
      </c>
      <c r="P74">
        <f>'[1]ICP-MS Results'!AI33</f>
        <v>10.111435236000601</v>
      </c>
      <c r="Q74">
        <f>'[1]ICP-MS Results'!AK33</f>
        <v>10.2610881784308</v>
      </c>
      <c r="R74">
        <f>'[1]ICP-MS Results'!AN33</f>
        <v>18.1409375783138</v>
      </c>
      <c r="S74">
        <f>'[1]ICP-MS Results'!AP33</f>
        <v>10.1045499624596</v>
      </c>
      <c r="T74">
        <f>'[1]ICP-MS Results'!AR33</f>
        <v>9.4074739995451608</v>
      </c>
      <c r="U74">
        <f>'[1]ICP-MS Results'!AT33</f>
        <v>10.187664390670101</v>
      </c>
      <c r="V74">
        <f>'[1]ICP-MS Results'!AV33</f>
        <v>10.575624477739</v>
      </c>
      <c r="W74">
        <f>'[1]ICP-MS Results'!AX33</f>
        <v>10.021615687849501</v>
      </c>
      <c r="X74">
        <f>'[1]ICP-MS Results'!AZ33</f>
        <v>10.324549146950201</v>
      </c>
      <c r="Y74">
        <f>'[1]ICP-MS Results'!BB33</f>
        <v>10.0018452594372</v>
      </c>
      <c r="Z74">
        <f>'[1]ICP-MS Results'!BF33</f>
        <v>10.6160808461845</v>
      </c>
      <c r="AA74">
        <f>'[1]ICP-MS Results'!BH33</f>
        <v>10.222695459882001</v>
      </c>
      <c r="AB74">
        <f>'[1]ICP-MS Results'!BJ33</f>
        <v>10.097367544138001</v>
      </c>
      <c r="AC74">
        <f>'[1]ICP-MS Results'!BL33</f>
        <v>10.8062294383649</v>
      </c>
      <c r="AD74">
        <f>'[1]ICP-MS Results'!BO33</f>
        <v>10.393064484010599</v>
      </c>
      <c r="AE74">
        <f>'[1]ICP-MS Results'!BQ33</f>
        <v>10.139558452777001</v>
      </c>
      <c r="AF74">
        <f>'[1]ICP-MS Results'!BS33</f>
        <v>10.1604229360487</v>
      </c>
      <c r="AG74">
        <f>'[1]ICP-MS Results'!BT33</f>
        <v>10.6565337657662</v>
      </c>
      <c r="AH74">
        <f>'[1]ICP-MS Results'!BV33</f>
        <v>10.051480081457701</v>
      </c>
      <c r="AI74">
        <f>'[1]ICP-MS Results'!BX33</f>
        <v>10.0064543833644</v>
      </c>
      <c r="AJ74">
        <f>'[1]ICP-MS Results'!CA33</f>
        <v>10.4635489330542</v>
      </c>
      <c r="AK74">
        <f>'[1]ICP-MS Results'!CC33</f>
        <v>10.3618181768918</v>
      </c>
      <c r="AL74">
        <f>'[1]ICP-MS Results'!CD33</f>
        <v>9.6707498292835208</v>
      </c>
      <c r="AM74">
        <f>'[1]ICP-MS Results'!CF33</f>
        <v>9.8770144770867301</v>
      </c>
      <c r="AN74">
        <f>'[1]ICP-MS Results'!CH33</f>
        <v>9.8136528784880497</v>
      </c>
      <c r="AO74">
        <f>'[1]ICP-MS Results'!CK33</f>
        <v>10.2875268320328</v>
      </c>
      <c r="AP74">
        <f>'[1]ICP-MS Results'!CM33</f>
        <v>10.247567080607601</v>
      </c>
      <c r="AQ74">
        <f>'[1]ICP-MS Results'!CO33</f>
        <v>10.1549661795058</v>
      </c>
      <c r="AR74">
        <f>'[1]ICP-MS Results'!CQ33</f>
        <v>9.9902855700579103</v>
      </c>
      <c r="AS74">
        <f>'[1]ICP-MS Results'!CS33</f>
        <v>9.9253017703508402</v>
      </c>
      <c r="AT74">
        <f>'[1]ICP-MS Results'!CU33</f>
        <v>10.1070705083429</v>
      </c>
      <c r="AU74">
        <f>'[1]ICP-MS Results'!CW33</f>
        <v>9.8031266700067494</v>
      </c>
      <c r="AV74">
        <f>'[1]ICP-MS Results'!CY33</f>
        <v>9.8098447351214393</v>
      </c>
      <c r="AW74">
        <f>'[1]ICP-MS Results'!DA33</f>
        <v>9.8175750202019998</v>
      </c>
      <c r="AX74">
        <f>'[1]ICP-MS Results'!DC33</f>
        <v>9.7793609242460295</v>
      </c>
      <c r="AY74">
        <f>'[1]ICP-MS Results'!DE33</f>
        <v>9.8515060834708805</v>
      </c>
      <c r="AZ74">
        <f>'[1]ICP-MS Results'!DG33</f>
        <v>9.7804605474448696</v>
      </c>
      <c r="BA74">
        <f>'[1]ICP-MS Results'!DI33</f>
        <v>9.6721295411728896</v>
      </c>
      <c r="BB74">
        <f>'[1]ICP-MS Results'!DK33</f>
        <v>9.8109486834303397</v>
      </c>
      <c r="BC74">
        <f>'[1]ICP-MS Results'!DM33</f>
        <v>9.4143385429539101</v>
      </c>
      <c r="BD74">
        <f>'[1]ICP-MS Results'!DO33</f>
        <v>6.3318196910496498</v>
      </c>
      <c r="BE74">
        <f>'[1]ICP-MS Results'!DQ33</f>
        <v>8.8704036369641592</v>
      </c>
      <c r="BF74">
        <f>'[1]ICP-MS Results'!DS33</f>
        <v>9.6488730755137109</v>
      </c>
      <c r="BG74">
        <f>'[1]ICP-MS Results'!DU33</f>
        <v>9.1850416979235803</v>
      </c>
      <c r="BH74">
        <f>'[1]ICP-MS Results'!DW33</f>
        <v>9.3350367154622393</v>
      </c>
      <c r="BI74">
        <f>'[1]ICP-MS Results'!DY33</f>
        <v>9.5860958509832592</v>
      </c>
      <c r="BJ74">
        <f>'[1]ICP-MS Results'!EA33</f>
        <v>9.4855061203303297</v>
      </c>
      <c r="BK74">
        <f>'[1]ICP-MS Results'!EC33</f>
        <v>9.1680569215849808</v>
      </c>
      <c r="BL74">
        <f>'[1]ICP-MS Results'!EE33</f>
        <v>9.0808630629884703</v>
      </c>
      <c r="BM74">
        <f>'[1]ICP-MS Results'!EF33</f>
        <v>105.33917141896499</v>
      </c>
      <c r="BN74">
        <f>'[1]ICP-MS Results'!EG33</f>
        <v>116.033564551994</v>
      </c>
      <c r="BO74">
        <f>'[1]ICP-MS Results'!EH33</f>
        <v>104.274428381216</v>
      </c>
    </row>
    <row r="75" spans="1:67" x14ac:dyDescent="0.25">
      <c r="A75" s="1" t="s">
        <v>68</v>
      </c>
      <c r="C75" s="17">
        <f>IF(C74="&lt;0.000",0,C74/10)</f>
        <v>1.0569592512908401</v>
      </c>
      <c r="D75" s="17">
        <f t="shared" ref="D75:BL75" si="26">IF(D74="&lt;0.000",0,D74/10)</f>
        <v>0.97847658527441295</v>
      </c>
      <c r="E75" s="17">
        <f t="shared" si="26"/>
        <v>1.9722488506748401</v>
      </c>
      <c r="F75" s="17">
        <f t="shared" si="26"/>
        <v>71.898043454408196</v>
      </c>
      <c r="G75" s="17">
        <f t="shared" si="26"/>
        <v>1.5796958308036799</v>
      </c>
      <c r="H75" s="17">
        <f t="shared" si="26"/>
        <v>1.2996199512634901</v>
      </c>
      <c r="I75" s="17">
        <f t="shared" si="26"/>
        <v>2.17420121113808</v>
      </c>
      <c r="J75" s="17">
        <f t="shared" si="26"/>
        <v>1.3850077092428701</v>
      </c>
      <c r="K75" s="17">
        <f t="shared" si="26"/>
        <v>14.855335499456999</v>
      </c>
      <c r="L75" s="17">
        <f t="shared" si="26"/>
        <v>1.6238884621734702</v>
      </c>
      <c r="M75" s="17">
        <f t="shared" si="26"/>
        <v>1.0095333835006799</v>
      </c>
      <c r="N75" s="17">
        <f t="shared" si="26"/>
        <v>0.97580438555357696</v>
      </c>
      <c r="O75" s="17">
        <f t="shared" si="26"/>
        <v>1.0040131627281998</v>
      </c>
      <c r="P75" s="17">
        <f t="shared" si="26"/>
        <v>1.0111435236000601</v>
      </c>
      <c r="Q75" s="17">
        <f t="shared" si="26"/>
        <v>1.0261088178430799</v>
      </c>
      <c r="R75" s="17">
        <f t="shared" si="26"/>
        <v>1.81409375783138</v>
      </c>
      <c r="S75" s="17">
        <f t="shared" si="26"/>
        <v>1.0104549962459601</v>
      </c>
      <c r="T75" s="17">
        <f t="shared" si="26"/>
        <v>0.94074739995451606</v>
      </c>
      <c r="U75" s="17">
        <f t="shared" si="26"/>
        <v>1.0187664390670101</v>
      </c>
      <c r="V75" s="17">
        <f t="shared" si="26"/>
        <v>1.0575624477739001</v>
      </c>
      <c r="W75" s="17">
        <f t="shared" si="26"/>
        <v>1.0021615687849501</v>
      </c>
      <c r="X75" s="17">
        <f t="shared" si="26"/>
        <v>1.0324549146950202</v>
      </c>
      <c r="Y75" s="17">
        <f t="shared" si="26"/>
        <v>1.0001845259437201</v>
      </c>
      <c r="Z75" s="17">
        <f t="shared" si="26"/>
        <v>1.0616080846184501</v>
      </c>
      <c r="AA75" s="17">
        <f t="shared" si="26"/>
        <v>1.0222695459882001</v>
      </c>
      <c r="AB75" s="17">
        <f t="shared" si="26"/>
        <v>1.0097367544138001</v>
      </c>
      <c r="AC75" s="17">
        <f t="shared" si="26"/>
        <v>1.08062294383649</v>
      </c>
      <c r="AD75" s="17">
        <f t="shared" si="26"/>
        <v>1.0393064484010599</v>
      </c>
      <c r="AE75" s="17">
        <f t="shared" si="26"/>
        <v>1.0139558452777</v>
      </c>
      <c r="AF75" s="17">
        <f t="shared" si="26"/>
        <v>1.0160422936048701</v>
      </c>
      <c r="AG75" s="17">
        <f t="shared" si="26"/>
        <v>1.0656533765766201</v>
      </c>
      <c r="AH75" s="17">
        <f t="shared" si="26"/>
        <v>1.00514800814577</v>
      </c>
      <c r="AI75" s="17">
        <f t="shared" si="26"/>
        <v>1.00064543833644</v>
      </c>
      <c r="AJ75" s="17">
        <f t="shared" si="26"/>
        <v>1.0463548933054201</v>
      </c>
      <c r="AK75" s="17">
        <f t="shared" si="26"/>
        <v>1.0361818176891799</v>
      </c>
      <c r="AL75" s="17">
        <f t="shared" si="26"/>
        <v>0.96707498292835203</v>
      </c>
      <c r="AM75" s="17">
        <f t="shared" si="26"/>
        <v>0.98770144770867296</v>
      </c>
      <c r="AN75" s="17">
        <f t="shared" si="26"/>
        <v>0.98136528784880495</v>
      </c>
      <c r="AO75" s="17">
        <f t="shared" si="26"/>
        <v>1.0287526832032801</v>
      </c>
      <c r="AP75" s="17">
        <f t="shared" si="26"/>
        <v>1.02475670806076</v>
      </c>
      <c r="AQ75" s="17">
        <f t="shared" si="26"/>
        <v>1.01549661795058</v>
      </c>
      <c r="AR75" s="17">
        <f t="shared" si="26"/>
        <v>0.99902855700579107</v>
      </c>
      <c r="AS75" s="17">
        <f t="shared" si="26"/>
        <v>0.99253017703508406</v>
      </c>
      <c r="AT75" s="17">
        <f t="shared" si="26"/>
        <v>1.0107070508342901</v>
      </c>
      <c r="AU75" s="17">
        <f t="shared" si="26"/>
        <v>0.98031266700067499</v>
      </c>
      <c r="AV75" s="17">
        <f t="shared" si="26"/>
        <v>0.98098447351214391</v>
      </c>
      <c r="AW75" s="17">
        <f t="shared" si="26"/>
        <v>0.98175750202019996</v>
      </c>
      <c r="AX75" s="17">
        <f t="shared" si="26"/>
        <v>0.977936092424603</v>
      </c>
      <c r="AY75" s="17">
        <f t="shared" si="26"/>
        <v>0.98515060834708801</v>
      </c>
      <c r="AZ75" s="17">
        <f t="shared" si="26"/>
        <v>0.97804605474448691</v>
      </c>
      <c r="BA75" s="17">
        <f t="shared" si="26"/>
        <v>0.96721295411728891</v>
      </c>
      <c r="BB75" s="17">
        <f t="shared" si="26"/>
        <v>0.98109486834303394</v>
      </c>
      <c r="BC75" s="17">
        <f t="shared" si="26"/>
        <v>0.94143385429539106</v>
      </c>
      <c r="BD75" s="17">
        <f t="shared" si="26"/>
        <v>0.63318196910496494</v>
      </c>
      <c r="BE75" s="17">
        <f t="shared" si="26"/>
        <v>0.88704036369641592</v>
      </c>
      <c r="BF75" s="17">
        <f t="shared" si="26"/>
        <v>0.96488730755137109</v>
      </c>
      <c r="BG75" s="17">
        <f t="shared" si="26"/>
        <v>0.91850416979235805</v>
      </c>
      <c r="BH75" s="17">
        <f t="shared" si="26"/>
        <v>0.93350367154622393</v>
      </c>
      <c r="BI75" s="17">
        <f t="shared" si="26"/>
        <v>0.95860958509832594</v>
      </c>
      <c r="BJ75" s="17">
        <f t="shared" si="26"/>
        <v>0.94855061203303292</v>
      </c>
      <c r="BK75" s="17">
        <f t="shared" si="26"/>
        <v>0.91680569215849805</v>
      </c>
      <c r="BL75" s="17">
        <f t="shared" si="26"/>
        <v>0.90808630629884701</v>
      </c>
    </row>
    <row r="76" spans="1:67" x14ac:dyDescent="0.25">
      <c r="A76" t="str">
        <f>'[1]ICP-MS Results'!C34</f>
        <v>200 ppb QC</v>
      </c>
      <c r="C76">
        <f>'[1]ICP-MS Results'!E34</f>
        <v>211.91169302109199</v>
      </c>
      <c r="D76">
        <f>'[1]ICP-MS Results'!G34</f>
        <v>200.59096605268101</v>
      </c>
      <c r="E76">
        <f>'[1]ICP-MS Results'!I34</f>
        <v>205.711578481608</v>
      </c>
      <c r="F76">
        <f>'[1]ICP-MS Results'!K34</f>
        <v>616.04718604917002</v>
      </c>
      <c r="G76">
        <f>'[1]ICP-MS Results'!N34</f>
        <v>198.528891884941</v>
      </c>
      <c r="H76">
        <f>'[1]ICP-MS Results'!P34</f>
        <v>200.28857665346101</v>
      </c>
      <c r="I76">
        <f>'[1]ICP-MS Results'!Q34</f>
        <v>215.284888373537</v>
      </c>
      <c r="J76">
        <f>'[1]ICP-MS Results'!S34</f>
        <v>209.49364380701999</v>
      </c>
      <c r="K76">
        <f>'[1]ICP-MS Results'!V34</f>
        <v>277.92867833001702</v>
      </c>
      <c r="L76">
        <f>'[1]ICP-MS Results'!Y34</f>
        <v>188.124892433794</v>
      </c>
      <c r="M76">
        <f>'[1]ICP-MS Results'!AC34</f>
        <v>201.56414464413101</v>
      </c>
      <c r="N76">
        <f>'[1]ICP-MS Results'!AE34</f>
        <v>198.626492933023</v>
      </c>
      <c r="O76">
        <f>'[1]ICP-MS Results'!AG34</f>
        <v>200.94224745222201</v>
      </c>
      <c r="P76">
        <f>'[1]ICP-MS Results'!AI34</f>
        <v>198.36660209834201</v>
      </c>
      <c r="Q76">
        <f>'[1]ICP-MS Results'!AK34</f>
        <v>205.266013629014</v>
      </c>
      <c r="R76">
        <f>'[1]ICP-MS Results'!AN34</f>
        <v>200.95548031670799</v>
      </c>
      <c r="S76">
        <f>'[1]ICP-MS Results'!AP34</f>
        <v>199.44662577121699</v>
      </c>
      <c r="T76">
        <f>'[1]ICP-MS Results'!AR34</f>
        <v>197.08642265992501</v>
      </c>
      <c r="U76">
        <f>'[1]ICP-MS Results'!AT34</f>
        <v>199.75882935992399</v>
      </c>
      <c r="V76">
        <f>'[1]ICP-MS Results'!AV34</f>
        <v>203.47522765411301</v>
      </c>
      <c r="W76">
        <f>'[1]ICP-MS Results'!AX34</f>
        <v>202.57369012074</v>
      </c>
      <c r="X76">
        <f>'[1]ICP-MS Results'!AZ34</f>
        <v>206.65269334459299</v>
      </c>
      <c r="Y76">
        <f>'[1]ICP-MS Results'!BB34</f>
        <v>203.75881222552999</v>
      </c>
      <c r="Z76">
        <f>'[1]ICP-MS Results'!BF34</f>
        <v>208.70450602153599</v>
      </c>
      <c r="AA76">
        <f>'[1]ICP-MS Results'!BH34</f>
        <v>204.56918802176301</v>
      </c>
      <c r="AB76">
        <f>'[1]ICP-MS Results'!BJ34</f>
        <v>203.57469727224401</v>
      </c>
      <c r="AC76">
        <f>'[1]ICP-MS Results'!BL34</f>
        <v>202.875334835703</v>
      </c>
      <c r="AD76">
        <f>'[1]ICP-MS Results'!BO34</f>
        <v>205.02650411545</v>
      </c>
      <c r="AE76">
        <f>'[1]ICP-MS Results'!BQ34</f>
        <v>194.75831578463601</v>
      </c>
      <c r="AF76">
        <f>'[1]ICP-MS Results'!BS34</f>
        <v>205.2225331379</v>
      </c>
      <c r="AG76">
        <f>'[1]ICP-MS Results'!BT34</f>
        <v>218.421551037066</v>
      </c>
      <c r="AH76">
        <f>'[1]ICP-MS Results'!BV34</f>
        <v>205.19053860562599</v>
      </c>
      <c r="AI76">
        <f>'[1]ICP-MS Results'!BX34</f>
        <v>203.28978962484601</v>
      </c>
      <c r="AJ76">
        <f>'[1]ICP-MS Results'!CA34</f>
        <v>214.89952468953501</v>
      </c>
      <c r="AK76">
        <f>'[1]ICP-MS Results'!CC34</f>
        <v>214.90286581107199</v>
      </c>
      <c r="AL76">
        <f>'[1]ICP-MS Results'!CD34</f>
        <v>198.690734973243</v>
      </c>
      <c r="AM76">
        <f>'[1]ICP-MS Results'!CF34</f>
        <v>202.04201295260199</v>
      </c>
      <c r="AN76">
        <f>'[1]ICP-MS Results'!CH34</f>
        <v>202.67284552967899</v>
      </c>
      <c r="AO76">
        <f>'[1]ICP-MS Results'!CK34</f>
        <v>208.050199615477</v>
      </c>
      <c r="AP76">
        <f>'[1]ICP-MS Results'!CM34</f>
        <v>205.48263564473601</v>
      </c>
      <c r="AQ76">
        <f>'[1]ICP-MS Results'!CO34</f>
        <v>205.00301977546999</v>
      </c>
      <c r="AR76">
        <f>'[1]ICP-MS Results'!CQ34</f>
        <v>207.70368503816101</v>
      </c>
      <c r="AS76">
        <f>'[1]ICP-MS Results'!CS34</f>
        <v>209.890806355297</v>
      </c>
      <c r="AT76">
        <f>'[1]ICP-MS Results'!CU34</f>
        <v>206.74828277098101</v>
      </c>
      <c r="AU76">
        <f>'[1]ICP-MS Results'!CW34</f>
        <v>206.05402330730999</v>
      </c>
      <c r="AV76">
        <f>'[1]ICP-MS Results'!CY34</f>
        <v>202.96461055705501</v>
      </c>
      <c r="AW76">
        <f>'[1]ICP-MS Results'!DA34</f>
        <v>206.44060221614501</v>
      </c>
      <c r="AX76">
        <f>'[1]ICP-MS Results'!DC34</f>
        <v>205.000767946428</v>
      </c>
      <c r="AY76">
        <f>'[1]ICP-MS Results'!DE34</f>
        <v>204.848237075405</v>
      </c>
      <c r="AZ76">
        <f>'[1]ICP-MS Results'!DG34</f>
        <v>204.13957756964501</v>
      </c>
      <c r="BA76">
        <f>'[1]ICP-MS Results'!DI34</f>
        <v>204.743448329259</v>
      </c>
      <c r="BB76">
        <f>'[1]ICP-MS Results'!DK34</f>
        <v>205.35211911690101</v>
      </c>
      <c r="BC76">
        <f>'[1]ICP-MS Results'!DM34</f>
        <v>203.17546575141401</v>
      </c>
      <c r="BD76">
        <f>'[1]ICP-MS Results'!DO34</f>
        <v>191.06638369498901</v>
      </c>
      <c r="BE76">
        <f>'[1]ICP-MS Results'!DQ34</f>
        <v>201.686243489692</v>
      </c>
      <c r="BF76">
        <f>'[1]ICP-MS Results'!DS34</f>
        <v>203.46695425809699</v>
      </c>
      <c r="BG76">
        <f>'[1]ICP-MS Results'!DU34</f>
        <v>200.768985629909</v>
      </c>
      <c r="BH76">
        <f>'[1]ICP-MS Results'!DW34</f>
        <v>204.83037111678399</v>
      </c>
      <c r="BI76">
        <f>'[1]ICP-MS Results'!DY34</f>
        <v>204.695792780799</v>
      </c>
      <c r="BJ76">
        <f>'[1]ICP-MS Results'!EA34</f>
        <v>206.80130727195501</v>
      </c>
      <c r="BK76">
        <f>'[1]ICP-MS Results'!EC34</f>
        <v>201.72797671550501</v>
      </c>
      <c r="BL76">
        <f>'[1]ICP-MS Results'!EE34</f>
        <v>200.871898056014</v>
      </c>
      <c r="BM76">
        <f>'[1]ICP-MS Results'!EF34</f>
        <v>100.909351538709</v>
      </c>
      <c r="BN76">
        <f>'[1]ICP-MS Results'!EG34</f>
        <v>108.25439194062299</v>
      </c>
      <c r="BO76">
        <f>'[1]ICP-MS Results'!EH34</f>
        <v>99.775977350899893</v>
      </c>
    </row>
    <row r="77" spans="1:67" x14ac:dyDescent="0.25">
      <c r="A77" s="1" t="s">
        <v>68</v>
      </c>
      <c r="C77" s="17">
        <f>IF(C76="&lt;0.000",0,C76/200)</f>
        <v>1.0595584651054599</v>
      </c>
      <c r="D77" s="17">
        <f t="shared" ref="D77:BL77" si="27">IF(D76="&lt;0.000",0,D76/200)</f>
        <v>1.002954830263405</v>
      </c>
      <c r="E77" s="17">
        <f t="shared" si="27"/>
        <v>1.0285578924080401</v>
      </c>
      <c r="F77" s="17">
        <f t="shared" si="27"/>
        <v>3.0802359302458502</v>
      </c>
      <c r="G77" s="17">
        <f t="shared" si="27"/>
        <v>0.99264445942470503</v>
      </c>
      <c r="H77" s="17">
        <f t="shared" si="27"/>
        <v>1.001442883267305</v>
      </c>
      <c r="I77" s="17">
        <f t="shared" si="27"/>
        <v>1.0764244418676849</v>
      </c>
      <c r="J77" s="17">
        <f t="shared" si="27"/>
        <v>1.0474682190350999</v>
      </c>
      <c r="K77" s="17">
        <f t="shared" si="27"/>
        <v>1.3896433916500852</v>
      </c>
      <c r="L77" s="17">
        <f t="shared" si="27"/>
        <v>0.94062446216897</v>
      </c>
      <c r="M77" s="17">
        <f t="shared" si="27"/>
        <v>1.0078207232206551</v>
      </c>
      <c r="N77" s="17">
        <f t="shared" si="27"/>
        <v>0.99313246466511496</v>
      </c>
      <c r="O77" s="17">
        <f t="shared" si="27"/>
        <v>1.00471123726111</v>
      </c>
      <c r="P77" s="17">
        <f t="shared" si="27"/>
        <v>0.99183301049171002</v>
      </c>
      <c r="Q77" s="17">
        <f t="shared" si="27"/>
        <v>1.02633006814507</v>
      </c>
      <c r="R77" s="17">
        <f t="shared" si="27"/>
        <v>1.00477740158354</v>
      </c>
      <c r="S77" s="17">
        <f t="shared" si="27"/>
        <v>0.99723312885608495</v>
      </c>
      <c r="T77" s="17">
        <f t="shared" si="27"/>
        <v>0.98543211329962499</v>
      </c>
      <c r="U77" s="17">
        <f t="shared" si="27"/>
        <v>0.99879414679961998</v>
      </c>
      <c r="V77" s="17">
        <f t="shared" si="27"/>
        <v>1.0173761382705651</v>
      </c>
      <c r="W77" s="17">
        <f t="shared" si="27"/>
        <v>1.0128684506037</v>
      </c>
      <c r="X77" s="17">
        <f t="shared" si="27"/>
        <v>1.033263466722965</v>
      </c>
      <c r="Y77" s="17">
        <f t="shared" si="27"/>
        <v>1.01879406112765</v>
      </c>
      <c r="Z77" s="17">
        <f t="shared" si="27"/>
        <v>1.04352253010768</v>
      </c>
      <c r="AA77" s="17">
        <f t="shared" si="27"/>
        <v>1.022845940108815</v>
      </c>
      <c r="AB77" s="17">
        <f t="shared" si="27"/>
        <v>1.01787348636122</v>
      </c>
      <c r="AC77" s="17">
        <f t="shared" si="27"/>
        <v>1.014376674178515</v>
      </c>
      <c r="AD77" s="17">
        <f t="shared" si="27"/>
        <v>1.0251325205772499</v>
      </c>
      <c r="AE77" s="17">
        <f t="shared" si="27"/>
        <v>0.97379157892318002</v>
      </c>
      <c r="AF77" s="17">
        <f t="shared" si="27"/>
        <v>1.0261126656895001</v>
      </c>
      <c r="AG77" s="17">
        <f t="shared" si="27"/>
        <v>1.09210775518533</v>
      </c>
      <c r="AH77" s="17">
        <f t="shared" si="27"/>
        <v>1.02595269302813</v>
      </c>
      <c r="AI77" s="17">
        <f t="shared" si="27"/>
        <v>1.01644894812423</v>
      </c>
      <c r="AJ77" s="17">
        <f t="shared" si="27"/>
        <v>1.0744976234476751</v>
      </c>
      <c r="AK77" s="17">
        <f t="shared" si="27"/>
        <v>1.07451432905536</v>
      </c>
      <c r="AL77" s="17">
        <f t="shared" si="27"/>
        <v>0.99345367486621494</v>
      </c>
      <c r="AM77" s="17">
        <f t="shared" si="27"/>
        <v>1.0102100647630099</v>
      </c>
      <c r="AN77" s="17">
        <f t="shared" si="27"/>
        <v>1.013364227648395</v>
      </c>
      <c r="AO77" s="17">
        <f t="shared" si="27"/>
        <v>1.0402509980773851</v>
      </c>
      <c r="AP77" s="17">
        <f t="shared" si="27"/>
        <v>1.0274131782236799</v>
      </c>
      <c r="AQ77" s="17">
        <f t="shared" si="27"/>
        <v>1.0250150988773499</v>
      </c>
      <c r="AR77" s="17">
        <f t="shared" si="27"/>
        <v>1.0385184251908051</v>
      </c>
      <c r="AS77" s="17">
        <f t="shared" si="27"/>
        <v>1.0494540317764851</v>
      </c>
      <c r="AT77" s="17">
        <f t="shared" si="27"/>
        <v>1.033741413854905</v>
      </c>
      <c r="AU77" s="17">
        <f t="shared" si="27"/>
        <v>1.03027011653655</v>
      </c>
      <c r="AV77" s="17">
        <f t="shared" si="27"/>
        <v>1.0148230527852751</v>
      </c>
      <c r="AW77" s="17">
        <f t="shared" si="27"/>
        <v>1.032203011080725</v>
      </c>
      <c r="AX77" s="17">
        <f t="shared" si="27"/>
        <v>1.0250038397321399</v>
      </c>
      <c r="AY77" s="17">
        <f t="shared" si="27"/>
        <v>1.024241185377025</v>
      </c>
      <c r="AZ77" s="17">
        <f t="shared" si="27"/>
        <v>1.0206978878482251</v>
      </c>
      <c r="BA77" s="17">
        <f t="shared" si="27"/>
        <v>1.023717241646295</v>
      </c>
      <c r="BB77" s="17">
        <f t="shared" si="27"/>
        <v>1.0267605955845049</v>
      </c>
      <c r="BC77" s="17">
        <f t="shared" si="27"/>
        <v>1.0158773287570702</v>
      </c>
      <c r="BD77" s="17">
        <f t="shared" si="27"/>
        <v>0.95533191847494503</v>
      </c>
      <c r="BE77" s="17">
        <f t="shared" si="27"/>
        <v>1.00843121744846</v>
      </c>
      <c r="BF77" s="17">
        <f t="shared" si="27"/>
        <v>1.017334771290485</v>
      </c>
      <c r="BG77" s="17">
        <f t="shared" si="27"/>
        <v>1.003844928149545</v>
      </c>
      <c r="BH77" s="17">
        <f t="shared" si="27"/>
        <v>1.02415185558392</v>
      </c>
      <c r="BI77" s="17">
        <f t="shared" si="27"/>
        <v>1.023478963903995</v>
      </c>
      <c r="BJ77" s="17">
        <f t="shared" si="27"/>
        <v>1.034006536359775</v>
      </c>
      <c r="BK77" s="17">
        <f t="shared" si="27"/>
        <v>1.008639883577525</v>
      </c>
      <c r="BL77" s="17">
        <f t="shared" si="27"/>
        <v>1.0043594902800701</v>
      </c>
    </row>
    <row r="78" spans="1:67" x14ac:dyDescent="0.25">
      <c r="A78" t="str">
        <f>'[1]ICP-MS Results'!C35</f>
        <v>Blank</v>
      </c>
      <c r="C78">
        <f>'[1]ICP-MS Results'!E35</f>
        <v>0.29571436826790098</v>
      </c>
      <c r="D78">
        <f>'[1]ICP-MS Results'!G35</f>
        <v>1.30116281736319E-2</v>
      </c>
      <c r="E78">
        <f>'[1]ICP-MS Results'!I35</f>
        <v>3.63500405640215</v>
      </c>
      <c r="F78">
        <f>'[1]ICP-MS Results'!K35</f>
        <v>275.40041071527298</v>
      </c>
      <c r="G78">
        <f>'[1]ICP-MS Results'!N35</f>
        <v>7.4464434825357903E-2</v>
      </c>
      <c r="H78">
        <f>'[1]ICP-MS Results'!P35</f>
        <v>-0.12322413569811801</v>
      </c>
      <c r="I78">
        <f>'[1]ICP-MS Results'!Q35</f>
        <v>6.4074616649348703</v>
      </c>
      <c r="J78">
        <f>'[1]ICP-MS Results'!S35</f>
        <v>2.6140304727102901</v>
      </c>
      <c r="K78">
        <f>'[1]ICP-MS Results'!V35</f>
        <v>53.514822130635402</v>
      </c>
      <c r="L78">
        <f>'[1]ICP-MS Results'!Y35</f>
        <v>-4.4095271260616896E-3</v>
      </c>
      <c r="M78">
        <f>'[1]ICP-MS Results'!AC35</f>
        <v>2.3997200689503399E-3</v>
      </c>
      <c r="N78">
        <f>'[1]ICP-MS Results'!AE35</f>
        <v>0</v>
      </c>
      <c r="O78">
        <f>'[1]ICP-MS Results'!AG35</f>
        <v>-5.8921295228400701E-3</v>
      </c>
      <c r="P78">
        <f>'[1]ICP-MS Results'!AI35</f>
        <v>-8.8094352579946508E-3</v>
      </c>
      <c r="Q78">
        <f>'[1]ICP-MS Results'!AK35</f>
        <v>-1.01039409133121E-2</v>
      </c>
      <c r="R78">
        <f>'[1]ICP-MS Results'!AN35</f>
        <v>-4.1140782003083097E-2</v>
      </c>
      <c r="S78">
        <f>'[1]ICP-MS Results'!AP35</f>
        <v>7.1559142608704903E-3</v>
      </c>
      <c r="T78">
        <f>'[1]ICP-MS Results'!AR35</f>
        <v>1.3454561966383E-2</v>
      </c>
      <c r="U78">
        <f>'[1]ICP-MS Results'!AT35</f>
        <v>5.4354802199233401E-2</v>
      </c>
      <c r="V78">
        <f>'[1]ICP-MS Results'!AV35</f>
        <v>-5.6067478781109799E-2</v>
      </c>
      <c r="W78">
        <f>'[1]ICP-MS Results'!AX35</f>
        <v>1.2356610898099599E-3</v>
      </c>
      <c r="X78">
        <f>'[1]ICP-MS Results'!AZ35</f>
        <v>1.1908560552520899E-2</v>
      </c>
      <c r="Y78">
        <f>'[1]ICP-MS Results'!BB35</f>
        <v>1.3690864548850599E-2</v>
      </c>
      <c r="Z78">
        <f>'[1]ICP-MS Results'!BF35</f>
        <v>0.13103566971171701</v>
      </c>
      <c r="AA78">
        <f>'[1]ICP-MS Results'!BH35</f>
        <v>0.100191379894166</v>
      </c>
      <c r="AB78">
        <f>'[1]ICP-MS Results'!BJ35</f>
        <v>2.1167433395678299E-3</v>
      </c>
      <c r="AC78">
        <f>'[1]ICP-MS Results'!BL35</f>
        <v>1.12695130366118E-2</v>
      </c>
      <c r="AD78">
        <f>'[1]ICP-MS Results'!BO35</f>
        <v>9.2944655471557096E-3</v>
      </c>
      <c r="AE78">
        <f>'[1]ICP-MS Results'!BQ35</f>
        <v>0.39361506817589598</v>
      </c>
      <c r="AF78">
        <f>'[1]ICP-MS Results'!BS35</f>
        <v>4.8781339389440299E-2</v>
      </c>
      <c r="AG78">
        <f>'[1]ICP-MS Results'!BT35</f>
        <v>5.83016611338351E-2</v>
      </c>
      <c r="AH78">
        <f>'[1]ICP-MS Results'!BV35</f>
        <v>2.3756248398351001E-3</v>
      </c>
      <c r="AI78">
        <f>'[1]ICP-MS Results'!BX35</f>
        <v>4.7402297117751499E-2</v>
      </c>
      <c r="AJ78">
        <f>'[1]ICP-MS Results'!CA35</f>
        <v>0.211217701901699</v>
      </c>
      <c r="AK78">
        <f>'[1]ICP-MS Results'!CC35</f>
        <v>-0.18904907578011099</v>
      </c>
      <c r="AL78">
        <f>'[1]ICP-MS Results'!CD35</f>
        <v>6.3590530109370103E-2</v>
      </c>
      <c r="AM78">
        <f>'[1]ICP-MS Results'!CF35</f>
        <v>6.3313739346256906E-2</v>
      </c>
      <c r="AN78">
        <f>'[1]ICP-MS Results'!CH35</f>
        <v>3.1214335348525601E-3</v>
      </c>
      <c r="AO78">
        <f>'[1]ICP-MS Results'!CK35</f>
        <v>9.6050600102726407E-3</v>
      </c>
      <c r="AP78">
        <f>'[1]ICP-MS Results'!CM35</f>
        <v>1.19294424761749E-2</v>
      </c>
      <c r="AQ78">
        <f>'[1]ICP-MS Results'!CO35</f>
        <v>7.3399982172361001E-3</v>
      </c>
      <c r="AR78">
        <f>'[1]ICP-MS Results'!CQ35</f>
        <v>5.03822811624903E-3</v>
      </c>
      <c r="AS78">
        <f>'[1]ICP-MS Results'!CS35</f>
        <v>5.5271456118585497E-3</v>
      </c>
      <c r="AT78">
        <f>'[1]ICP-MS Results'!CU35</f>
        <v>3.4385677987432699E-3</v>
      </c>
      <c r="AU78">
        <f>'[1]ICP-MS Results'!CW35</f>
        <v>5.5331233434744997E-3</v>
      </c>
      <c r="AV78">
        <f>'[1]ICP-MS Results'!CY35</f>
        <v>4.8686750916358901E-3</v>
      </c>
      <c r="AW78">
        <f>'[1]ICP-MS Results'!DA35</f>
        <v>4.1429601123674498E-3</v>
      </c>
      <c r="AX78">
        <f>'[1]ICP-MS Results'!DC35</f>
        <v>4.1708551394663501E-3</v>
      </c>
      <c r="AY78">
        <f>'[1]ICP-MS Results'!DE35</f>
        <v>8.9890156015493905E-4</v>
      </c>
      <c r="AZ78">
        <f>'[1]ICP-MS Results'!DG35</f>
        <v>3.49067484650049E-3</v>
      </c>
      <c r="BA78">
        <f>'[1]ICP-MS Results'!DI35</f>
        <v>3.2679566967855202E-3</v>
      </c>
      <c r="BB78">
        <f>'[1]ICP-MS Results'!DK35</f>
        <v>2.6719663901438998E-3</v>
      </c>
      <c r="BC78">
        <f>'[1]ICP-MS Results'!DM35</f>
        <v>1.4045592165883899E-2</v>
      </c>
      <c r="BD78">
        <f>'[1]ICP-MS Results'!DO35</f>
        <v>1.39029227282816E-2</v>
      </c>
      <c r="BE78">
        <f>'[1]ICP-MS Results'!DQ35</f>
        <v>0.22752042883066001</v>
      </c>
      <c r="BF78">
        <f>'[1]ICP-MS Results'!DS35</f>
        <v>3.9014522292498801E-3</v>
      </c>
      <c r="BG78">
        <f>'[1]ICP-MS Results'!DU35</f>
        <v>0.34871271469054499</v>
      </c>
      <c r="BH78">
        <f>'[1]ICP-MS Results'!DW35</f>
        <v>0.236229791737321</v>
      </c>
      <c r="BI78">
        <f>'[1]ICP-MS Results'!DY35</f>
        <v>1.39800460698237E-2</v>
      </c>
      <c r="BJ78">
        <f>'[1]ICP-MS Results'!EA35</f>
        <v>8.3032994938179894E-2</v>
      </c>
      <c r="BK78">
        <f>'[1]ICP-MS Results'!EC35</f>
        <v>1.5323341622233999E-2</v>
      </c>
      <c r="BL78">
        <f>'[1]ICP-MS Results'!EE35</f>
        <v>1.4003485153168301E-3</v>
      </c>
      <c r="BM78">
        <f>'[1]ICP-MS Results'!EF35</f>
        <v>100.841308659237</v>
      </c>
      <c r="BN78">
        <f>'[1]ICP-MS Results'!EG35</f>
        <v>107.30195386195101</v>
      </c>
      <c r="BO78">
        <f>'[1]ICP-MS Results'!EH35</f>
        <v>101.15217948696601</v>
      </c>
    </row>
    <row r="81" spans="1:64" x14ac:dyDescent="0.25">
      <c r="A81" t="s">
        <v>74</v>
      </c>
      <c r="C81">
        <v>0.3</v>
      </c>
      <c r="D81">
        <v>0.05</v>
      </c>
      <c r="E81">
        <v>2</v>
      </c>
      <c r="F81">
        <v>2</v>
      </c>
      <c r="G81">
        <v>0.2</v>
      </c>
      <c r="H81">
        <v>0.5</v>
      </c>
      <c r="I81">
        <v>10</v>
      </c>
      <c r="J81">
        <v>1</v>
      </c>
      <c r="K81">
        <v>5</v>
      </c>
      <c r="L81">
        <v>2</v>
      </c>
      <c r="M81">
        <v>0.05</v>
      </c>
      <c r="N81">
        <v>0.1</v>
      </c>
      <c r="O81">
        <v>0.2</v>
      </c>
      <c r="P81">
        <v>0.05</v>
      </c>
      <c r="Q81">
        <v>0.05</v>
      </c>
      <c r="R81">
        <v>0.1</v>
      </c>
      <c r="S81">
        <v>0.05</v>
      </c>
      <c r="T81">
        <v>0.1</v>
      </c>
      <c r="U81">
        <v>0.1</v>
      </c>
      <c r="V81">
        <v>0.3</v>
      </c>
      <c r="W81">
        <v>0.1</v>
      </c>
      <c r="X81">
        <v>0.1</v>
      </c>
      <c r="Y81">
        <v>0.1</v>
      </c>
      <c r="Z81">
        <v>0.2</v>
      </c>
      <c r="AA81">
        <v>0.3</v>
      </c>
      <c r="AB81">
        <v>0.02</v>
      </c>
      <c r="AC81">
        <v>0.2</v>
      </c>
      <c r="AD81">
        <v>0.02</v>
      </c>
      <c r="AE81">
        <v>0.05</v>
      </c>
      <c r="AF81">
        <v>0.1</v>
      </c>
      <c r="AG81">
        <v>0.02</v>
      </c>
      <c r="AH81">
        <v>0.02</v>
      </c>
      <c r="AI81">
        <v>0.02</v>
      </c>
      <c r="AJ81">
        <v>0.05</v>
      </c>
      <c r="AK81">
        <v>0.1</v>
      </c>
      <c r="AL81">
        <v>0.05</v>
      </c>
      <c r="AM81">
        <v>0.1</v>
      </c>
      <c r="AN81">
        <v>0.02</v>
      </c>
      <c r="AO81">
        <v>0.02</v>
      </c>
      <c r="AP81">
        <v>0.02</v>
      </c>
      <c r="AQ81">
        <v>0.02</v>
      </c>
      <c r="AR81">
        <v>0.02</v>
      </c>
      <c r="AS81">
        <v>0.02</v>
      </c>
      <c r="AT81">
        <v>0.02</v>
      </c>
      <c r="AU81">
        <v>0.02</v>
      </c>
      <c r="AV81">
        <v>0.02</v>
      </c>
      <c r="AW81">
        <v>0.02</v>
      </c>
      <c r="AX81">
        <v>0.02</v>
      </c>
      <c r="AY81">
        <v>0.02</v>
      </c>
      <c r="AZ81">
        <v>0.02</v>
      </c>
      <c r="BA81">
        <v>0.02</v>
      </c>
      <c r="BB81">
        <v>0.02</v>
      </c>
      <c r="BC81">
        <v>0.02</v>
      </c>
      <c r="BD81">
        <v>0.02</v>
      </c>
      <c r="BE81">
        <v>0.02</v>
      </c>
      <c r="BF81">
        <v>0.02</v>
      </c>
      <c r="BG81">
        <v>0.1</v>
      </c>
      <c r="BH81">
        <v>0.05</v>
      </c>
      <c r="BI81">
        <v>0.05</v>
      </c>
      <c r="BJ81">
        <v>0.02</v>
      </c>
      <c r="BK81">
        <v>0.02</v>
      </c>
      <c r="BL81">
        <v>0.02</v>
      </c>
    </row>
  </sheetData>
  <conditionalFormatting sqref="C13:BL13 C15:BL15 C43:BL43 C45:BL45 C75:BL75 C77:BL77">
    <cfRule type="cellIs" dxfId="6" priority="1" operator="notBetween">
      <formula>0.9</formula>
      <formula>1.1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9"/>
  <sheetViews>
    <sheetView workbookViewId="0">
      <pane xSplit="2" ySplit="2" topLeftCell="M48" activePane="bottomRight" state="frozen"/>
      <selection pane="topRight" activeCell="C1" sqref="C1"/>
      <selection pane="bottomLeft" activeCell="A3" sqref="A3"/>
      <selection pane="bottomRight" activeCell="O60" sqref="O60"/>
    </sheetView>
  </sheetViews>
  <sheetFormatPr defaultRowHeight="15" x14ac:dyDescent="0.25"/>
  <cols>
    <col min="1" max="1" width="20.28515625" bestFit="1" customWidth="1"/>
    <col min="2" max="2" width="9.7109375" bestFit="1" customWidth="1"/>
    <col min="3" max="3" width="14.140625" bestFit="1" customWidth="1"/>
    <col min="4" max="4" width="15" bestFit="1" customWidth="1"/>
    <col min="5" max="5" width="12.7109375" bestFit="1" customWidth="1"/>
    <col min="6" max="6" width="16.42578125" bestFit="1" customWidth="1"/>
    <col min="7" max="7" width="12.7109375" bestFit="1" customWidth="1"/>
    <col min="8" max="8" width="15.28515625" bestFit="1" customWidth="1"/>
    <col min="9" max="9" width="14.85546875" bestFit="1" customWidth="1"/>
    <col min="10" max="23" width="12.7109375" bestFit="1" customWidth="1"/>
    <col min="24" max="24" width="16" bestFit="1" customWidth="1"/>
    <col min="25" max="25" width="15.42578125" bestFit="1" customWidth="1"/>
    <col min="26" max="27" width="12.7109375" bestFit="1" customWidth="1"/>
    <col min="28" max="28" width="12.42578125" bestFit="1" customWidth="1"/>
    <col min="29" max="29" width="12.7109375" bestFit="1" customWidth="1"/>
    <col min="30" max="30" width="17" bestFit="1" customWidth="1"/>
    <col min="31" max="31" width="13.28515625" bestFit="1" customWidth="1"/>
    <col min="32" max="32" width="12.7109375" bestFit="1" customWidth="1"/>
    <col min="33" max="35" width="13.140625" bestFit="1" customWidth="1"/>
    <col min="36" max="36" width="16.7109375" bestFit="1" customWidth="1"/>
    <col min="37" max="37" width="13.140625" bestFit="1" customWidth="1"/>
    <col min="38" max="38" width="12.7109375" bestFit="1" customWidth="1"/>
    <col min="39" max="39" width="13.28515625" bestFit="1" customWidth="1"/>
    <col min="40" max="40" width="12.7109375" bestFit="1" customWidth="1"/>
    <col min="41" max="41" width="13.5703125" bestFit="1" customWidth="1"/>
    <col min="42" max="42" width="13.7109375" bestFit="1" customWidth="1"/>
    <col min="43" max="43" width="13.140625" bestFit="1" customWidth="1"/>
    <col min="44" max="44" width="13.42578125" bestFit="1" customWidth="1"/>
    <col min="45" max="45" width="13.140625" bestFit="1" customWidth="1"/>
    <col min="46" max="46" width="13.28515625" bestFit="1" customWidth="1"/>
    <col min="47" max="47" width="13.42578125" bestFit="1" customWidth="1"/>
    <col min="48" max="48" width="12.7109375" bestFit="1" customWidth="1"/>
    <col min="49" max="49" width="13.7109375" bestFit="1" customWidth="1"/>
    <col min="50" max="50" width="13.140625" bestFit="1" customWidth="1"/>
    <col min="51" max="53" width="12.85546875" bestFit="1" customWidth="1"/>
    <col min="54" max="54" width="12.7109375" bestFit="1" customWidth="1"/>
    <col min="55" max="56" width="13.28515625" bestFit="1" customWidth="1"/>
    <col min="57" max="57" width="12.7109375" bestFit="1" customWidth="1"/>
    <col min="58" max="58" width="13.28515625" bestFit="1" customWidth="1"/>
    <col min="59" max="59" width="12.7109375" bestFit="1" customWidth="1"/>
    <col min="60" max="60" width="13.140625" bestFit="1" customWidth="1"/>
    <col min="61" max="61" width="12.7109375" bestFit="1" customWidth="1"/>
    <col min="62" max="62" width="23.85546875" bestFit="1" customWidth="1"/>
    <col min="63" max="63" width="19.85546875" bestFit="1" customWidth="1"/>
    <col min="64" max="64" width="20" bestFit="1" customWidth="1"/>
  </cols>
  <sheetData>
    <row r="1" spans="1:64" x14ac:dyDescent="0.25">
      <c r="C1" t="str">
        <f>'[2]ICP-MS Results'!E1</f>
        <v xml:space="preserve">7  Li  [ No Gas ] </v>
      </c>
      <c r="D1" t="str">
        <f>'[2]ICP-MS Results'!G1</f>
        <v xml:space="preserve">9  Be  [ No Gas ] </v>
      </c>
      <c r="E1" t="str">
        <f>'[2]ICP-MS Results'!J1</f>
        <v xml:space="preserve">11  B  [ He ] </v>
      </c>
      <c r="F1" t="str">
        <f>'[2]ICP-MS Results'!M1</f>
        <v xml:space="preserve">24  Mg  [ No Gas ] </v>
      </c>
      <c r="G1" t="str">
        <f>'[2]ICP-MS Results'!P1</f>
        <v xml:space="preserve">27  Al  [ He ] </v>
      </c>
      <c r="H1" t="str">
        <f>'[2]ICP-MS Results'!Q1</f>
        <v xml:space="preserve">28  Si  [ No Gas ] </v>
      </c>
      <c r="I1" t="str">
        <f>'[2]ICP-MS Results'!S1</f>
        <v xml:space="preserve">31  P  [ No Gas ] </v>
      </c>
      <c r="J1" t="str">
        <f>'[2]ICP-MS Results'!AC1</f>
        <v xml:space="preserve">45  Sc  [ He ] </v>
      </c>
      <c r="K1" t="str">
        <f>'[2]ICP-MS Results'!AE1</f>
        <v xml:space="preserve">47  Ti  [ He ] </v>
      </c>
      <c r="L1" t="str">
        <f>'[2]ICP-MS Results'!AG1</f>
        <v xml:space="preserve">51  V  [ He ] </v>
      </c>
      <c r="M1" t="str">
        <f>'[2]ICP-MS Results'!AI1</f>
        <v xml:space="preserve">52  Cr  [ He ] </v>
      </c>
      <c r="N1" t="str">
        <f>'[2]ICP-MS Results'!AK1</f>
        <v xml:space="preserve">55  Mn  [ He ] </v>
      </c>
      <c r="O1" t="str">
        <f>'[2]ICP-MS Results'!AN1</f>
        <v xml:space="preserve">56  Fe  [ He ] </v>
      </c>
      <c r="P1" t="str">
        <f>'[2]ICP-MS Results'!AP1</f>
        <v xml:space="preserve">59  Co  [ He ] </v>
      </c>
      <c r="Q1" t="str">
        <f>'[2]ICP-MS Results'!AR1</f>
        <v xml:space="preserve">60  Ni  [ He ] </v>
      </c>
      <c r="R1" t="str">
        <f>'[2]ICP-MS Results'!AT1</f>
        <v xml:space="preserve">63  Cu  [ He ] </v>
      </c>
      <c r="S1" t="str">
        <f>'[2]ICP-MS Results'!AV1</f>
        <v xml:space="preserve">66  Zn  [ He ] </v>
      </c>
      <c r="T1" t="str">
        <f>'[2]ICP-MS Results'!AX1</f>
        <v xml:space="preserve">71  Ga  [ He ] </v>
      </c>
      <c r="U1" t="str">
        <f>'[2]ICP-MS Results'!AZ1</f>
        <v xml:space="preserve">72  Ge  [ He ] </v>
      </c>
      <c r="V1" t="str">
        <f>'[2]ICP-MS Results'!BB1</f>
        <v xml:space="preserve">75  As  [ He ] </v>
      </c>
      <c r="W1" t="str">
        <f>'[2]ICP-MS Results'!BF1</f>
        <v xml:space="preserve">78  Se  [ He ] </v>
      </c>
      <c r="X1" t="str">
        <f>'[2]ICP-MS Results'!BH1</f>
        <v xml:space="preserve">85  Rb  [ No Gas ] </v>
      </c>
      <c r="Y1" t="str">
        <f>'[2]ICP-MS Results'!BJ1</f>
        <v xml:space="preserve">88  Sr  [ No Gas ] </v>
      </c>
      <c r="Z1" t="str">
        <f>'[2]ICP-MS Results'!BM1</f>
        <v xml:space="preserve">89  Y  [ He ] </v>
      </c>
      <c r="AA1" t="str">
        <f>'[2]ICP-MS Results'!BO1</f>
        <v xml:space="preserve">90  Zr  [ He ] </v>
      </c>
      <c r="AB1" t="str">
        <f>'[2]ICP-MS Results'!BQ1</f>
        <v xml:space="preserve">93  Nb  [ He ] </v>
      </c>
      <c r="AC1" t="str">
        <f>'[2]ICP-MS Results'!BS1</f>
        <v xml:space="preserve">95  Mo  [ He ] </v>
      </c>
      <c r="AD1" t="str">
        <f>'[2]ICP-MS Results'!BT1</f>
        <v xml:space="preserve">107  Ag  [ No Gas ] </v>
      </c>
      <c r="AE1" t="str">
        <f>'[2]ICP-MS Results'!BW1</f>
        <v xml:space="preserve">111  Cd  [ He ] </v>
      </c>
      <c r="AF1" t="str">
        <f>'[2]ICP-MS Results'!BY1</f>
        <v xml:space="preserve">115  In  [ He ] </v>
      </c>
      <c r="AG1" t="str">
        <f>'[2]ICP-MS Results'!CA1</f>
        <v xml:space="preserve">118  Sn  [ He ] </v>
      </c>
      <c r="AH1" t="str">
        <f>'[2]ICP-MS Results'!CC1</f>
        <v xml:space="preserve">121  Sb  [ He ] </v>
      </c>
      <c r="AI1" t="str">
        <f>'[2]ICP-MS Results'!CE1</f>
        <v xml:space="preserve">125  Te  [ He ] </v>
      </c>
      <c r="AJ1" t="str">
        <f>'[2]ICP-MS Results'!CF1</f>
        <v xml:space="preserve">133  Cs  [ No Gas ] </v>
      </c>
      <c r="AK1" t="str">
        <f>'[2]ICP-MS Results'!CI1</f>
        <v xml:space="preserve">137  Ba  [ He ] </v>
      </c>
      <c r="AL1" t="str">
        <f>'[2]ICP-MS Results'!CK1</f>
        <v xml:space="preserve">139  La  [ He ] </v>
      </c>
      <c r="AM1" t="str">
        <f>'[2]ICP-MS Results'!CM1</f>
        <v xml:space="preserve">140  Ce  [ He ] </v>
      </c>
      <c r="AN1" t="str">
        <f>'[2]ICP-MS Results'!CO1</f>
        <v xml:space="preserve">141  Pr  [ He ] </v>
      </c>
      <c r="AO1" t="str">
        <f>'[2]ICP-MS Results'!CQ1</f>
        <v xml:space="preserve">146  Nd  [ He ] </v>
      </c>
      <c r="AP1" t="str">
        <f>'[2]ICP-MS Results'!CS1</f>
        <v xml:space="preserve">147  Sm  [ He ] </v>
      </c>
      <c r="AQ1" t="str">
        <f>'[2]ICP-MS Results'!CU1</f>
        <v xml:space="preserve">153  Eu  [ He ] </v>
      </c>
      <c r="AR1" t="str">
        <f>'[2]ICP-MS Results'!CW1</f>
        <v xml:space="preserve">157  Gd  [ He ] </v>
      </c>
      <c r="AS1" t="str">
        <f>'[2]ICP-MS Results'!CY1</f>
        <v xml:space="preserve">159  Tb  [ He ] </v>
      </c>
      <c r="AT1" t="str">
        <f>'[2]ICP-MS Results'!DA1</f>
        <v xml:space="preserve">163  Dy  [ He ] </v>
      </c>
      <c r="AU1" t="str">
        <f>'[2]ICP-MS Results'!DC1</f>
        <v xml:space="preserve">165  Ho  [ He ] </v>
      </c>
      <c r="AV1" t="str">
        <f>'[2]ICP-MS Results'!DE1</f>
        <v xml:space="preserve">166  Er  [ He ] </v>
      </c>
      <c r="AW1" t="str">
        <f>'[2]ICP-MS Results'!DG1</f>
        <v xml:space="preserve">169  Tm  [ He ] </v>
      </c>
      <c r="AX1" t="str">
        <f>'[2]ICP-MS Results'!DI1</f>
        <v xml:space="preserve">172  Yb  [ He ] </v>
      </c>
      <c r="AY1" t="str">
        <f>'[2]ICP-MS Results'!DK1</f>
        <v xml:space="preserve">175  Lu  [ He ] </v>
      </c>
      <c r="AZ1" t="str">
        <f>'[2]ICP-MS Results'!DM1</f>
        <v xml:space="preserve">178  Hf  [ He ] </v>
      </c>
      <c r="BA1" t="str">
        <f>'[2]ICP-MS Results'!DO1</f>
        <v xml:space="preserve">181  Ta  [ He ] </v>
      </c>
      <c r="BB1" t="str">
        <f>'[2]ICP-MS Results'!DQ1</f>
        <v xml:space="preserve">182  W  [ He ] </v>
      </c>
      <c r="BC1" t="str">
        <f>'[2]ICP-MS Results'!DS1</f>
        <v xml:space="preserve">185  Re  [ He ] </v>
      </c>
      <c r="BD1" t="str">
        <f>'[2]ICP-MS Results'!DU1</f>
        <v xml:space="preserve">201  Hg  [ He ] </v>
      </c>
      <c r="BE1" t="str">
        <f>'[2]ICP-MS Results'!DW1</f>
        <v xml:space="preserve">205  Tl  [ He ] </v>
      </c>
      <c r="BF1" t="str">
        <f>'[2]ICP-MS Results'!DY1</f>
        <v xml:space="preserve">208  Pb  [ He ] </v>
      </c>
      <c r="BG1" t="str">
        <f>'[2]ICP-MS Results'!EA1</f>
        <v xml:space="preserve">209  Bi  [ He ] </v>
      </c>
      <c r="BH1" t="str">
        <f>'[2]ICP-MS Results'!EC1</f>
        <v xml:space="preserve">232  Th  [ He ] </v>
      </c>
      <c r="BI1" t="str">
        <f>'[2]ICP-MS Results'!EE1</f>
        <v xml:space="preserve">238  U  [ He ] </v>
      </c>
      <c r="BJ1" t="str">
        <f>'[2]ICP-MS Results'!EF1</f>
        <v xml:space="preserve">103  Rh ( ISTD )  [ No Gas ] </v>
      </c>
      <c r="BK1" t="str">
        <f>'[2]ICP-MS Results'!EG1</f>
        <v xml:space="preserve">103  Rh ( ISTD )  [ H2 ] </v>
      </c>
      <c r="BL1" t="str">
        <f>'[2]ICP-MS Results'!EH1</f>
        <v xml:space="preserve">103  Rh ( ISTD )  [ He ] </v>
      </c>
    </row>
    <row r="2" spans="1:64" x14ac:dyDescent="0.25">
      <c r="A2" t="str">
        <f>'[2]ICP-MS Results'!C2</f>
        <v>Sample Name</v>
      </c>
      <c r="B2" t="str">
        <f>'[2]ICP-MS Results'!D2</f>
        <v>Comment</v>
      </c>
      <c r="C2" t="str">
        <f>'[2]ICP-MS Results'!E2</f>
        <v>Conc. [ ppb ]</v>
      </c>
      <c r="D2" t="str">
        <f>'[2]ICP-MS Results'!G2</f>
        <v>Conc. [ ppb ]</v>
      </c>
      <c r="E2" t="str">
        <f>'[2]ICP-MS Results'!J2</f>
        <v>Conc. [ ppb ]</v>
      </c>
      <c r="F2" t="str">
        <f>'[2]ICP-MS Results'!M2</f>
        <v>Conc. [ ppb ]</v>
      </c>
      <c r="G2" t="str">
        <f>'[2]ICP-MS Results'!P2</f>
        <v>Conc. [ ppb ]</v>
      </c>
      <c r="H2" t="str">
        <f>'[2]ICP-MS Results'!Q2</f>
        <v>Conc. [ ppb ]</v>
      </c>
      <c r="I2" t="str">
        <f>'[2]ICP-MS Results'!S2</f>
        <v>Conc. [ ppb ]</v>
      </c>
      <c r="J2" t="str">
        <f>'[2]ICP-MS Results'!AC2</f>
        <v>Conc. [ ppb ]</v>
      </c>
      <c r="K2" t="str">
        <f>'[2]ICP-MS Results'!AE2</f>
        <v>Conc. [ ppb ]</v>
      </c>
      <c r="L2" t="str">
        <f>'[2]ICP-MS Results'!AG2</f>
        <v>Conc. [ ppb ]</v>
      </c>
      <c r="M2" t="str">
        <f>'[2]ICP-MS Results'!AI2</f>
        <v>Conc. [ ppb ]</v>
      </c>
      <c r="N2" t="str">
        <f>'[2]ICP-MS Results'!AK2</f>
        <v>Conc. [ ppb ]</v>
      </c>
      <c r="O2" t="str">
        <f>'[2]ICP-MS Results'!AN2</f>
        <v>Conc. [ ppb ]</v>
      </c>
      <c r="P2" t="str">
        <f>'[2]ICP-MS Results'!AP2</f>
        <v>Conc. [ ppb ]</v>
      </c>
      <c r="Q2" t="str">
        <f>'[2]ICP-MS Results'!AR2</f>
        <v>Conc. [ ppb ]</v>
      </c>
      <c r="R2" t="str">
        <f>'[2]ICP-MS Results'!AT2</f>
        <v>Conc. [ ppb ]</v>
      </c>
      <c r="S2" t="str">
        <f>'[2]ICP-MS Results'!AV2</f>
        <v>Conc. [ ppb ]</v>
      </c>
      <c r="T2" t="str">
        <f>'[2]ICP-MS Results'!AX2</f>
        <v>Conc. [ ppb ]</v>
      </c>
      <c r="U2" t="str">
        <f>'[2]ICP-MS Results'!AZ2</f>
        <v>Conc. [ ppb ]</v>
      </c>
      <c r="V2" t="str">
        <f>'[2]ICP-MS Results'!BB2</f>
        <v>Conc. [ ppb ]</v>
      </c>
      <c r="W2" t="str">
        <f>'[2]ICP-MS Results'!BF2</f>
        <v>Conc. [ ppb ]</v>
      </c>
      <c r="X2" t="str">
        <f>'[2]ICP-MS Results'!BH2</f>
        <v>Conc. [ ppb ]</v>
      </c>
      <c r="Y2" t="str">
        <f>'[2]ICP-MS Results'!BJ2</f>
        <v>Conc. [ ppb ]</v>
      </c>
      <c r="Z2" t="str">
        <f>'[2]ICP-MS Results'!BM2</f>
        <v>Conc. [ ppb ]</v>
      </c>
      <c r="AA2" t="str">
        <f>'[2]ICP-MS Results'!BO2</f>
        <v>Conc. [ ppb ]</v>
      </c>
      <c r="AB2" t="str">
        <f>'[2]ICP-MS Results'!BQ2</f>
        <v>Conc. [ ppb ]</v>
      </c>
      <c r="AC2" t="str">
        <f>'[2]ICP-MS Results'!BS2</f>
        <v>Conc. [ ppb ]</v>
      </c>
      <c r="AD2" t="str">
        <f>'[2]ICP-MS Results'!BT2</f>
        <v>Conc. [ ppb ]</v>
      </c>
      <c r="AE2" t="str">
        <f>'[2]ICP-MS Results'!BW2</f>
        <v>Conc. [ ppb ]</v>
      </c>
      <c r="AF2" t="str">
        <f>'[2]ICP-MS Results'!BY2</f>
        <v>Conc. [ ppb ]</v>
      </c>
      <c r="AG2" t="str">
        <f>'[2]ICP-MS Results'!CA2</f>
        <v>Conc. [ ppb ]</v>
      </c>
      <c r="AH2" t="str">
        <f>'[2]ICP-MS Results'!CC2</f>
        <v>Conc. [ ppb ]</v>
      </c>
      <c r="AI2" t="str">
        <f>'[2]ICP-MS Results'!CE2</f>
        <v>Conc. [ ppb ]</v>
      </c>
      <c r="AJ2" t="str">
        <f>'[2]ICP-MS Results'!CF2</f>
        <v>Conc. [ ppb ]</v>
      </c>
      <c r="AK2" t="str">
        <f>'[2]ICP-MS Results'!CI2</f>
        <v>Conc. [ ppb ]</v>
      </c>
      <c r="AL2" t="str">
        <f>'[2]ICP-MS Results'!CK2</f>
        <v>Conc. [ ppb ]</v>
      </c>
      <c r="AM2" t="str">
        <f>'[2]ICP-MS Results'!CM2</f>
        <v>Conc. [ ppb ]</v>
      </c>
      <c r="AN2" t="str">
        <f>'[2]ICP-MS Results'!CO2</f>
        <v>Conc. [ ppb ]</v>
      </c>
      <c r="AO2" t="str">
        <f>'[2]ICP-MS Results'!CQ2</f>
        <v>Conc. [ ppb ]</v>
      </c>
      <c r="AP2" t="str">
        <f>'[2]ICP-MS Results'!CS2</f>
        <v>Conc. [ ppb ]</v>
      </c>
      <c r="AQ2" t="str">
        <f>'[2]ICP-MS Results'!CU2</f>
        <v>Conc. [ ppb ]</v>
      </c>
      <c r="AR2" t="str">
        <f>'[2]ICP-MS Results'!CW2</f>
        <v>Conc. [ ppb ]</v>
      </c>
      <c r="AS2" t="str">
        <f>'[2]ICP-MS Results'!CY2</f>
        <v>Conc. [ ppb ]</v>
      </c>
      <c r="AT2" t="str">
        <f>'[2]ICP-MS Results'!DA2</f>
        <v>Conc. [ ppb ]</v>
      </c>
      <c r="AU2" t="str">
        <f>'[2]ICP-MS Results'!DC2</f>
        <v>Conc. [ ppb ]</v>
      </c>
      <c r="AV2" t="str">
        <f>'[2]ICP-MS Results'!DE2</f>
        <v>Conc. [ ppb ]</v>
      </c>
      <c r="AW2" t="str">
        <f>'[2]ICP-MS Results'!DG2</f>
        <v>Conc. [ ppb ]</v>
      </c>
      <c r="AX2" t="str">
        <f>'[2]ICP-MS Results'!DI2</f>
        <v>Conc. [ ppb ]</v>
      </c>
      <c r="AY2" t="str">
        <f>'[2]ICP-MS Results'!DK2</f>
        <v>Conc. [ ppb ]</v>
      </c>
      <c r="AZ2" t="str">
        <f>'[2]ICP-MS Results'!DM2</f>
        <v>Conc. [ ppb ]</v>
      </c>
      <c r="BA2" t="str">
        <f>'[2]ICP-MS Results'!DO2</f>
        <v>Conc. [ ppb ]</v>
      </c>
      <c r="BB2" t="str">
        <f>'[2]ICP-MS Results'!DQ2</f>
        <v>Conc. [ ppb ]</v>
      </c>
      <c r="BC2" t="str">
        <f>'[2]ICP-MS Results'!DS2</f>
        <v>Conc. [ ppb ]</v>
      </c>
      <c r="BD2" t="str">
        <f>'[2]ICP-MS Results'!DU2</f>
        <v>Conc. [ ppb ]</v>
      </c>
      <c r="BE2" t="str">
        <f>'[2]ICP-MS Results'!DW2</f>
        <v>Conc. [ ppb ]</v>
      </c>
      <c r="BF2" t="str">
        <f>'[2]ICP-MS Results'!DY2</f>
        <v>Conc. [ ppb ]</v>
      </c>
      <c r="BG2" t="str">
        <f>'[2]ICP-MS Results'!EA2</f>
        <v>Conc. [ ppb ]</v>
      </c>
      <c r="BH2" t="str">
        <f>'[2]ICP-MS Results'!EC2</f>
        <v>Conc. [ ppb ]</v>
      </c>
      <c r="BI2" t="str">
        <f>'[2]ICP-MS Results'!EE2</f>
        <v>Conc. [ ppb ]</v>
      </c>
      <c r="BJ2" t="str">
        <f>'[2]ICP-MS Results'!EF2</f>
        <v>ISTD Recovery %</v>
      </c>
      <c r="BK2" t="str">
        <f>'[2]ICP-MS Results'!EG2</f>
        <v>ISTD Recovery %</v>
      </c>
      <c r="BL2" t="str">
        <f>'[2]ICP-MS Results'!EH2</f>
        <v>ISTD Recovery %</v>
      </c>
    </row>
    <row r="3" spans="1:64" x14ac:dyDescent="0.25">
      <c r="A3" t="str">
        <f>'[2]ICP-MS Results'!C3</f>
        <v>Cal Blank</v>
      </c>
      <c r="C3" s="1">
        <f>'[2]ICP-MS Results'!E3</f>
        <v>6.2455025076784902E-2</v>
      </c>
      <c r="D3" s="1">
        <f>'[2]ICP-MS Results'!G3</f>
        <v>1.68946526800043E-3</v>
      </c>
      <c r="E3" s="1">
        <f>'[2]ICP-MS Results'!J3</f>
        <v>6.3900081247387099</v>
      </c>
      <c r="F3" s="1">
        <f>'[2]ICP-MS Results'!M3</f>
        <v>-1.96052194766087</v>
      </c>
      <c r="G3" s="1">
        <f>'[2]ICP-MS Results'!P3</f>
        <v>2.1497946803527701</v>
      </c>
      <c r="H3" s="1">
        <f>'[2]ICP-MS Results'!Q3</f>
        <v>-15.0876980236278</v>
      </c>
      <c r="I3" s="1">
        <f>'[2]ICP-MS Results'!S3</f>
        <v>-1.62771226232995</v>
      </c>
      <c r="J3" s="1">
        <f>'[2]ICP-MS Results'!AC3</f>
        <v>-6.4264286922271199E-3</v>
      </c>
      <c r="K3" s="1">
        <f>'[2]ICP-MS Results'!AE3</f>
        <v>0.14614138677660099</v>
      </c>
      <c r="L3" s="1">
        <f>'[2]ICP-MS Results'!AG3</f>
        <v>-2.35308394816371E-2</v>
      </c>
      <c r="M3" s="1">
        <f>'[2]ICP-MS Results'!AI3</f>
        <v>-7.1249673238351699E-2</v>
      </c>
      <c r="N3" s="1">
        <f>'[2]ICP-MS Results'!AK3</f>
        <v>9.6359921561582504E-2</v>
      </c>
      <c r="O3" s="1">
        <f>'[2]ICP-MS Results'!AN3</f>
        <v>5.1718589840235696</v>
      </c>
      <c r="P3" s="1">
        <f>'[2]ICP-MS Results'!AP3</f>
        <v>-3.6845203109252501E-3</v>
      </c>
      <c r="Q3" s="1">
        <f>'[2]ICP-MS Results'!AR3</f>
        <v>-3.37308859731903E-3</v>
      </c>
      <c r="R3" s="1">
        <f>'[2]ICP-MS Results'!AT3</f>
        <v>7.7236081066997905E-2</v>
      </c>
      <c r="S3" s="1">
        <f>'[2]ICP-MS Results'!AV3</f>
        <v>3.1092792919923601E-4</v>
      </c>
      <c r="T3" s="1">
        <f>'[2]ICP-MS Results'!AX3</f>
        <v>1.1615567336776701E-2</v>
      </c>
      <c r="U3" s="1">
        <f>'[2]ICP-MS Results'!AZ3</f>
        <v>-1.1118173239274999E-2</v>
      </c>
      <c r="V3" s="1">
        <f>'[2]ICP-MS Results'!BB3</f>
        <v>1.7570026145280401E-2</v>
      </c>
      <c r="W3" s="1">
        <f>'[2]ICP-MS Results'!BF3</f>
        <v>-9.0295273112601895E-2</v>
      </c>
      <c r="X3" s="1">
        <f>'[2]ICP-MS Results'!BH3</f>
        <v>-9.6416495174058203E-2</v>
      </c>
      <c r="Y3" s="1">
        <f>'[2]ICP-MS Results'!BJ3</f>
        <v>-0.224455366167123</v>
      </c>
      <c r="Z3" s="1">
        <f>'[2]ICP-MS Results'!BM3</f>
        <v>-0.107704452719387</v>
      </c>
      <c r="AA3" s="1">
        <f>'[2]ICP-MS Results'!BO3</f>
        <v>3.3551862596221498E-2</v>
      </c>
      <c r="AB3" s="1">
        <f>'[2]ICP-MS Results'!BQ3</f>
        <v>3.0673636583746701E-2</v>
      </c>
      <c r="AC3" s="1">
        <f>'[2]ICP-MS Results'!BS3</f>
        <v>3.87900048239238E-3</v>
      </c>
      <c r="AD3" s="1">
        <f>'[2]ICP-MS Results'!BT3</f>
        <v>2.0313283483841101E-2</v>
      </c>
      <c r="AE3" s="1">
        <f>'[2]ICP-MS Results'!BW3</f>
        <v>-4.3022586861604303E-3</v>
      </c>
      <c r="AF3" s="1">
        <f>'[2]ICP-MS Results'!BY3</f>
        <v>1.93350522246989E-2</v>
      </c>
      <c r="AG3" s="1">
        <f>'[2]ICP-MS Results'!CA3</f>
        <v>1.0903015049271599E-2</v>
      </c>
      <c r="AH3" s="1">
        <f>'[2]ICP-MS Results'!CC3</f>
        <v>9.8231692066907701E-3</v>
      </c>
      <c r="AI3" s="1">
        <f>'[2]ICP-MS Results'!CE3</f>
        <v>5.6770991357910597E-2</v>
      </c>
      <c r="AJ3" s="1">
        <f>'[2]ICP-MS Results'!CF3</f>
        <v>2.9513794576898799E-2</v>
      </c>
      <c r="AK3" s="1">
        <f>'[2]ICP-MS Results'!CI3</f>
        <v>3.2097913020323401E-2</v>
      </c>
      <c r="AL3" s="1">
        <f>'[2]ICP-MS Results'!CK3</f>
        <v>3.9864421053708099E-3</v>
      </c>
      <c r="AM3" s="1">
        <f>'[2]ICP-MS Results'!CM3</f>
        <v>3.8401723374412401E-3</v>
      </c>
      <c r="AN3" s="1">
        <f>'[2]ICP-MS Results'!CO3</f>
        <v>3.9398986835443E-3</v>
      </c>
      <c r="AO3" s="1">
        <f>'[2]ICP-MS Results'!CQ3</f>
        <v>6.1950054456723597E-4</v>
      </c>
      <c r="AP3" s="1">
        <f>'[2]ICP-MS Results'!CS3</f>
        <v>-3.64534817665693E-3</v>
      </c>
      <c r="AQ3" s="1">
        <f>'[2]ICP-MS Results'!CU3</f>
        <v>-4.3384071175660696E-3</v>
      </c>
      <c r="AR3" s="1">
        <f>'[2]ICP-MS Results'!CW3</f>
        <v>1.9754915857062498E-3</v>
      </c>
      <c r="AS3" s="1">
        <f>'[2]ICP-MS Results'!CY3</f>
        <v>3.57398780749208E-3</v>
      </c>
      <c r="AT3" s="1">
        <f>'[2]ICP-MS Results'!DA3</f>
        <v>2.7544786391669801E-3</v>
      </c>
      <c r="AU3" s="1">
        <f>'[2]ICP-MS Results'!DC3</f>
        <v>9.2495431337691304E-4</v>
      </c>
      <c r="AV3" s="1">
        <f>'[2]ICP-MS Results'!DE3</f>
        <v>1.7163138365343801E-3</v>
      </c>
      <c r="AW3" s="1">
        <f>'[2]ICP-MS Results'!DG3</f>
        <v>1.0200414086510999E-3</v>
      </c>
      <c r="AX3" s="1">
        <f>'[2]ICP-MS Results'!DI3</f>
        <v>1.1711391094547999E-3</v>
      </c>
      <c r="AY3" s="1">
        <f>'[2]ICP-MS Results'!DK3</f>
        <v>1.39399398455228E-3</v>
      </c>
      <c r="AZ3" s="1">
        <f>'[2]ICP-MS Results'!DM3</f>
        <v>7.66907163003988E-3</v>
      </c>
      <c r="BA3" s="1">
        <f>'[2]ICP-MS Results'!DO3</f>
        <v>1.11440141640935E-3</v>
      </c>
      <c r="BB3" s="1">
        <f>'[2]ICP-MS Results'!DQ3</f>
        <v>1.12970395903891E-2</v>
      </c>
      <c r="BC3" s="1">
        <f>'[2]ICP-MS Results'!DS3</f>
        <v>1.1995542479518301E-3</v>
      </c>
      <c r="BD3" s="1">
        <f>'[2]ICP-MS Results'!DU3</f>
        <v>3.90175300188755E-2</v>
      </c>
      <c r="BE3" s="1">
        <f>'[2]ICP-MS Results'!DW3</f>
        <v>2.51605483246615E-2</v>
      </c>
      <c r="BF3" s="1">
        <f>'[2]ICP-MS Results'!DY3</f>
        <v>5.5348762111622103E-2</v>
      </c>
      <c r="BG3" s="1">
        <f>'[2]ICP-MS Results'!EA3</f>
        <v>9.9500957503113295E-3</v>
      </c>
      <c r="BH3" s="1">
        <f>'[2]ICP-MS Results'!EC3</f>
        <v>7.5424592581871701E-3</v>
      </c>
      <c r="BI3" s="1">
        <f>'[2]ICP-MS Results'!EE3</f>
        <v>2.9423654441836501E-3</v>
      </c>
      <c r="BJ3">
        <f>'[2]ICP-MS Results'!EF3</f>
        <v>100</v>
      </c>
      <c r="BK3">
        <f>'[2]ICP-MS Results'!EG3</f>
        <v>100</v>
      </c>
      <c r="BL3">
        <f>'[2]ICP-MS Results'!EH3</f>
        <v>100</v>
      </c>
    </row>
    <row r="4" spans="1:64" x14ac:dyDescent="0.25">
      <c r="A4" t="str">
        <f>'[2]ICP-MS Results'!C4</f>
        <v>Cal Blank</v>
      </c>
      <c r="C4" s="1">
        <f>'[2]ICP-MS Results'!E4</f>
        <v>7.2859075854213598E-2</v>
      </c>
      <c r="D4" s="1">
        <f>'[2]ICP-MS Results'!G4</f>
        <v>9.8450836199982295E-4</v>
      </c>
      <c r="E4" s="1">
        <f>'[2]ICP-MS Results'!J4</f>
        <v>4.2982192192650803</v>
      </c>
      <c r="F4" s="1">
        <f>'[2]ICP-MS Results'!M4</f>
        <v>-1.3570429016716401</v>
      </c>
      <c r="G4" s="1">
        <f>'[2]ICP-MS Results'!P4</f>
        <v>2.98375890787919</v>
      </c>
      <c r="H4" s="1">
        <f>'[2]ICP-MS Results'!Q4</f>
        <v>-9.8854468791090895</v>
      </c>
      <c r="I4" s="1">
        <f>'[2]ICP-MS Results'!S4</f>
        <v>-0.70393960975704395</v>
      </c>
      <c r="J4" s="1">
        <f>'[2]ICP-MS Results'!AC4</f>
        <v>-9.1867243412085808E-3</v>
      </c>
      <c r="K4" s="1">
        <f>'[2]ICP-MS Results'!AE4</f>
        <v>0.147504424969016</v>
      </c>
      <c r="L4" s="1">
        <f>'[2]ICP-MS Results'!AG4</f>
        <v>-4.0698155733347001E-3</v>
      </c>
      <c r="M4" s="1">
        <f>'[2]ICP-MS Results'!AI4</f>
        <v>-8.2227507150909901E-2</v>
      </c>
      <c r="N4" s="1">
        <f>'[2]ICP-MS Results'!AK4</f>
        <v>7.9334497491054395E-2</v>
      </c>
      <c r="O4" s="1">
        <f>'[2]ICP-MS Results'!AN4</f>
        <v>5.3501882381674202</v>
      </c>
      <c r="P4" s="1">
        <f>'[2]ICP-MS Results'!AP4</f>
        <v>1.12263642574637E-3</v>
      </c>
      <c r="Q4" s="1">
        <f>'[2]ICP-MS Results'!AR4</f>
        <v>-2.0410416831440899E-2</v>
      </c>
      <c r="R4" s="1">
        <f>'[2]ICP-MS Results'!AT4</f>
        <v>0.16753427621501901</v>
      </c>
      <c r="S4" s="1">
        <f>'[2]ICP-MS Results'!AV4</f>
        <v>7.3709005526282302E-3</v>
      </c>
      <c r="T4" s="1">
        <f>'[2]ICP-MS Results'!AX4</f>
        <v>5.86731645736689E-3</v>
      </c>
      <c r="U4" s="1">
        <f>'[2]ICP-MS Results'!AZ4</f>
        <v>-1.09028944676432E-2</v>
      </c>
      <c r="V4" s="1">
        <f>'[2]ICP-MS Results'!BB4</f>
        <v>1.02269232127251E-2</v>
      </c>
      <c r="W4" s="1">
        <f>'[2]ICP-MS Results'!BF4</f>
        <v>2.0548500905939699E-4</v>
      </c>
      <c r="X4" s="1">
        <f>'[2]ICP-MS Results'!BH4</f>
        <v>-6.9816334973498401E-2</v>
      </c>
      <c r="Y4" s="1">
        <f>'[2]ICP-MS Results'!BJ4</f>
        <v>-0.254081249287684</v>
      </c>
      <c r="Z4" s="1">
        <f>'[2]ICP-MS Results'!BM4</f>
        <v>-0.159352148907727</v>
      </c>
      <c r="AA4" s="1">
        <f>'[2]ICP-MS Results'!BO4</f>
        <v>2.31071671847148E-2</v>
      </c>
      <c r="AB4" s="1">
        <f>'[2]ICP-MS Results'!BQ4</f>
        <v>1.6045798084979399E-2</v>
      </c>
      <c r="AC4" s="1">
        <f>'[2]ICP-MS Results'!BS4</f>
        <v>6.4361999609819998E-3</v>
      </c>
      <c r="AD4" s="1">
        <f>'[2]ICP-MS Results'!BT4</f>
        <v>3.9246642272174401E-4</v>
      </c>
      <c r="AE4" s="1">
        <f>'[2]ICP-MS Results'!BW4</f>
        <v>2.78131660589063E-5</v>
      </c>
      <c r="AF4" s="1">
        <f>'[2]ICP-MS Results'!BY4</f>
        <v>2.4631219777543501E-3</v>
      </c>
      <c r="AG4" s="1">
        <f>'[2]ICP-MS Results'!CA4</f>
        <v>3.4440218743901803E-2</v>
      </c>
      <c r="AH4" s="1">
        <f>'[2]ICP-MS Results'!CC4</f>
        <v>-4.2028108437999097E-2</v>
      </c>
      <c r="AI4" s="1">
        <f>'[2]ICP-MS Results'!CE4</f>
        <v>1.8937323472533601E-2</v>
      </c>
      <c r="AJ4" s="1">
        <f>'[2]ICP-MS Results'!CF4</f>
        <v>2.2150616474390698E-2</v>
      </c>
      <c r="AK4" s="1">
        <f>'[2]ICP-MS Results'!CI4</f>
        <v>3.0053379711508999E-2</v>
      </c>
      <c r="AL4" s="1">
        <f>'[2]ICP-MS Results'!CK4</f>
        <v>1.3132770783650901E-3</v>
      </c>
      <c r="AM4" s="1">
        <f>'[2]ICP-MS Results'!CM4</f>
        <v>2.9411836121611698E-3</v>
      </c>
      <c r="AN4" s="1">
        <f>'[2]ICP-MS Results'!CO4</f>
        <v>1.9349244151494101E-3</v>
      </c>
      <c r="AO4" s="1">
        <f>'[2]ICP-MS Results'!CQ4</f>
        <v>3.5181932818050101E-3</v>
      </c>
      <c r="AP4" s="1">
        <f>'[2]ICP-MS Results'!CS4</f>
        <v>-1.4278654333996701E-3</v>
      </c>
      <c r="AQ4" s="1">
        <f>'[2]ICP-MS Results'!CU4</f>
        <v>-3.8015568567224898E-5</v>
      </c>
      <c r="AR4" s="1">
        <f>'[2]ICP-MS Results'!CW4</f>
        <v>2.4096227521817801E-3</v>
      </c>
      <c r="AS4" s="1">
        <f>'[2]ICP-MS Results'!CY4</f>
        <v>7.0727800814220304E-4</v>
      </c>
      <c r="AT4" s="1">
        <f>'[2]ICP-MS Results'!DA4</f>
        <v>4.1760198828789501E-3</v>
      </c>
      <c r="AU4" s="1">
        <f>'[2]ICP-MS Results'!DC4</f>
        <v>1.02818419887262E-5</v>
      </c>
      <c r="AV4" s="1">
        <f>'[2]ICP-MS Results'!DE4</f>
        <v>1.54376373706383E-3</v>
      </c>
      <c r="AW4" s="1">
        <f>'[2]ICP-MS Results'!DG4</f>
        <v>7.9554994247300805E-4</v>
      </c>
      <c r="AX4" s="1">
        <f>'[2]ICP-MS Results'!DI4</f>
        <v>1.3848117522255101E-3</v>
      </c>
      <c r="AY4" s="1">
        <f>'[2]ICP-MS Results'!DK4</f>
        <v>5.5139851285498605E-4</v>
      </c>
      <c r="AZ4" s="1">
        <f>'[2]ICP-MS Results'!DM4</f>
        <v>1.84500539808977E-3</v>
      </c>
      <c r="BA4" s="1">
        <f>'[2]ICP-MS Results'!DO4</f>
        <v>4.5387866993916697E-4</v>
      </c>
      <c r="BB4" s="1">
        <f>'[2]ICP-MS Results'!DQ4</f>
        <v>-8.6700202911375104E-3</v>
      </c>
      <c r="BC4" s="1">
        <f>'[2]ICP-MS Results'!DS4</f>
        <v>-3.2321109595109999E-4</v>
      </c>
      <c r="BD4" s="1">
        <f>'[2]ICP-MS Results'!DU4</f>
        <v>7.2891013143189E-3</v>
      </c>
      <c r="BE4" s="1">
        <f>'[2]ICP-MS Results'!DW4</f>
        <v>6.2155025714012799E-3</v>
      </c>
      <c r="BF4" s="1">
        <f>'[2]ICP-MS Results'!DY4</f>
        <v>6.2730164637302605E-2</v>
      </c>
      <c r="BG4" s="1">
        <f>'[2]ICP-MS Results'!EA4</f>
        <v>3.4792100058752698E-3</v>
      </c>
      <c r="BH4" s="1">
        <f>'[2]ICP-MS Results'!EC4</f>
        <v>4.9350992428290998E-3</v>
      </c>
      <c r="BI4" s="1">
        <f>'[2]ICP-MS Results'!EE4</f>
        <v>2.4692894773840398E-3</v>
      </c>
      <c r="BJ4">
        <f>'[2]ICP-MS Results'!EF4</f>
        <v>100</v>
      </c>
      <c r="BK4">
        <f>'[2]ICP-MS Results'!EG4</f>
        <v>100</v>
      </c>
      <c r="BL4">
        <f>'[2]ICP-MS Results'!EH4</f>
        <v>100</v>
      </c>
    </row>
    <row r="5" spans="1:64" x14ac:dyDescent="0.25">
      <c r="A5" t="str">
        <f>'[2]ICP-MS Results'!C5</f>
        <v>Cal Blank</v>
      </c>
      <c r="C5" s="1">
        <f>'[2]ICP-MS Results'!E5</f>
        <v>0</v>
      </c>
      <c r="D5" s="1">
        <f>'[2]ICP-MS Results'!G5</f>
        <v>0</v>
      </c>
      <c r="E5" s="1">
        <f>'[2]ICP-MS Results'!J5</f>
        <v>0</v>
      </c>
      <c r="F5" s="1">
        <f>'[2]ICP-MS Results'!M5</f>
        <v>0</v>
      </c>
      <c r="G5" s="1">
        <f>'[2]ICP-MS Results'!P5</f>
        <v>0</v>
      </c>
      <c r="H5" s="1">
        <f>'[2]ICP-MS Results'!Q5</f>
        <v>0</v>
      </c>
      <c r="I5" s="1">
        <f>'[2]ICP-MS Results'!S5</f>
        <v>0</v>
      </c>
      <c r="J5" s="1">
        <f>'[2]ICP-MS Results'!AC5</f>
        <v>0</v>
      </c>
      <c r="K5" s="1">
        <f>'[2]ICP-MS Results'!AE5</f>
        <v>0</v>
      </c>
      <c r="L5" s="1">
        <f>'[2]ICP-MS Results'!AG5</f>
        <v>0</v>
      </c>
      <c r="M5" s="1">
        <f>'[2]ICP-MS Results'!AI5</f>
        <v>0</v>
      </c>
      <c r="N5" s="1">
        <f>'[2]ICP-MS Results'!AK5</f>
        <v>0</v>
      </c>
      <c r="O5" s="1">
        <f>'[2]ICP-MS Results'!AN5</f>
        <v>0</v>
      </c>
      <c r="P5" s="1">
        <f>'[2]ICP-MS Results'!AP5</f>
        <v>0</v>
      </c>
      <c r="Q5" s="1">
        <f>'[2]ICP-MS Results'!AR5</f>
        <v>0</v>
      </c>
      <c r="R5" s="1">
        <f>'[2]ICP-MS Results'!AT5</f>
        <v>0</v>
      </c>
      <c r="S5" s="1">
        <f>'[2]ICP-MS Results'!AV5</f>
        <v>0</v>
      </c>
      <c r="T5" s="1">
        <f>'[2]ICP-MS Results'!AX5</f>
        <v>0</v>
      </c>
      <c r="U5" s="1">
        <f>'[2]ICP-MS Results'!AZ5</f>
        <v>0</v>
      </c>
      <c r="V5" s="1">
        <f>'[2]ICP-MS Results'!BB5</f>
        <v>0</v>
      </c>
      <c r="W5" s="1">
        <f>'[2]ICP-MS Results'!BF5</f>
        <v>0</v>
      </c>
      <c r="X5" s="1">
        <f>'[2]ICP-MS Results'!BH5</f>
        <v>0</v>
      </c>
      <c r="Y5" s="1">
        <f>'[2]ICP-MS Results'!BJ5</f>
        <v>0</v>
      </c>
      <c r="Z5" s="1">
        <f>'[2]ICP-MS Results'!BM5</f>
        <v>0</v>
      </c>
      <c r="AA5" s="1">
        <f>'[2]ICP-MS Results'!BO5</f>
        <v>0</v>
      </c>
      <c r="AB5" s="1">
        <f>'[2]ICP-MS Results'!BQ5</f>
        <v>0</v>
      </c>
      <c r="AC5" s="1">
        <f>'[2]ICP-MS Results'!BS5</f>
        <v>0</v>
      </c>
      <c r="AD5" s="1">
        <f>'[2]ICP-MS Results'!BT5</f>
        <v>0</v>
      </c>
      <c r="AE5" s="1">
        <f>'[2]ICP-MS Results'!BW5</f>
        <v>0</v>
      </c>
      <c r="AF5" s="1">
        <f>'[2]ICP-MS Results'!BY5</f>
        <v>0</v>
      </c>
      <c r="AG5" s="1">
        <f>'[2]ICP-MS Results'!CA5</f>
        <v>0</v>
      </c>
      <c r="AH5" s="1">
        <f>'[2]ICP-MS Results'!CC5</f>
        <v>0</v>
      </c>
      <c r="AI5" s="1">
        <f>'[2]ICP-MS Results'!CE5</f>
        <v>0</v>
      </c>
      <c r="AJ5" s="1">
        <f>'[2]ICP-MS Results'!CF5</f>
        <v>0</v>
      </c>
      <c r="AK5" s="1">
        <f>'[2]ICP-MS Results'!CI5</f>
        <v>0</v>
      </c>
      <c r="AL5" s="1">
        <f>'[2]ICP-MS Results'!CK5</f>
        <v>0</v>
      </c>
      <c r="AM5" s="1">
        <f>'[2]ICP-MS Results'!CM5</f>
        <v>0</v>
      </c>
      <c r="AN5" s="1">
        <f>'[2]ICP-MS Results'!CO5</f>
        <v>0</v>
      </c>
      <c r="AO5" s="1">
        <f>'[2]ICP-MS Results'!CQ5</f>
        <v>0</v>
      </c>
      <c r="AP5" s="1">
        <f>'[2]ICP-MS Results'!CS5</f>
        <v>0</v>
      </c>
      <c r="AQ5" s="1">
        <f>'[2]ICP-MS Results'!CU5</f>
        <v>0</v>
      </c>
      <c r="AR5" s="1">
        <f>'[2]ICP-MS Results'!CW5</f>
        <v>0</v>
      </c>
      <c r="AS5" s="1">
        <f>'[2]ICP-MS Results'!CY5</f>
        <v>0</v>
      </c>
      <c r="AT5" s="1">
        <f>'[2]ICP-MS Results'!DA5</f>
        <v>0</v>
      </c>
      <c r="AU5" s="1">
        <f>'[2]ICP-MS Results'!DC5</f>
        <v>0</v>
      </c>
      <c r="AV5" s="1">
        <f>'[2]ICP-MS Results'!DE5</f>
        <v>0</v>
      </c>
      <c r="AW5" s="1">
        <f>'[2]ICP-MS Results'!DG5</f>
        <v>0</v>
      </c>
      <c r="AX5" s="1">
        <f>'[2]ICP-MS Results'!DI5</f>
        <v>0</v>
      </c>
      <c r="AY5" s="1">
        <f>'[2]ICP-MS Results'!DK5</f>
        <v>0</v>
      </c>
      <c r="AZ5" s="1">
        <f>'[2]ICP-MS Results'!DM5</f>
        <v>0</v>
      </c>
      <c r="BA5" s="1">
        <f>'[2]ICP-MS Results'!DO5</f>
        <v>0</v>
      </c>
      <c r="BB5" s="1">
        <f>'[2]ICP-MS Results'!DQ5</f>
        <v>0</v>
      </c>
      <c r="BC5" s="1">
        <f>'[2]ICP-MS Results'!DS5</f>
        <v>0</v>
      </c>
      <c r="BD5" s="1">
        <f>'[2]ICP-MS Results'!DU5</f>
        <v>0</v>
      </c>
      <c r="BE5" s="1">
        <f>'[2]ICP-MS Results'!DW5</f>
        <v>0</v>
      </c>
      <c r="BF5" s="1">
        <f>'[2]ICP-MS Results'!DY5</f>
        <v>0</v>
      </c>
      <c r="BG5" s="1">
        <f>'[2]ICP-MS Results'!EA5</f>
        <v>0</v>
      </c>
      <c r="BH5" s="1">
        <f>'[2]ICP-MS Results'!EC5</f>
        <v>0</v>
      </c>
      <c r="BI5" s="1">
        <f>'[2]ICP-MS Results'!EE5</f>
        <v>0</v>
      </c>
      <c r="BJ5">
        <f>'[2]ICP-MS Results'!EF5</f>
        <v>100</v>
      </c>
      <c r="BK5">
        <f>'[2]ICP-MS Results'!EG5</f>
        <v>100</v>
      </c>
      <c r="BL5">
        <f>'[2]ICP-MS Results'!EH5</f>
        <v>100</v>
      </c>
    </row>
    <row r="6" spans="1:64" x14ac:dyDescent="0.25">
      <c r="A6" t="str">
        <f>'[2]ICP-MS Results'!C6</f>
        <v>10 ppb Cal</v>
      </c>
      <c r="C6" s="1">
        <f>'[2]ICP-MS Results'!E6</f>
        <v>10.063343650506701</v>
      </c>
      <c r="D6" s="1">
        <f>'[2]ICP-MS Results'!G6</f>
        <v>9.8055690676439404</v>
      </c>
      <c r="E6" s="1">
        <f>'[2]ICP-MS Results'!J6</f>
        <v>11.4335341020192</v>
      </c>
      <c r="F6" s="1">
        <f>'[2]ICP-MS Results'!M6</f>
        <v>9.5080418852185709</v>
      </c>
      <c r="G6" s="1">
        <f>'[2]ICP-MS Results'!P6</f>
        <v>13.754475779282499</v>
      </c>
      <c r="H6" s="1">
        <f>'[2]ICP-MS Results'!Q6</f>
        <v>13.3918687344236</v>
      </c>
      <c r="I6" s="1">
        <f>'[2]ICP-MS Results'!S6</f>
        <v>10.7151564339622</v>
      </c>
      <c r="J6" s="1">
        <f>'[2]ICP-MS Results'!AC6</f>
        <v>10.235807149496701</v>
      </c>
      <c r="K6" s="1">
        <f>'[2]ICP-MS Results'!AE6</f>
        <v>10.923972027952001</v>
      </c>
      <c r="L6" s="1">
        <f>'[2]ICP-MS Results'!AG6</f>
        <v>10.0382120527198</v>
      </c>
      <c r="M6" s="1">
        <f>'[2]ICP-MS Results'!AI6</f>
        <v>10.077246897295201</v>
      </c>
      <c r="N6" s="1">
        <f>'[2]ICP-MS Results'!AK6</f>
        <v>10.1708758297238</v>
      </c>
      <c r="O6" s="1">
        <f>'[2]ICP-MS Results'!AN6</f>
        <v>16.138142632681799</v>
      </c>
      <c r="P6" s="1">
        <f>'[2]ICP-MS Results'!AP6</f>
        <v>10.0789788840758</v>
      </c>
      <c r="Q6" s="1">
        <f>'[2]ICP-MS Results'!AR6</f>
        <v>9.8756925423185606</v>
      </c>
      <c r="R6" s="1">
        <f>'[2]ICP-MS Results'!AT6</f>
        <v>10.2156437980452</v>
      </c>
      <c r="S6" s="1">
        <f>'[2]ICP-MS Results'!AV6</f>
        <v>13.101698389443399</v>
      </c>
      <c r="T6" s="1">
        <f>'[2]ICP-MS Results'!AX6</f>
        <v>9.5628409281790301</v>
      </c>
      <c r="U6" s="1">
        <f>'[2]ICP-MS Results'!AZ6</f>
        <v>9.9542606329394197</v>
      </c>
      <c r="V6" s="1">
        <f>'[2]ICP-MS Results'!BB6</f>
        <v>10.1549870778544</v>
      </c>
      <c r="W6" s="1">
        <f>'[2]ICP-MS Results'!BF6</f>
        <v>10.068737399800201</v>
      </c>
      <c r="X6" s="1">
        <f>'[2]ICP-MS Results'!BH6</f>
        <v>10.018299755019401</v>
      </c>
      <c r="Y6" s="1">
        <f>'[2]ICP-MS Results'!BJ6</f>
        <v>9.7375716761546194</v>
      </c>
      <c r="Z6" s="1">
        <f>'[2]ICP-MS Results'!BM6</f>
        <v>10.583551174185599</v>
      </c>
      <c r="AA6" s="1">
        <f>'[2]ICP-MS Results'!BO6</f>
        <v>10.1130868962588</v>
      </c>
      <c r="AB6" s="1">
        <f>'[2]ICP-MS Results'!BQ6</f>
        <v>9.6354423302655992</v>
      </c>
      <c r="AC6" s="1">
        <f>'[2]ICP-MS Results'!BS6</f>
        <v>9.9245348236607605</v>
      </c>
      <c r="AD6" s="1">
        <f>'[2]ICP-MS Results'!BT6</f>
        <v>10.1791791574736</v>
      </c>
      <c r="AE6" s="1">
        <f>'[2]ICP-MS Results'!BW6</f>
        <v>9.7946566385025999</v>
      </c>
      <c r="AF6" s="1">
        <f>'[2]ICP-MS Results'!BY6</f>
        <v>9.9950837706514601</v>
      </c>
      <c r="AG6" s="1">
        <f>'[2]ICP-MS Results'!CA6</f>
        <v>9.5387004739431802</v>
      </c>
      <c r="AH6" s="1">
        <f>'[2]ICP-MS Results'!CC6</f>
        <v>9.8670307800811301</v>
      </c>
      <c r="AI6" s="1">
        <f>'[2]ICP-MS Results'!CE6</f>
        <v>9.21296038138839</v>
      </c>
      <c r="AJ6" s="1">
        <f>'[2]ICP-MS Results'!CF6</f>
        <v>10.0274185248748</v>
      </c>
      <c r="AK6" s="1">
        <f>'[2]ICP-MS Results'!CI6</f>
        <v>9.8268759037258597</v>
      </c>
      <c r="AL6" s="1">
        <f>'[2]ICP-MS Results'!CK6</f>
        <v>9.7529616239434898</v>
      </c>
      <c r="AM6" s="1">
        <f>'[2]ICP-MS Results'!CM6</f>
        <v>9.8697724279712205</v>
      </c>
      <c r="AN6" s="1">
        <f>'[2]ICP-MS Results'!CO6</f>
        <v>9.7627696067532401</v>
      </c>
      <c r="AO6" s="1">
        <f>'[2]ICP-MS Results'!CQ6</f>
        <v>9.7540275339528808</v>
      </c>
      <c r="AP6" s="1">
        <f>'[2]ICP-MS Results'!CS6</f>
        <v>9.5989209512642297</v>
      </c>
      <c r="AQ6" s="1">
        <f>'[2]ICP-MS Results'!CU6</f>
        <v>9.7791008044105006</v>
      </c>
      <c r="AR6" s="1">
        <f>'[2]ICP-MS Results'!CW6</f>
        <v>9.6312290648470196</v>
      </c>
      <c r="AS6" s="1">
        <f>'[2]ICP-MS Results'!CY6</f>
        <v>9.6051382685764004</v>
      </c>
      <c r="AT6" s="1">
        <f>'[2]ICP-MS Results'!DA6</f>
        <v>9.6111106431320898</v>
      </c>
      <c r="AU6" s="1">
        <f>'[2]ICP-MS Results'!DC6</f>
        <v>9.5911143966592896</v>
      </c>
      <c r="AV6" s="1">
        <f>'[2]ICP-MS Results'!DE6</f>
        <v>9.6041140211723093</v>
      </c>
      <c r="AW6" s="1">
        <f>'[2]ICP-MS Results'!DG6</f>
        <v>9.5926193450338708</v>
      </c>
      <c r="AX6" s="1">
        <f>'[2]ICP-MS Results'!DI6</f>
        <v>9.5142894711197297</v>
      </c>
      <c r="AY6" s="1">
        <f>'[2]ICP-MS Results'!DK6</f>
        <v>9.5479341741718304</v>
      </c>
      <c r="AZ6" s="1">
        <f>'[2]ICP-MS Results'!DM6</f>
        <v>9.3647335182897997</v>
      </c>
      <c r="BA6" s="1">
        <f>'[2]ICP-MS Results'!DO6</f>
        <v>6.0053057425083001</v>
      </c>
      <c r="BB6" s="1">
        <f>'[2]ICP-MS Results'!DQ6</f>
        <v>8.8874281497125391</v>
      </c>
      <c r="BC6" s="1">
        <f>'[2]ICP-MS Results'!DS6</f>
        <v>9.5499882440935</v>
      </c>
      <c r="BD6" s="1">
        <f>'[2]ICP-MS Results'!DU6</f>
        <v>9.3734637752631595</v>
      </c>
      <c r="BE6" s="1">
        <f>'[2]ICP-MS Results'!DW6</f>
        <v>9.2224410843846893</v>
      </c>
      <c r="BF6" s="1">
        <f>'[2]ICP-MS Results'!DY6</f>
        <v>9.4734536889944803</v>
      </c>
      <c r="BG6" s="1">
        <f>'[2]ICP-MS Results'!EA6</f>
        <v>9.3109029006221302</v>
      </c>
      <c r="BH6" s="1">
        <f>'[2]ICP-MS Results'!EC6</f>
        <v>9.1189699957592296</v>
      </c>
      <c r="BI6" s="1">
        <f>'[2]ICP-MS Results'!EE6</f>
        <v>9.1422641253351191</v>
      </c>
      <c r="BJ6">
        <f>'[2]ICP-MS Results'!EF6</f>
        <v>97.453058026974503</v>
      </c>
      <c r="BK6">
        <f>'[2]ICP-MS Results'!EG6</f>
        <v>94.448282990569595</v>
      </c>
      <c r="BL6">
        <f>'[2]ICP-MS Results'!EH6</f>
        <v>96.585126129028097</v>
      </c>
    </row>
    <row r="7" spans="1:64" x14ac:dyDescent="0.25">
      <c r="A7" t="str">
        <f>'[2]ICP-MS Results'!C7</f>
        <v>50 ppb Cal</v>
      </c>
      <c r="C7" s="1">
        <f>'[2]ICP-MS Results'!E7</f>
        <v>50.205352280409102</v>
      </c>
      <c r="D7" s="1">
        <f>'[2]ICP-MS Results'!G7</f>
        <v>49.081724297587101</v>
      </c>
      <c r="E7" s="1">
        <f>'[2]ICP-MS Results'!J7</f>
        <v>51.977323112103903</v>
      </c>
      <c r="F7" s="1">
        <f>'[2]ICP-MS Results'!M7</f>
        <v>48.893263869072598</v>
      </c>
      <c r="G7" s="1">
        <f>'[2]ICP-MS Results'!P7</f>
        <v>51.615343152187599</v>
      </c>
      <c r="H7" s="1">
        <f>'[2]ICP-MS Results'!Q7</f>
        <v>47.042035828083002</v>
      </c>
      <c r="I7" s="1">
        <f>'[2]ICP-MS Results'!S7</f>
        <v>48.262302976745502</v>
      </c>
      <c r="J7" s="1">
        <f>'[2]ICP-MS Results'!AC7</f>
        <v>50.2100812799113</v>
      </c>
      <c r="K7" s="1">
        <f>'[2]ICP-MS Results'!AE7</f>
        <v>50.994802870803397</v>
      </c>
      <c r="L7" s="1">
        <f>'[2]ICP-MS Results'!AG7</f>
        <v>50.3446901261756</v>
      </c>
      <c r="M7" s="1">
        <f>'[2]ICP-MS Results'!AI7</f>
        <v>50.639582357631902</v>
      </c>
      <c r="N7" s="1">
        <f>'[2]ICP-MS Results'!AK7</f>
        <v>50.156435208673898</v>
      </c>
      <c r="O7" s="1">
        <f>'[2]ICP-MS Results'!AN7</f>
        <v>52.421900104913298</v>
      </c>
      <c r="P7" s="1">
        <f>'[2]ICP-MS Results'!AP7</f>
        <v>50.569386792828503</v>
      </c>
      <c r="Q7" s="1">
        <f>'[2]ICP-MS Results'!AR7</f>
        <v>50.0783779170103</v>
      </c>
      <c r="R7" s="1">
        <f>'[2]ICP-MS Results'!AT7</f>
        <v>50.701271518162201</v>
      </c>
      <c r="S7" s="1">
        <f>'[2]ICP-MS Results'!AV7</f>
        <v>51.231782434657298</v>
      </c>
      <c r="T7" s="1">
        <f>'[2]ICP-MS Results'!AX7</f>
        <v>49.392568192132401</v>
      </c>
      <c r="U7" s="1">
        <f>'[2]ICP-MS Results'!AZ7</f>
        <v>49.473772924099499</v>
      </c>
      <c r="V7" s="1">
        <f>'[2]ICP-MS Results'!BB7</f>
        <v>49.339646729607203</v>
      </c>
      <c r="W7" s="1">
        <f>'[2]ICP-MS Results'!BF7</f>
        <v>50.874819244485103</v>
      </c>
      <c r="X7" s="1">
        <f>'[2]ICP-MS Results'!BH7</f>
        <v>49.463093498200799</v>
      </c>
      <c r="Y7" s="1">
        <f>'[2]ICP-MS Results'!BJ7</f>
        <v>49.145901957597196</v>
      </c>
      <c r="Z7" s="1">
        <f>'[2]ICP-MS Results'!BM7</f>
        <v>52.089868223640401</v>
      </c>
      <c r="AA7" s="1">
        <f>'[2]ICP-MS Results'!BO7</f>
        <v>51.481347063597099</v>
      </c>
      <c r="AB7" s="1">
        <f>'[2]ICP-MS Results'!BQ7</f>
        <v>46.171171159397801</v>
      </c>
      <c r="AC7" s="1">
        <f>'[2]ICP-MS Results'!BS7</f>
        <v>50.668950075321803</v>
      </c>
      <c r="AD7" s="1">
        <f>'[2]ICP-MS Results'!BT7</f>
        <v>51.417945788151499</v>
      </c>
      <c r="AE7" s="1">
        <f>'[2]ICP-MS Results'!BW7</f>
        <v>50.601539075288201</v>
      </c>
      <c r="AF7" s="1">
        <f>'[2]ICP-MS Results'!BY7</f>
        <v>50.714198342868599</v>
      </c>
      <c r="AG7" s="1">
        <f>'[2]ICP-MS Results'!CA7</f>
        <v>49.707997026878999</v>
      </c>
      <c r="AH7" s="1">
        <f>'[2]ICP-MS Results'!CC7</f>
        <v>50.210875409542702</v>
      </c>
      <c r="AI7" s="1">
        <f>'[2]ICP-MS Results'!CE7</f>
        <v>50.674175592553702</v>
      </c>
      <c r="AJ7" s="1">
        <f>'[2]ICP-MS Results'!CF7</f>
        <v>49.059299491251601</v>
      </c>
      <c r="AK7" s="1">
        <f>'[2]ICP-MS Results'!CI7</f>
        <v>48.9096438555407</v>
      </c>
      <c r="AL7" s="1">
        <f>'[2]ICP-MS Results'!CK7</f>
        <v>49.158694209870397</v>
      </c>
      <c r="AM7" s="1">
        <f>'[2]ICP-MS Results'!CM7</f>
        <v>49.387956548380899</v>
      </c>
      <c r="AN7" s="1">
        <f>'[2]ICP-MS Results'!CO7</f>
        <v>48.893283805905398</v>
      </c>
      <c r="AO7" s="1">
        <f>'[2]ICP-MS Results'!CQ7</f>
        <v>48.686498462870702</v>
      </c>
      <c r="AP7" s="1">
        <f>'[2]ICP-MS Results'!CS7</f>
        <v>48.866034476392699</v>
      </c>
      <c r="AQ7" s="1">
        <f>'[2]ICP-MS Results'!CU7</f>
        <v>49.176793811925101</v>
      </c>
      <c r="AR7" s="1">
        <f>'[2]ICP-MS Results'!CW7</f>
        <v>48.528425937859197</v>
      </c>
      <c r="AS7" s="1">
        <f>'[2]ICP-MS Results'!CY7</f>
        <v>48.805723141213797</v>
      </c>
      <c r="AT7" s="1">
        <f>'[2]ICP-MS Results'!DA7</f>
        <v>48.374661587804603</v>
      </c>
      <c r="AU7" s="1">
        <f>'[2]ICP-MS Results'!DC7</f>
        <v>48.745132042440197</v>
      </c>
      <c r="AV7" s="1">
        <f>'[2]ICP-MS Results'!DE7</f>
        <v>49.314830799747</v>
      </c>
      <c r="AW7" s="1">
        <f>'[2]ICP-MS Results'!DG7</f>
        <v>48.866299565836798</v>
      </c>
      <c r="AX7" s="1">
        <f>'[2]ICP-MS Results'!DI7</f>
        <v>48.305268731040698</v>
      </c>
      <c r="AY7" s="1">
        <f>'[2]ICP-MS Results'!DK7</f>
        <v>48.994039955755298</v>
      </c>
      <c r="AZ7" s="1">
        <f>'[2]ICP-MS Results'!DM7</f>
        <v>47.690369645609501</v>
      </c>
      <c r="BA7" s="1">
        <f>'[2]ICP-MS Results'!DO7</f>
        <v>34.5571787050174</v>
      </c>
      <c r="BB7" s="1">
        <f>'[2]ICP-MS Results'!DQ7</f>
        <v>46.187382951626503</v>
      </c>
      <c r="BC7" s="1">
        <f>'[2]ICP-MS Results'!DS7</f>
        <v>49.538124949702002</v>
      </c>
      <c r="BD7" s="1">
        <f>'[2]ICP-MS Results'!DU7</f>
        <v>49.611309323323802</v>
      </c>
      <c r="BE7" s="1">
        <f>'[2]ICP-MS Results'!DW7</f>
        <v>48.771970687247503</v>
      </c>
      <c r="BF7" s="1">
        <f>'[2]ICP-MS Results'!DY7</f>
        <v>49.834190272616198</v>
      </c>
      <c r="BG7" s="1">
        <f>'[2]ICP-MS Results'!EA7</f>
        <v>49.440437270803002</v>
      </c>
      <c r="BH7" s="1">
        <f>'[2]ICP-MS Results'!EC7</f>
        <v>48.606111743737799</v>
      </c>
      <c r="BI7" s="1">
        <f>'[2]ICP-MS Results'!EE7</f>
        <v>48.4133562476283</v>
      </c>
      <c r="BJ7">
        <f>'[2]ICP-MS Results'!EF7</f>
        <v>97.632095037679704</v>
      </c>
      <c r="BK7">
        <f>'[2]ICP-MS Results'!EG7</f>
        <v>94.835097445886902</v>
      </c>
      <c r="BL7">
        <f>'[2]ICP-MS Results'!EH7</f>
        <v>94.247721546637194</v>
      </c>
    </row>
    <row r="8" spans="1:64" x14ac:dyDescent="0.25">
      <c r="A8" t="str">
        <f>'[2]ICP-MS Results'!C8</f>
        <v>200 ppb Cal</v>
      </c>
      <c r="C8" s="1">
        <f>'[2]ICP-MS Results'!E8</f>
        <v>205.44940338812199</v>
      </c>
      <c r="D8" s="1">
        <f>'[2]ICP-MS Results'!G8</f>
        <v>205.47405633158999</v>
      </c>
      <c r="E8" s="1">
        <f>'[2]ICP-MS Results'!J8</f>
        <v>198.32792343340901</v>
      </c>
      <c r="F8" s="1">
        <f>'[2]ICP-MS Results'!M8</f>
        <v>205.17949724437099</v>
      </c>
      <c r="G8" s="1">
        <f>'[2]ICP-MS Results'!P8</f>
        <v>207.714099394378</v>
      </c>
      <c r="H8" s="1">
        <f>'[2]ICP-MS Results'!Q8</f>
        <v>211.81191531513599</v>
      </c>
      <c r="I8" s="1">
        <f>'[2]ICP-MS Results'!S8</f>
        <v>201.836996669325</v>
      </c>
      <c r="J8" s="1">
        <f>'[2]ICP-MS Results'!AC8</f>
        <v>205.225031622362</v>
      </c>
      <c r="K8" s="1">
        <f>'[2]ICP-MS Results'!AE8</f>
        <v>209.01521062347601</v>
      </c>
      <c r="L8" s="1">
        <f>'[2]ICP-MS Results'!AG8</f>
        <v>204.642065843431</v>
      </c>
      <c r="M8" s="1">
        <f>'[2]ICP-MS Results'!AI8</f>
        <v>205.76301063376999</v>
      </c>
      <c r="N8" s="1">
        <f>'[2]ICP-MS Results'!AK8</f>
        <v>206.61603865408799</v>
      </c>
      <c r="O8" s="1">
        <f>'[2]ICP-MS Results'!AN8</f>
        <v>204.17134621015299</v>
      </c>
      <c r="P8" s="1">
        <f>'[2]ICP-MS Results'!AP8</f>
        <v>204.00603513264301</v>
      </c>
      <c r="Q8" s="1">
        <f>'[2]ICP-MS Results'!AR8</f>
        <v>203.58596876559699</v>
      </c>
      <c r="R8" s="1">
        <f>'[2]ICP-MS Results'!AT8</f>
        <v>205.75346518729401</v>
      </c>
      <c r="S8" s="1">
        <f>'[2]ICP-MS Results'!AV8</f>
        <v>206.745158599175</v>
      </c>
      <c r="T8" s="1">
        <f>'[2]ICP-MS Results'!AX8</f>
        <v>199.98122890827699</v>
      </c>
      <c r="U8" s="1">
        <f>'[2]ICP-MS Results'!AZ8</f>
        <v>203.54312644954999</v>
      </c>
      <c r="V8" s="1">
        <f>'[2]ICP-MS Results'!BB8</f>
        <v>201.597339172331</v>
      </c>
      <c r="W8" s="1">
        <f>'[2]ICP-MS Results'!BF8</f>
        <v>207.19291561807401</v>
      </c>
      <c r="X8" s="1">
        <f>'[2]ICP-MS Results'!BH8</f>
        <v>203.88714230562701</v>
      </c>
      <c r="Y8" s="1">
        <f>'[2]ICP-MS Results'!BJ8</f>
        <v>203.03789482330501</v>
      </c>
      <c r="Z8" s="1">
        <f>'[2]ICP-MS Results'!BM8</f>
        <v>203.74098629366301</v>
      </c>
      <c r="AA8" s="1">
        <f>'[2]ICP-MS Results'!BO8</f>
        <v>207.94344682755701</v>
      </c>
      <c r="AB8" s="1">
        <f>'[2]ICP-MS Results'!BQ8</f>
        <v>192.251195729686</v>
      </c>
      <c r="AC8" s="1">
        <f>'[2]ICP-MS Results'!BS8</f>
        <v>206.14294678347201</v>
      </c>
      <c r="AD8" s="1">
        <f>'[2]ICP-MS Results'!BT8</f>
        <v>211.49431797908801</v>
      </c>
      <c r="AE8" s="1">
        <f>'[2]ICP-MS Results'!BW8</f>
        <v>206.15320242448399</v>
      </c>
      <c r="AF8" s="1">
        <f>'[2]ICP-MS Results'!BY8</f>
        <v>203.58075016589601</v>
      </c>
      <c r="AG8" s="1">
        <f>'[2]ICP-MS Results'!CA8</f>
        <v>206.92767865294499</v>
      </c>
      <c r="AH8" s="1">
        <f>'[2]ICP-MS Results'!CC8</f>
        <v>205.673330145335</v>
      </c>
      <c r="AI8" s="1">
        <f>'[2]ICP-MS Results'!CE8</f>
        <v>203.61705175731601</v>
      </c>
      <c r="AJ8" s="1">
        <f>'[2]ICP-MS Results'!CF8</f>
        <v>202.56566576316399</v>
      </c>
      <c r="AK8" s="1">
        <f>'[2]ICP-MS Results'!CI8</f>
        <v>199.18094233107701</v>
      </c>
      <c r="AL8" s="1">
        <f>'[2]ICP-MS Results'!CK8</f>
        <v>201.08951399658099</v>
      </c>
      <c r="AM8" s="1">
        <f>'[2]ICP-MS Results'!CM8</f>
        <v>201.780963968104</v>
      </c>
      <c r="AN8" s="1">
        <f>'[2]ICP-MS Results'!CO8</f>
        <v>201.90132568546201</v>
      </c>
      <c r="AO8" s="1">
        <f>'[2]ICP-MS Results'!CQ8</f>
        <v>203.41287348291601</v>
      </c>
      <c r="AP8" s="1">
        <f>'[2]ICP-MS Results'!CS8</f>
        <v>203.764375438163</v>
      </c>
      <c r="AQ8" s="1">
        <f>'[2]ICP-MS Results'!CU8</f>
        <v>202.36505043369201</v>
      </c>
      <c r="AR8" s="1">
        <f>'[2]ICP-MS Results'!CW8</f>
        <v>203.99228065661899</v>
      </c>
      <c r="AS8" s="1">
        <f>'[2]ICP-MS Results'!CY8</f>
        <v>200.965213291331</v>
      </c>
      <c r="AT8" s="1">
        <f>'[2]ICP-MS Results'!DA8</f>
        <v>202.593162730561</v>
      </c>
      <c r="AU8" s="1">
        <f>'[2]ICP-MS Results'!DC8</f>
        <v>200.41645683538101</v>
      </c>
      <c r="AV8" s="1">
        <f>'[2]ICP-MS Results'!DE8</f>
        <v>200.94539415363499</v>
      </c>
      <c r="AW8" s="1">
        <f>'[2]ICP-MS Results'!DG8</f>
        <v>201.27851885798199</v>
      </c>
      <c r="AX8" s="1">
        <f>'[2]ICP-MS Results'!DI8</f>
        <v>203.74031327739399</v>
      </c>
      <c r="AY8" s="1">
        <f>'[2]ICP-MS Results'!DK8</f>
        <v>201.30950400738499</v>
      </c>
      <c r="AZ8" s="1">
        <f>'[2]ICP-MS Results'!DM8</f>
        <v>204.698274535633</v>
      </c>
      <c r="BA8" s="1">
        <f>'[2]ICP-MS Results'!DO8</f>
        <v>186.288902949679</v>
      </c>
      <c r="BB8" s="1">
        <f>'[2]ICP-MS Results'!DQ8</f>
        <v>202.144268668352</v>
      </c>
      <c r="BC8" s="1">
        <f>'[2]ICP-MS Results'!DS8</f>
        <v>202.04526627131199</v>
      </c>
      <c r="BD8" s="1">
        <f>'[2]ICP-MS Results'!DU8</f>
        <v>203.93354264095299</v>
      </c>
      <c r="BE8" s="1">
        <f>'[2]ICP-MS Results'!DW8</f>
        <v>201.114913399443</v>
      </c>
      <c r="BF8" s="1">
        <f>'[2]ICP-MS Results'!DY8</f>
        <v>202.818110011355</v>
      </c>
      <c r="BG8" s="1">
        <f>'[2]ICP-MS Results'!EA8</f>
        <v>203.04484905555501</v>
      </c>
      <c r="BH8" s="1">
        <f>'[2]ICP-MS Results'!EC8</f>
        <v>201.209670456423</v>
      </c>
      <c r="BI8" s="1">
        <f>'[2]ICP-MS Results'!EE8</f>
        <v>200.05595169707999</v>
      </c>
      <c r="BJ8">
        <f>'[2]ICP-MS Results'!EF8</f>
        <v>95.243749279801705</v>
      </c>
      <c r="BK8">
        <f>'[2]ICP-MS Results'!EG8</f>
        <v>92.982883321609506</v>
      </c>
      <c r="BL8">
        <f>'[2]ICP-MS Results'!EH8</f>
        <v>94.196414641830401</v>
      </c>
    </row>
    <row r="9" spans="1:64" x14ac:dyDescent="0.25">
      <c r="A9" t="str">
        <f>'[2]ICP-MS Results'!C9</f>
        <v>1000 ppb Cal</v>
      </c>
      <c r="C9" s="1">
        <f>'[2]ICP-MS Results'!E9</f>
        <v>998.89921827185003</v>
      </c>
      <c r="D9" s="1">
        <f>'[2]ICP-MS Results'!G9</f>
        <v>998.95304682812605</v>
      </c>
      <c r="E9" s="1">
        <f>'[2]ICP-MS Results'!J9</f>
        <v>1000.23555216689</v>
      </c>
      <c r="F9" s="1">
        <f>'[2]ICP-MS Results'!M9</f>
        <v>999.02435693882001</v>
      </c>
      <c r="G9" s="1">
        <f>'[2]ICP-MS Results'!P9</f>
        <v>998.37640583652001</v>
      </c>
      <c r="H9" s="1">
        <f>'[2]ICP-MS Results'!Q9</f>
        <v>997.78551506061297</v>
      </c>
      <c r="I9" s="1">
        <f>'[2]ICP-MS Results'!S9</f>
        <v>999.719486317921</v>
      </c>
      <c r="J9" s="1">
        <f>'[2]ICP-MS Results'!AC9</f>
        <v>998.94213154003705</v>
      </c>
      <c r="K9" s="1">
        <f>'[2]ICP-MS Results'!AE9</f>
        <v>998.13797801148496</v>
      </c>
      <c r="L9" s="1">
        <f>'[2]ICP-MS Results'!AG9</f>
        <v>999.05397020447799</v>
      </c>
      <c r="M9" s="1">
        <f>'[2]ICP-MS Results'!AI9</f>
        <v>998.81464628639105</v>
      </c>
      <c r="N9" s="1">
        <f>'[2]ICP-MS Results'!AK9</f>
        <v>998.66726175045198</v>
      </c>
      <c r="O9" s="1">
        <f>'[2]ICP-MS Results'!AN9</f>
        <v>998.98325432639695</v>
      </c>
      <c r="P9" s="1">
        <f>'[2]ICP-MS Results'!AP9</f>
        <v>999.16953384498902</v>
      </c>
      <c r="Q9" s="1">
        <f>'[2]ICP-MS Results'!AR9</f>
        <v>999.28013042560701</v>
      </c>
      <c r="R9" s="1">
        <f>'[2]ICP-MS Results'!AT9</f>
        <v>998.812086948652</v>
      </c>
      <c r="S9" s="1">
        <f>'[2]ICP-MS Results'!AV9</f>
        <v>998.55836217453805</v>
      </c>
      <c r="T9" s="1">
        <f>'[2]ICP-MS Results'!AX9</f>
        <v>1000.03849739946</v>
      </c>
      <c r="U9" s="1">
        <f>'[2]ICP-MS Results'!AZ9</f>
        <v>999.31814345755504</v>
      </c>
      <c r="V9" s="1">
        <f>'[2]ICP-MS Results'!BB9</f>
        <v>999.71199995827499</v>
      </c>
      <c r="W9" s="1">
        <f>'[2]ICP-MS Results'!BF9</f>
        <v>998.51698854016297</v>
      </c>
      <c r="X9" s="1">
        <f>'[2]ICP-MS Results'!BH9</f>
        <v>999.24923386641501</v>
      </c>
      <c r="Y9" s="1">
        <f>'[2]ICP-MS Results'!BJ9</f>
        <v>999.43775022069804</v>
      </c>
      <c r="Z9" s="1">
        <f>'[2]ICP-MS Results'!BM9</f>
        <v>999.141473818343</v>
      </c>
      <c r="AA9" s="1">
        <f>'[2]ICP-MS Results'!BO9</f>
        <v>998.33611241234598</v>
      </c>
      <c r="AB9" s="1">
        <f>'[2]ICP-MS Results'!BQ9</f>
        <v>1001.74484787279</v>
      </c>
      <c r="AC9" s="1">
        <f>'[2]ICP-MS Results'!BS9</f>
        <v>998.73871779130297</v>
      </c>
      <c r="AD9" s="1">
        <f>'[2]ICP-MS Results'!BT9</f>
        <v>997.62844732320002</v>
      </c>
      <c r="AE9" s="1">
        <f>'[2]ICP-MS Results'!BW9</f>
        <v>998.74133599495406</v>
      </c>
      <c r="AF9" s="1">
        <f>'[2]ICP-MS Results'!BY9</f>
        <v>999.24818921197095</v>
      </c>
      <c r="AG9" s="1">
        <f>'[2]ICP-MS Results'!CA9</f>
        <v>998.63367741332797</v>
      </c>
      <c r="AH9" s="1">
        <f>'[2]ICP-MS Results'!CC9</f>
        <v>998.85611989265499</v>
      </c>
      <c r="AI9" s="1">
        <f>'[2]ICP-MS Results'!CE9</f>
        <v>999.250751265095</v>
      </c>
      <c r="AJ9" s="1">
        <f>'[2]ICP-MS Results'!CF9</f>
        <v>999.53362768755596</v>
      </c>
      <c r="AK9" s="1">
        <f>'[2]ICP-MS Results'!CI9</f>
        <v>1000.22006058197</v>
      </c>
      <c r="AL9" s="1">
        <f>'[2]ICP-MS Results'!CK9</f>
        <v>999.82663287395098</v>
      </c>
      <c r="AM9" s="1">
        <f>'[2]ICP-MS Results'!CM9</f>
        <v>999.67571165468098</v>
      </c>
      <c r="AN9" s="1">
        <f>'[2]ICP-MS Results'!CO9</f>
        <v>999.67744297654497</v>
      </c>
      <c r="AO9" s="1">
        <f>'[2]ICP-MS Results'!CQ9</f>
        <v>999.38556010493403</v>
      </c>
      <c r="AP9" s="1">
        <f>'[2]ICP-MS Results'!CS9</f>
        <v>999.30783397903497</v>
      </c>
      <c r="AQ9" s="1">
        <f>'[2]ICP-MS Results'!CU9</f>
        <v>999.57035921462102</v>
      </c>
      <c r="AR9" s="1">
        <f>'[2]ICP-MS Results'!CW9</f>
        <v>999.27881028113495</v>
      </c>
      <c r="AS9" s="1">
        <f>'[2]ICP-MS Results'!CY9</f>
        <v>999.870619801987</v>
      </c>
      <c r="AT9" s="1">
        <f>'[2]ICP-MS Results'!DA9</f>
        <v>999.56652326806602</v>
      </c>
      <c r="AU9" s="1">
        <f>'[2]ICP-MS Results'!DC9</f>
        <v>999.98354088683504</v>
      </c>
      <c r="AV9" s="1">
        <f>'[2]ICP-MS Results'!DE9</f>
        <v>999.84913848907399</v>
      </c>
      <c r="AW9" s="1">
        <f>'[2]ICP-MS Results'!DG9</f>
        <v>999.80505505666099</v>
      </c>
      <c r="AX9" s="1">
        <f>'[2]ICP-MS Results'!DI9</f>
        <v>999.34153101325796</v>
      </c>
      <c r="AY9" s="1">
        <f>'[2]ICP-MS Results'!DK9</f>
        <v>999.79291785899397</v>
      </c>
      <c r="AZ9" s="1">
        <f>'[2]ICP-MS Results'!DM9</f>
        <v>999.18217927541002</v>
      </c>
      <c r="BA9" s="1">
        <f>'[2]ICP-MS Results'!DO9</f>
        <v>1003.55430741739</v>
      </c>
      <c r="BB9" s="1">
        <f>'[2]ICP-MS Results'!DQ9</f>
        <v>999.77290283725097</v>
      </c>
      <c r="BC9" s="1">
        <f>'[2]ICP-MS Results'!DS9</f>
        <v>999.61854061581198</v>
      </c>
      <c r="BD9" s="1">
        <f>'[2]ICP-MS Results'!DU9</f>
        <v>999.238991367891</v>
      </c>
      <c r="BE9" s="1">
        <f>'[2]ICP-MS Results'!DW9</f>
        <v>999.84619437490505</v>
      </c>
      <c r="BF9" s="1">
        <f>'[2]ICP-MS Results'!DY9</f>
        <v>999.44993394720802</v>
      </c>
      <c r="BG9" s="1">
        <f>'[2]ICP-MS Results'!EA9</f>
        <v>999.42589929634198</v>
      </c>
      <c r="BH9" s="1">
        <f>'[2]ICP-MS Results'!EC9</f>
        <v>999.83657062157101</v>
      </c>
      <c r="BI9" s="1">
        <f>'[2]ICP-MS Results'!EE9</f>
        <v>1000.07671920695</v>
      </c>
      <c r="BJ9">
        <f>'[2]ICP-MS Results'!EF9</f>
        <v>97.106441832848304</v>
      </c>
      <c r="BK9">
        <f>'[2]ICP-MS Results'!EG9</f>
        <v>93.5233552407948</v>
      </c>
      <c r="BL9">
        <f>'[2]ICP-MS Results'!EH9</f>
        <v>92.798450649986805</v>
      </c>
    </row>
    <row r="10" spans="1:64" x14ac:dyDescent="0.25">
      <c r="A10" t="str">
        <f>'[2]ICP-MS Results'!C10</f>
        <v>Rinse</v>
      </c>
      <c r="C10" s="1">
        <f>'[2]ICP-MS Results'!E10</f>
        <v>3.4216453370321802</v>
      </c>
      <c r="D10" s="1">
        <f>'[2]ICP-MS Results'!G10</f>
        <v>6.5755769485560403E-2</v>
      </c>
      <c r="E10" s="1">
        <f>'[2]ICP-MS Results'!J10</f>
        <v>6.9055533272015603</v>
      </c>
      <c r="F10" s="1">
        <f>'[2]ICP-MS Results'!M10</f>
        <v>-8.8237494604439508</v>
      </c>
      <c r="G10" s="1">
        <f>'[2]ICP-MS Results'!P10</f>
        <v>-1.4329053595485299</v>
      </c>
      <c r="H10" s="1">
        <f>'[2]ICP-MS Results'!Q10</f>
        <v>-8.7511376508721401</v>
      </c>
      <c r="I10" s="1">
        <f>'[2]ICP-MS Results'!S10</f>
        <v>-0.65754441957294996</v>
      </c>
      <c r="J10" s="1">
        <f>'[2]ICP-MS Results'!AC10</f>
        <v>-8.5487586451457404E-2</v>
      </c>
      <c r="K10" s="1">
        <f>'[2]ICP-MS Results'!AE10</f>
        <v>2.14563078180782E-2</v>
      </c>
      <c r="L10" s="1">
        <f>'[2]ICP-MS Results'!AG10</f>
        <v>-1.90364081276004E-2</v>
      </c>
      <c r="M10" s="1">
        <f>'[2]ICP-MS Results'!AI10</f>
        <v>-0.22181637790665801</v>
      </c>
      <c r="N10" s="1">
        <f>'[2]ICP-MS Results'!AK10</f>
        <v>-6.3232459827784998E-2</v>
      </c>
      <c r="O10" s="1">
        <f>'[2]ICP-MS Results'!AN10</f>
        <v>-5.86436163211033</v>
      </c>
      <c r="P10" s="1">
        <f>'[2]ICP-MS Results'!AP10</f>
        <v>1.75219950895266E-2</v>
      </c>
      <c r="Q10" s="1">
        <f>'[2]ICP-MS Results'!AR10</f>
        <v>5.14174468683413E-2</v>
      </c>
      <c r="R10" s="1">
        <f>'[2]ICP-MS Results'!AT10</f>
        <v>5.64004476333601E-2</v>
      </c>
      <c r="S10" s="1">
        <f>'[2]ICP-MS Results'!AV10</f>
        <v>0.17012213518969199</v>
      </c>
      <c r="T10" s="1">
        <f>'[2]ICP-MS Results'!AX10</f>
        <v>1.2485465046889899E-2</v>
      </c>
      <c r="U10" s="1">
        <f>'[2]ICP-MS Results'!AZ10</f>
        <v>3.4605256852509501E-2</v>
      </c>
      <c r="V10" s="1">
        <f>'[2]ICP-MS Results'!BB10</f>
        <v>0.12712826970683799</v>
      </c>
      <c r="W10" s="1">
        <f>'[2]ICP-MS Results'!BF10</f>
        <v>1.24640368977963E-2</v>
      </c>
      <c r="X10" s="1">
        <f>'[2]ICP-MS Results'!BH10</f>
        <v>0.31218295644771898</v>
      </c>
      <c r="Y10" s="1">
        <f>'[2]ICP-MS Results'!BJ10</f>
        <v>-0.17723989537462501</v>
      </c>
      <c r="Z10" s="1">
        <f>'[2]ICP-MS Results'!BM10</f>
        <v>-2.0697795110683801</v>
      </c>
      <c r="AA10" s="1">
        <f>'[2]ICP-MS Results'!BO10</f>
        <v>-1.20208642087922E-2</v>
      </c>
      <c r="AB10" s="1">
        <f>'[2]ICP-MS Results'!BQ10</f>
        <v>0.94973141008382</v>
      </c>
      <c r="AC10" s="1">
        <f>'[2]ICP-MS Results'!BS10</f>
        <v>0.20330658642971999</v>
      </c>
      <c r="AD10" s="1">
        <f>'[2]ICP-MS Results'!BT10</f>
        <v>0.33154402730300703</v>
      </c>
      <c r="AE10" s="1">
        <f>'[2]ICP-MS Results'!BW10</f>
        <v>4.9815098531650096E-4</v>
      </c>
      <c r="AF10" s="1">
        <f>'[2]ICP-MS Results'!BY10</f>
        <v>2.47493501624148E-2</v>
      </c>
      <c r="AG10" s="1">
        <f>'[2]ICP-MS Results'!CA10</f>
        <v>1.01978278597464</v>
      </c>
      <c r="AH10" s="1">
        <f>'[2]ICP-MS Results'!CC10</f>
        <v>0.29586747201850699</v>
      </c>
      <c r="AI10" s="1">
        <f>'[2]ICP-MS Results'!CE10</f>
        <v>0.21785905121799901</v>
      </c>
      <c r="AJ10" s="1">
        <f>'[2]ICP-MS Results'!CF10</f>
        <v>0.44194967335757201</v>
      </c>
      <c r="AK10" s="1">
        <f>'[2]ICP-MS Results'!CI10</f>
        <v>-7.7737379331986003E-2</v>
      </c>
      <c r="AL10" s="1">
        <f>'[2]ICP-MS Results'!CK10</f>
        <v>1.84464377297925E-2</v>
      </c>
      <c r="AM10" s="1">
        <f>'[2]ICP-MS Results'!CM10</f>
        <v>-0.17934636707829699</v>
      </c>
      <c r="AN10" s="1">
        <f>'[2]ICP-MS Results'!CO10</f>
        <v>1.35870580279177E-2</v>
      </c>
      <c r="AO10" s="1">
        <f>'[2]ICP-MS Results'!CQ10</f>
        <v>4.1518393978700902E-3</v>
      </c>
      <c r="AP10" s="1">
        <f>'[2]ICP-MS Results'!CS10</f>
        <v>8.4799694733557508E-3</v>
      </c>
      <c r="AQ10" s="1">
        <f>'[2]ICP-MS Results'!CU10</f>
        <v>1.7444368697393599E-2</v>
      </c>
      <c r="AR10" s="1">
        <f>'[2]ICP-MS Results'!CW10</f>
        <v>8.5134137407791299E-3</v>
      </c>
      <c r="AS10" s="1">
        <f>'[2]ICP-MS Results'!CY10</f>
        <v>3.0396140180110699E-5</v>
      </c>
      <c r="AT10" s="1">
        <f>'[2]ICP-MS Results'!DA10</f>
        <v>-1.4703633089161699E-3</v>
      </c>
      <c r="AU10" s="1">
        <f>'[2]ICP-MS Results'!DC10</f>
        <v>6.9822818882501296E-3</v>
      </c>
      <c r="AV10" s="1">
        <f>'[2]ICP-MS Results'!DE10</f>
        <v>5.4984808669066403E-3</v>
      </c>
      <c r="AW10" s="1">
        <f>'[2]ICP-MS Results'!DG10</f>
        <v>1.0867273630494501E-3</v>
      </c>
      <c r="AX10" s="1">
        <f>'[2]ICP-MS Results'!DI10</f>
        <v>-5.4840925136792201E-3</v>
      </c>
      <c r="AY10" s="1">
        <f>'[2]ICP-MS Results'!DK10</f>
        <v>-1.12913433159392E-3</v>
      </c>
      <c r="AZ10" s="1">
        <f>'[2]ICP-MS Results'!DM10</f>
        <v>1.9019706449335601E-2</v>
      </c>
      <c r="BA10" s="1">
        <f>'[2]ICP-MS Results'!DO10</f>
        <v>3.4926930945175502E-2</v>
      </c>
      <c r="BB10" s="1">
        <f>'[2]ICP-MS Results'!DQ10</f>
        <v>0.63025072331255205</v>
      </c>
      <c r="BC10" s="1">
        <f>'[2]ICP-MS Results'!DS10</f>
        <v>1.12441471213213E-2</v>
      </c>
      <c r="BD10" s="1">
        <f>'[2]ICP-MS Results'!DU10</f>
        <v>0.58317191240029698</v>
      </c>
      <c r="BE10" s="1">
        <f>'[2]ICP-MS Results'!DW10</f>
        <v>0.51532269154704502</v>
      </c>
      <c r="BF10" s="1">
        <f>'[2]ICP-MS Results'!DY10</f>
        <v>4.2592081096959597E-2</v>
      </c>
      <c r="BG10" s="1">
        <f>'[2]ICP-MS Results'!EA10</f>
        <v>7.40786732384527E-2</v>
      </c>
      <c r="BH10" s="1">
        <f>'[2]ICP-MS Results'!EC10</f>
        <v>-1.7595647435402199E-2</v>
      </c>
      <c r="BI10" s="1">
        <f>'[2]ICP-MS Results'!EE10</f>
        <v>2.2295988009048899E-3</v>
      </c>
      <c r="BJ10">
        <f>'[2]ICP-MS Results'!EF10</f>
        <v>96.310779494835501</v>
      </c>
      <c r="BK10">
        <f>'[2]ICP-MS Results'!EG10</f>
        <v>90.978537902405606</v>
      </c>
      <c r="BL10">
        <f>'[2]ICP-MS Results'!EH10</f>
        <v>95.492697410854902</v>
      </c>
    </row>
    <row r="11" spans="1:64" x14ac:dyDescent="0.25">
      <c r="A11" t="str">
        <f>'[2]ICP-MS Results'!C11</f>
        <v>Rinse</v>
      </c>
      <c r="C11" s="1">
        <f>'[2]ICP-MS Results'!E11</f>
        <v>0.95181268337333902</v>
      </c>
      <c r="D11" s="1">
        <f>'[2]ICP-MS Results'!G11</f>
        <v>2.4326230786487199E-2</v>
      </c>
      <c r="E11" s="1">
        <f>'[2]ICP-MS Results'!J11</f>
        <v>1.65065163345292</v>
      </c>
      <c r="F11" s="1">
        <f>'[2]ICP-MS Results'!M11</f>
        <v>-8.8863218940052597</v>
      </c>
      <c r="G11" s="1">
        <f>'[2]ICP-MS Results'!P11</f>
        <v>-1.4967548032237199</v>
      </c>
      <c r="H11" s="1">
        <f>'[2]ICP-MS Results'!Q11</f>
        <v>-15.0609298161349</v>
      </c>
      <c r="I11" s="1">
        <f>'[2]ICP-MS Results'!S11</f>
        <v>-0.86113405846231095</v>
      </c>
      <c r="J11" s="1">
        <f>'[2]ICP-MS Results'!AC11</f>
        <v>-0.113388935917714</v>
      </c>
      <c r="K11" s="1">
        <f>'[2]ICP-MS Results'!AE11</f>
        <v>-1.58180549812835E-2</v>
      </c>
      <c r="L11" s="1">
        <f>'[2]ICP-MS Results'!AG11</f>
        <v>-1.2479820710882E-2</v>
      </c>
      <c r="M11" s="1">
        <f>'[2]ICP-MS Results'!AI11</f>
        <v>-0.22744262284877101</v>
      </c>
      <c r="N11" s="1">
        <f>'[2]ICP-MS Results'!AK11</f>
        <v>-5.9123091635696498E-2</v>
      </c>
      <c r="O11" s="1">
        <f>'[2]ICP-MS Results'!AN11</f>
        <v>-5.8015886654540303</v>
      </c>
      <c r="P11" s="1">
        <f>'[2]ICP-MS Results'!AP11</f>
        <v>4.0614068481237102E-3</v>
      </c>
      <c r="Q11" s="1">
        <f>'[2]ICP-MS Results'!AR11</f>
        <v>2.3240912923873099E-2</v>
      </c>
      <c r="R11" s="1">
        <f>'[2]ICP-MS Results'!AT11</f>
        <v>2.2262529073677699E-2</v>
      </c>
      <c r="S11" s="1">
        <f>'[2]ICP-MS Results'!AV11</f>
        <v>0.234372675893219</v>
      </c>
      <c r="T11" s="1">
        <f>'[2]ICP-MS Results'!AX11</f>
        <v>3.6129951708635298E-3</v>
      </c>
      <c r="U11" s="1">
        <f>'[2]ICP-MS Results'!AZ11</f>
        <v>3.7631948623887399E-3</v>
      </c>
      <c r="V11" s="1">
        <f>'[2]ICP-MS Results'!BB11</f>
        <v>5.5265378549937599E-2</v>
      </c>
      <c r="W11" s="1">
        <f>'[2]ICP-MS Results'!BF11</f>
        <v>0.113316901737936</v>
      </c>
      <c r="X11" s="1">
        <f>'[2]ICP-MS Results'!BH11</f>
        <v>9.2740597413165995E-2</v>
      </c>
      <c r="Y11" s="1">
        <f>'[2]ICP-MS Results'!BJ11</f>
        <v>-2.70240614582276E-2</v>
      </c>
      <c r="Z11" s="1">
        <f>'[2]ICP-MS Results'!BM11</f>
        <v>-2.08806248269007</v>
      </c>
      <c r="AA11" s="1">
        <f>'[2]ICP-MS Results'!BO11</f>
        <v>-1.9912444023776801E-2</v>
      </c>
      <c r="AB11" s="1">
        <f>'[2]ICP-MS Results'!BQ11</f>
        <v>0.38561758684605502</v>
      </c>
      <c r="AC11" s="1">
        <f>'[2]ICP-MS Results'!BS11</f>
        <v>4.6927236183617403E-2</v>
      </c>
      <c r="AD11" s="1">
        <f>'[2]ICP-MS Results'!BT11</f>
        <v>2.5208165815284799E-2</v>
      </c>
      <c r="AE11" s="1">
        <f>'[2]ICP-MS Results'!BW11</f>
        <v>-6.1064286577553499E-3</v>
      </c>
      <c r="AF11" s="1">
        <f>'[2]ICP-MS Results'!BY11</f>
        <v>9.7067491232924897E-3</v>
      </c>
      <c r="AG11" s="1">
        <f>'[2]ICP-MS Results'!CA11</f>
        <v>0.51782997717132495</v>
      </c>
      <c r="AH11" s="1">
        <f>'[2]ICP-MS Results'!CC11</f>
        <v>8.5276847376443907E-2</v>
      </c>
      <c r="AI11" s="1">
        <f>'[2]ICP-MS Results'!CE11</f>
        <v>6.1533467250219201E-2</v>
      </c>
      <c r="AJ11" s="1">
        <f>'[2]ICP-MS Results'!CF11</f>
        <v>0.10302246611982099</v>
      </c>
      <c r="AK11" s="1">
        <f>'[2]ICP-MS Results'!CI11</f>
        <v>-8.9127993101686301E-2</v>
      </c>
      <c r="AL11" s="1">
        <f>'[2]ICP-MS Results'!CK11</f>
        <v>1.6238586633605701E-4</v>
      </c>
      <c r="AM11" s="1">
        <f>'[2]ICP-MS Results'!CM11</f>
        <v>-0.194111326031079</v>
      </c>
      <c r="AN11" s="1">
        <f>'[2]ICP-MS Results'!CO11</f>
        <v>-8.6559261258746905E-5</v>
      </c>
      <c r="AO11" s="1">
        <f>'[2]ICP-MS Results'!CQ11</f>
        <v>-3.2152599509599001E-3</v>
      </c>
      <c r="AP11" s="1">
        <f>'[2]ICP-MS Results'!CS11</f>
        <v>-6.9769457639954902E-3</v>
      </c>
      <c r="AQ11" s="1">
        <f>'[2]ICP-MS Results'!CU11</f>
        <v>-4.6114559024634902E-4</v>
      </c>
      <c r="AR11" s="1">
        <f>'[2]ICP-MS Results'!CW11</f>
        <v>-1.8723535448975301E-3</v>
      </c>
      <c r="AS11" s="1">
        <f>'[2]ICP-MS Results'!CY11</f>
        <v>-8.7127147172364004E-3</v>
      </c>
      <c r="AT11" s="1">
        <f>'[2]ICP-MS Results'!DA11</f>
        <v>-1.4236155613033499E-2</v>
      </c>
      <c r="AU11" s="1">
        <f>'[2]ICP-MS Results'!DC11</f>
        <v>-3.1535324360561002E-3</v>
      </c>
      <c r="AV11" s="1">
        <f>'[2]ICP-MS Results'!DE11</f>
        <v>-3.36529321533617E-3</v>
      </c>
      <c r="AW11" s="1">
        <f>'[2]ICP-MS Results'!DG11</f>
        <v>-8.83713273064448E-3</v>
      </c>
      <c r="AX11" s="1">
        <f>'[2]ICP-MS Results'!DI11</f>
        <v>-1.6233019236224101E-2</v>
      </c>
      <c r="AY11" s="1">
        <f>'[2]ICP-MS Results'!DK11</f>
        <v>-1.18683374859463E-2</v>
      </c>
      <c r="AZ11" s="1">
        <f>'[2]ICP-MS Results'!DM11</f>
        <v>2.8884236144551701E-3</v>
      </c>
      <c r="BA11" s="1">
        <f>'[2]ICP-MS Results'!DO11</f>
        <v>1.11782090760027E-2</v>
      </c>
      <c r="BB11" s="1">
        <f>'[2]ICP-MS Results'!DQ11</f>
        <v>0.17275176521444099</v>
      </c>
      <c r="BC11" s="1">
        <f>'[2]ICP-MS Results'!DS11</f>
        <v>3.28348365438261E-3</v>
      </c>
      <c r="BD11" s="1">
        <f>'[2]ICP-MS Results'!DU11</f>
        <v>0.219487945006832</v>
      </c>
      <c r="BE11" s="1">
        <f>'[2]ICP-MS Results'!DW11</f>
        <v>0.123566430670949</v>
      </c>
      <c r="BF11" s="1">
        <f>'[2]ICP-MS Results'!DY11</f>
        <v>3.7139426301528097E-2</v>
      </c>
      <c r="BG11" s="1">
        <f>'[2]ICP-MS Results'!EA11</f>
        <v>1.2791491506548E-2</v>
      </c>
      <c r="BH11" s="1">
        <f>'[2]ICP-MS Results'!EC11</f>
        <v>-4.3023489849061999E-2</v>
      </c>
      <c r="BI11" s="1">
        <f>'[2]ICP-MS Results'!EE11</f>
        <v>-6.3542431999401797E-3</v>
      </c>
      <c r="BJ11">
        <f>'[2]ICP-MS Results'!EF11</f>
        <v>94.974047771350698</v>
      </c>
      <c r="BK11">
        <f>'[2]ICP-MS Results'!EG11</f>
        <v>95.914098887422796</v>
      </c>
      <c r="BL11">
        <f>'[2]ICP-MS Results'!EH11</f>
        <v>92.921588392011699</v>
      </c>
    </row>
    <row r="12" spans="1:64" x14ac:dyDescent="0.25">
      <c r="A12" t="str">
        <f>'[2]ICP-MS Results'!C12</f>
        <v>10 ppb QC</v>
      </c>
      <c r="C12" s="1">
        <f>'[2]ICP-MS Results'!E12</f>
        <v>10.3468519718585</v>
      </c>
      <c r="D12" s="1">
        <f>'[2]ICP-MS Results'!G12</f>
        <v>9.4982880930411309</v>
      </c>
      <c r="E12" s="1">
        <f>'[2]ICP-MS Results'!J12</f>
        <v>15.9361801990096</v>
      </c>
      <c r="F12" s="1">
        <f>'[2]ICP-MS Results'!M12</f>
        <v>8.7312704902039595</v>
      </c>
      <c r="G12" s="1">
        <f>'[2]ICP-MS Results'!P12</f>
        <v>13.2437395812403</v>
      </c>
      <c r="H12" s="1">
        <f>'[2]ICP-MS Results'!Q12</f>
        <v>8.1441642751133507</v>
      </c>
      <c r="I12" s="1">
        <f>'[2]ICP-MS Results'!S12</f>
        <v>11.613267628338001</v>
      </c>
      <c r="J12" s="1">
        <f>'[2]ICP-MS Results'!AC12</f>
        <v>9.7537264384762903</v>
      </c>
      <c r="K12" s="1">
        <f>'[2]ICP-MS Results'!AE12</f>
        <v>9.9226202897196405</v>
      </c>
      <c r="L12" s="1">
        <f>'[2]ICP-MS Results'!AG12</f>
        <v>9.9944157620450191</v>
      </c>
      <c r="M12" s="1">
        <f>'[2]ICP-MS Results'!AI12</f>
        <v>9.9956903356281899</v>
      </c>
      <c r="N12" s="1">
        <f>'[2]ICP-MS Results'!AK12</f>
        <v>10.2202290887176</v>
      </c>
      <c r="O12" s="1">
        <f>'[2]ICP-MS Results'!AN12</f>
        <v>16.408642855556199</v>
      </c>
      <c r="P12" s="1">
        <f>'[2]ICP-MS Results'!AP12</f>
        <v>10.0898956505835</v>
      </c>
      <c r="Q12" s="1">
        <f>'[2]ICP-MS Results'!AR12</f>
        <v>9.8744949161062703</v>
      </c>
      <c r="R12" s="1">
        <f>'[2]ICP-MS Results'!AT12</f>
        <v>10.3046283304499</v>
      </c>
      <c r="S12" s="1">
        <f>'[2]ICP-MS Results'!AV12</f>
        <v>12.943095973500901</v>
      </c>
      <c r="T12" s="1">
        <f>'[2]ICP-MS Results'!AX12</f>
        <v>9.6443546143472005</v>
      </c>
      <c r="U12" s="1">
        <f>'[2]ICP-MS Results'!AZ12</f>
        <v>9.8785363531060799</v>
      </c>
      <c r="V12" s="1">
        <f>'[2]ICP-MS Results'!BB12</f>
        <v>9.8403669089999308</v>
      </c>
      <c r="W12" s="1">
        <f>'[2]ICP-MS Results'!BF12</f>
        <v>9.6539300164112305</v>
      </c>
      <c r="X12" s="1">
        <f>'[2]ICP-MS Results'!BH12</f>
        <v>9.9538531739902893</v>
      </c>
      <c r="Y12" s="1">
        <f>'[2]ICP-MS Results'!BJ12</f>
        <v>9.7276650640943796</v>
      </c>
      <c r="Z12" s="1">
        <f>'[2]ICP-MS Results'!BM12</f>
        <v>10.7622422681</v>
      </c>
      <c r="AA12" s="1">
        <f>'[2]ICP-MS Results'!BO12</f>
        <v>10.216025819299199</v>
      </c>
      <c r="AB12" s="1">
        <f>'[2]ICP-MS Results'!BQ12</f>
        <v>10.0623191155382</v>
      </c>
      <c r="AC12" s="1">
        <f>'[2]ICP-MS Results'!BS12</f>
        <v>10.271430363478199</v>
      </c>
      <c r="AD12" s="1">
        <f>'[2]ICP-MS Results'!BT12</f>
        <v>10.0088765840412</v>
      </c>
      <c r="AE12" s="1">
        <f>'[2]ICP-MS Results'!BW12</f>
        <v>10.2802058279555</v>
      </c>
      <c r="AF12" s="1">
        <f>'[2]ICP-MS Results'!BY12</f>
        <v>10.185239807138</v>
      </c>
      <c r="AG12" s="1">
        <f>'[2]ICP-MS Results'!CA12</f>
        <v>10.469128609146701</v>
      </c>
      <c r="AH12" s="1">
        <f>'[2]ICP-MS Results'!CC12</f>
        <v>10.330714938263201</v>
      </c>
      <c r="AI12" s="1">
        <f>'[2]ICP-MS Results'!CE12</f>
        <v>8.9404142339498698</v>
      </c>
      <c r="AJ12" s="1">
        <f>'[2]ICP-MS Results'!CF12</f>
        <v>9.9223758816825995</v>
      </c>
      <c r="AK12" s="1">
        <f>'[2]ICP-MS Results'!CI12</f>
        <v>10.1042571033448</v>
      </c>
      <c r="AL12" s="1">
        <f>'[2]ICP-MS Results'!CK12</f>
        <v>9.9735675551926004</v>
      </c>
      <c r="AM12" s="1">
        <f>'[2]ICP-MS Results'!CM12</f>
        <v>10.1102341457671</v>
      </c>
      <c r="AN12" s="1">
        <f>'[2]ICP-MS Results'!CO12</f>
        <v>9.9057549432386303</v>
      </c>
      <c r="AO12" s="1">
        <f>'[2]ICP-MS Results'!CQ12</f>
        <v>10.0329858265089</v>
      </c>
      <c r="AP12" s="1">
        <f>'[2]ICP-MS Results'!CS12</f>
        <v>9.9990853673626408</v>
      </c>
      <c r="AQ12" s="1">
        <f>'[2]ICP-MS Results'!CU12</f>
        <v>9.9676083095612906</v>
      </c>
      <c r="AR12" s="1">
        <f>'[2]ICP-MS Results'!CW12</f>
        <v>9.8418405798237192</v>
      </c>
      <c r="AS12" s="1">
        <f>'[2]ICP-MS Results'!CY12</f>
        <v>9.8251154170305792</v>
      </c>
      <c r="AT12" s="1">
        <f>'[2]ICP-MS Results'!DA12</f>
        <v>9.8233945208845608</v>
      </c>
      <c r="AU12" s="1">
        <f>'[2]ICP-MS Results'!DC12</f>
        <v>9.8174590978264593</v>
      </c>
      <c r="AV12" s="1">
        <f>'[2]ICP-MS Results'!DE12</f>
        <v>9.8381438991900101</v>
      </c>
      <c r="AW12" s="1">
        <f>'[2]ICP-MS Results'!DG12</f>
        <v>9.7921658347584692</v>
      </c>
      <c r="AX12" s="1">
        <f>'[2]ICP-MS Results'!DI12</f>
        <v>9.7905559887298601</v>
      </c>
      <c r="AY12" s="1">
        <f>'[2]ICP-MS Results'!DK12</f>
        <v>9.7302279658726007</v>
      </c>
      <c r="AZ12" s="1">
        <f>'[2]ICP-MS Results'!DM12</f>
        <v>9.5127420646197205</v>
      </c>
      <c r="BA12" s="1">
        <f>'[2]ICP-MS Results'!DO12</f>
        <v>6.0787949832417798</v>
      </c>
      <c r="BB12" s="1">
        <f>'[2]ICP-MS Results'!DQ12</f>
        <v>9.2339918807591701</v>
      </c>
      <c r="BC12" s="1">
        <f>'[2]ICP-MS Results'!DS12</f>
        <v>9.7018505844981</v>
      </c>
      <c r="BD12" s="1">
        <f>'[2]ICP-MS Results'!DU12</f>
        <v>9.7049178623586005</v>
      </c>
      <c r="BE12" s="1">
        <f>'[2]ICP-MS Results'!DW12</f>
        <v>9.5028554278109301</v>
      </c>
      <c r="BF12" s="1">
        <f>'[2]ICP-MS Results'!DY12</f>
        <v>9.6305935457683507</v>
      </c>
      <c r="BG12" s="1">
        <f>'[2]ICP-MS Results'!EA12</f>
        <v>9.5148525683913903</v>
      </c>
      <c r="BH12" s="1">
        <f>'[2]ICP-MS Results'!EC12</f>
        <v>9.3070356621318506</v>
      </c>
      <c r="BI12" s="1">
        <f>'[2]ICP-MS Results'!EE12</f>
        <v>9.2637948418575693</v>
      </c>
      <c r="BJ12">
        <f>'[2]ICP-MS Results'!EF12</f>
        <v>92.474047631574294</v>
      </c>
      <c r="BK12">
        <f>'[2]ICP-MS Results'!EG12</f>
        <v>90.823701126173901</v>
      </c>
      <c r="BL12">
        <f>'[2]ICP-MS Results'!EH12</f>
        <v>90.363242966141101</v>
      </c>
    </row>
    <row r="13" spans="1:64" x14ac:dyDescent="0.25">
      <c r="A13" s="1" t="s">
        <v>68</v>
      </c>
      <c r="C13" s="25">
        <f>C12/10</f>
        <v>1.0346851971858499</v>
      </c>
      <c r="D13" s="25">
        <f t="shared" ref="D13:BI13" si="0">D12/10</f>
        <v>0.94982880930411306</v>
      </c>
      <c r="E13" s="25">
        <f t="shared" si="0"/>
        <v>1.59361801990096</v>
      </c>
      <c r="F13" s="25">
        <f t="shared" si="0"/>
        <v>0.87312704902039595</v>
      </c>
      <c r="G13" s="25">
        <f t="shared" si="0"/>
        <v>1.3243739581240299</v>
      </c>
      <c r="H13" s="25">
        <f t="shared" si="0"/>
        <v>0.81441642751133503</v>
      </c>
      <c r="I13" s="25">
        <f t="shared" si="0"/>
        <v>1.1613267628338</v>
      </c>
      <c r="J13" s="25">
        <f t="shared" si="0"/>
        <v>0.97537264384762901</v>
      </c>
      <c r="K13" s="25">
        <f t="shared" si="0"/>
        <v>0.99226202897196403</v>
      </c>
      <c r="L13" s="25">
        <f t="shared" si="0"/>
        <v>0.99944157620450191</v>
      </c>
      <c r="M13" s="25">
        <f t="shared" si="0"/>
        <v>0.99956903356281901</v>
      </c>
      <c r="N13" s="25">
        <f t="shared" si="0"/>
        <v>1.0220229088717601</v>
      </c>
      <c r="O13" s="25">
        <f t="shared" si="0"/>
        <v>1.6408642855556199</v>
      </c>
      <c r="P13" s="25">
        <f t="shared" si="0"/>
        <v>1.00898956505835</v>
      </c>
      <c r="Q13" s="25">
        <f t="shared" si="0"/>
        <v>0.98744949161062701</v>
      </c>
      <c r="R13" s="25">
        <f t="shared" si="0"/>
        <v>1.0304628330449899</v>
      </c>
      <c r="S13" s="25">
        <f t="shared" si="0"/>
        <v>1.29430959735009</v>
      </c>
      <c r="T13" s="25">
        <f t="shared" si="0"/>
        <v>0.96443546143472003</v>
      </c>
      <c r="U13" s="25">
        <f t="shared" si="0"/>
        <v>0.98785363531060799</v>
      </c>
      <c r="V13" s="25">
        <f t="shared" si="0"/>
        <v>0.98403669089999313</v>
      </c>
      <c r="W13" s="25">
        <f t="shared" si="0"/>
        <v>0.96539300164112307</v>
      </c>
      <c r="X13" s="25">
        <f t="shared" si="0"/>
        <v>0.99538531739902891</v>
      </c>
      <c r="Y13" s="25">
        <f t="shared" si="0"/>
        <v>0.97276650640943796</v>
      </c>
      <c r="Z13" s="25">
        <f t="shared" si="0"/>
        <v>1.07622422681</v>
      </c>
      <c r="AA13" s="25">
        <f t="shared" si="0"/>
        <v>1.0216025819299199</v>
      </c>
      <c r="AB13" s="25">
        <f t="shared" si="0"/>
        <v>1.0062319115538201</v>
      </c>
      <c r="AC13" s="25">
        <f t="shared" si="0"/>
        <v>1.02714303634782</v>
      </c>
      <c r="AD13" s="25">
        <f t="shared" si="0"/>
        <v>1.00088765840412</v>
      </c>
      <c r="AE13" s="25">
        <f t="shared" si="0"/>
        <v>1.02802058279555</v>
      </c>
      <c r="AF13" s="25">
        <f t="shared" si="0"/>
        <v>1.0185239807138</v>
      </c>
      <c r="AG13" s="25">
        <f t="shared" si="0"/>
        <v>1.0469128609146701</v>
      </c>
      <c r="AH13" s="25">
        <f t="shared" si="0"/>
        <v>1.0330714938263201</v>
      </c>
      <c r="AI13" s="25">
        <f t="shared" si="0"/>
        <v>0.89404142339498693</v>
      </c>
      <c r="AJ13" s="25">
        <f t="shared" si="0"/>
        <v>0.99223758816825991</v>
      </c>
      <c r="AK13" s="25">
        <f t="shared" si="0"/>
        <v>1.01042571033448</v>
      </c>
      <c r="AL13" s="25">
        <f t="shared" si="0"/>
        <v>0.99735675551926006</v>
      </c>
      <c r="AM13" s="25">
        <f t="shared" si="0"/>
        <v>1.0110234145767101</v>
      </c>
      <c r="AN13" s="25">
        <f t="shared" si="0"/>
        <v>0.99057549432386305</v>
      </c>
      <c r="AO13" s="25">
        <f t="shared" si="0"/>
        <v>1.00329858265089</v>
      </c>
      <c r="AP13" s="25">
        <f t="shared" si="0"/>
        <v>0.99990853673626412</v>
      </c>
      <c r="AQ13" s="25">
        <f t="shared" si="0"/>
        <v>0.99676083095612911</v>
      </c>
      <c r="AR13" s="25">
        <f t="shared" si="0"/>
        <v>0.98418405798237196</v>
      </c>
      <c r="AS13" s="25">
        <f t="shared" si="0"/>
        <v>0.98251154170305788</v>
      </c>
      <c r="AT13" s="25">
        <f t="shared" si="0"/>
        <v>0.98233945208845608</v>
      </c>
      <c r="AU13" s="25">
        <f t="shared" si="0"/>
        <v>0.98174590978264598</v>
      </c>
      <c r="AV13" s="25">
        <f t="shared" si="0"/>
        <v>0.98381438991900105</v>
      </c>
      <c r="AW13" s="25">
        <f t="shared" si="0"/>
        <v>0.97921658347584695</v>
      </c>
      <c r="AX13" s="25">
        <f t="shared" si="0"/>
        <v>0.97905559887298599</v>
      </c>
      <c r="AY13" s="25">
        <f t="shared" si="0"/>
        <v>0.9730227965872601</v>
      </c>
      <c r="AZ13" s="25">
        <f t="shared" si="0"/>
        <v>0.95127420646197203</v>
      </c>
      <c r="BA13" s="25">
        <f t="shared" si="0"/>
        <v>0.60787949832417798</v>
      </c>
      <c r="BB13" s="25">
        <f t="shared" si="0"/>
        <v>0.92339918807591703</v>
      </c>
      <c r="BC13" s="25">
        <f t="shared" si="0"/>
        <v>0.97018505844980996</v>
      </c>
      <c r="BD13" s="25">
        <f t="shared" si="0"/>
        <v>0.97049178623586008</v>
      </c>
      <c r="BE13" s="25">
        <f t="shared" si="0"/>
        <v>0.95028554278109301</v>
      </c>
      <c r="BF13" s="25">
        <f t="shared" si="0"/>
        <v>0.96305935457683511</v>
      </c>
      <c r="BG13" s="25">
        <f t="shared" si="0"/>
        <v>0.95148525683913898</v>
      </c>
      <c r="BH13" s="25">
        <f t="shared" si="0"/>
        <v>0.93070356621318506</v>
      </c>
      <c r="BI13" s="25">
        <f t="shared" si="0"/>
        <v>0.92637948418575689</v>
      </c>
    </row>
    <row r="14" spans="1:64" x14ac:dyDescent="0.25">
      <c r="A14" t="str">
        <f>'[2]ICP-MS Results'!C13</f>
        <v>200 ppb QC</v>
      </c>
      <c r="C14" s="1">
        <f>'[2]ICP-MS Results'!E13</f>
        <v>215.00952148579901</v>
      </c>
      <c r="D14" s="1">
        <f>'[2]ICP-MS Results'!G13</f>
        <v>208.98253939839799</v>
      </c>
      <c r="E14" s="1">
        <f>'[2]ICP-MS Results'!J13</f>
        <v>201.37480956004899</v>
      </c>
      <c r="F14" s="1">
        <f>'[2]ICP-MS Results'!M13</f>
        <v>204.28804241339299</v>
      </c>
      <c r="G14" s="1">
        <f>'[2]ICP-MS Results'!P13</f>
        <v>202.54038954272201</v>
      </c>
      <c r="H14" s="1">
        <f>'[2]ICP-MS Results'!Q13</f>
        <v>209.89126541644299</v>
      </c>
      <c r="I14" s="1">
        <f>'[2]ICP-MS Results'!S13</f>
        <v>203.42801030905801</v>
      </c>
      <c r="J14" s="1">
        <f>'[2]ICP-MS Results'!AC13</f>
        <v>200.837920809369</v>
      </c>
      <c r="K14" s="1">
        <f>'[2]ICP-MS Results'!AE13</f>
        <v>209.84444741995401</v>
      </c>
      <c r="L14" s="1">
        <f>'[2]ICP-MS Results'!AG13</f>
        <v>201.51474989883499</v>
      </c>
      <c r="M14" s="1">
        <f>'[2]ICP-MS Results'!AI13</f>
        <v>201.69545631512901</v>
      </c>
      <c r="N14" s="1">
        <f>'[2]ICP-MS Results'!AK13</f>
        <v>203.61475858119201</v>
      </c>
      <c r="O14" s="1">
        <f>'[2]ICP-MS Results'!AN13</f>
        <v>202.405756696362</v>
      </c>
      <c r="P14" s="1">
        <f>'[2]ICP-MS Results'!AP13</f>
        <v>201.25076509513099</v>
      </c>
      <c r="Q14" s="1">
        <f>'[2]ICP-MS Results'!AR13</f>
        <v>199.880783954039</v>
      </c>
      <c r="R14" s="1">
        <f>'[2]ICP-MS Results'!AT13</f>
        <v>202.823927630138</v>
      </c>
      <c r="S14" s="1">
        <f>'[2]ICP-MS Results'!AV13</f>
        <v>204.131952087635</v>
      </c>
      <c r="T14" s="1">
        <f>'[2]ICP-MS Results'!AX13</f>
        <v>199.97496825542001</v>
      </c>
      <c r="U14" s="1">
        <f>'[2]ICP-MS Results'!AZ13</f>
        <v>204.97638244814999</v>
      </c>
      <c r="V14" s="1">
        <f>'[2]ICP-MS Results'!BB13</f>
        <v>201.47285222613601</v>
      </c>
      <c r="W14" s="1">
        <f>'[2]ICP-MS Results'!BF13</f>
        <v>204.66637619578</v>
      </c>
      <c r="X14" s="1">
        <f>'[2]ICP-MS Results'!BH13</f>
        <v>206.05326134819001</v>
      </c>
      <c r="Y14" s="1">
        <f>'[2]ICP-MS Results'!BJ13</f>
        <v>204.593648024598</v>
      </c>
      <c r="Z14" s="1">
        <f>'[2]ICP-MS Results'!BM13</f>
        <v>206.215204938179</v>
      </c>
      <c r="AA14" s="1">
        <f>'[2]ICP-MS Results'!BO13</f>
        <v>207.13721230812899</v>
      </c>
      <c r="AB14" s="1">
        <f>'[2]ICP-MS Results'!BQ13</f>
        <v>192.93774213392899</v>
      </c>
      <c r="AC14" s="1">
        <f>'[2]ICP-MS Results'!BS13</f>
        <v>207.723317517834</v>
      </c>
      <c r="AD14" s="1">
        <f>'[2]ICP-MS Results'!BT13</f>
        <v>213.108570314563</v>
      </c>
      <c r="AE14" s="1">
        <f>'[2]ICP-MS Results'!BW13</f>
        <v>206.52432461068901</v>
      </c>
      <c r="AF14" s="1">
        <f>'[2]ICP-MS Results'!BY13</f>
        <v>205.23736786908</v>
      </c>
      <c r="AG14" s="1">
        <f>'[2]ICP-MS Results'!CA13</f>
        <v>207.91284950642401</v>
      </c>
      <c r="AH14" s="1">
        <f>'[2]ICP-MS Results'!CC13</f>
        <v>208.46178525485999</v>
      </c>
      <c r="AI14" s="1">
        <f>'[2]ICP-MS Results'!CE13</f>
        <v>209.53599086317499</v>
      </c>
      <c r="AJ14" s="1">
        <f>'[2]ICP-MS Results'!CF13</f>
        <v>205.86889808684199</v>
      </c>
      <c r="AK14" s="1">
        <f>'[2]ICP-MS Results'!CI13</f>
        <v>201.42728321991601</v>
      </c>
      <c r="AL14" s="1">
        <f>'[2]ICP-MS Results'!CK13</f>
        <v>201.949812833312</v>
      </c>
      <c r="AM14" s="1">
        <f>'[2]ICP-MS Results'!CM13</f>
        <v>202.39960509731</v>
      </c>
      <c r="AN14" s="1">
        <f>'[2]ICP-MS Results'!CO13</f>
        <v>201.736945226058</v>
      </c>
      <c r="AO14" s="1">
        <f>'[2]ICP-MS Results'!CQ13</f>
        <v>205.30950174502399</v>
      </c>
      <c r="AP14" s="1">
        <f>'[2]ICP-MS Results'!CS13</f>
        <v>204.86207431468901</v>
      </c>
      <c r="AQ14" s="1">
        <f>'[2]ICP-MS Results'!CU13</f>
        <v>203.53907904338701</v>
      </c>
      <c r="AR14" s="1">
        <f>'[2]ICP-MS Results'!CW13</f>
        <v>205.745518742239</v>
      </c>
      <c r="AS14" s="1">
        <f>'[2]ICP-MS Results'!CY13</f>
        <v>202.01799354372099</v>
      </c>
      <c r="AT14" s="1">
        <f>'[2]ICP-MS Results'!DA13</f>
        <v>204.364585119732</v>
      </c>
      <c r="AU14" s="1">
        <f>'[2]ICP-MS Results'!DC13</f>
        <v>202.30632314318601</v>
      </c>
      <c r="AV14" s="1">
        <f>'[2]ICP-MS Results'!DE13</f>
        <v>202.03264293942101</v>
      </c>
      <c r="AW14" s="1">
        <f>'[2]ICP-MS Results'!DG13</f>
        <v>203.27801697160101</v>
      </c>
      <c r="AX14" s="1">
        <f>'[2]ICP-MS Results'!DI13</f>
        <v>204.82014779184701</v>
      </c>
      <c r="AY14" s="1">
        <f>'[2]ICP-MS Results'!DK13</f>
        <v>202.50765288385699</v>
      </c>
      <c r="AZ14" s="1">
        <f>'[2]ICP-MS Results'!DM13</f>
        <v>205.78096661030401</v>
      </c>
      <c r="BA14" s="1">
        <f>'[2]ICP-MS Results'!DO13</f>
        <v>187.29269487887299</v>
      </c>
      <c r="BB14" s="1">
        <f>'[2]ICP-MS Results'!DQ13</f>
        <v>202.26777104296201</v>
      </c>
      <c r="BC14" s="1">
        <f>'[2]ICP-MS Results'!DS13</f>
        <v>202.82572360191401</v>
      </c>
      <c r="BD14" s="1">
        <f>'[2]ICP-MS Results'!DU13</f>
        <v>203.85879633202799</v>
      </c>
      <c r="BE14" s="1">
        <f>'[2]ICP-MS Results'!DW13</f>
        <v>201.16981561205401</v>
      </c>
      <c r="BF14" s="1">
        <f>'[2]ICP-MS Results'!DY13</f>
        <v>203.75440683725799</v>
      </c>
      <c r="BG14" s="1">
        <f>'[2]ICP-MS Results'!EA13</f>
        <v>203.28145751952701</v>
      </c>
      <c r="BH14" s="1">
        <f>'[2]ICP-MS Results'!EC13</f>
        <v>202.63139202179599</v>
      </c>
      <c r="BI14" s="1">
        <f>'[2]ICP-MS Results'!EE13</f>
        <v>200.99922158019501</v>
      </c>
      <c r="BJ14">
        <f>'[2]ICP-MS Results'!EF13</f>
        <v>93.206973277924405</v>
      </c>
      <c r="BK14">
        <f>'[2]ICP-MS Results'!EG13</f>
        <v>95.5277006599987</v>
      </c>
      <c r="BL14">
        <f>'[2]ICP-MS Results'!EH13</f>
        <v>91.342156529095604</v>
      </c>
    </row>
    <row r="15" spans="1:64" x14ac:dyDescent="0.25">
      <c r="A15" s="1" t="s">
        <v>68</v>
      </c>
      <c r="C15" s="25">
        <f>C14/200</f>
        <v>1.075047607428995</v>
      </c>
      <c r="D15" s="25">
        <f t="shared" ref="D15:BI15" si="1">D14/200</f>
        <v>1.04491269699199</v>
      </c>
      <c r="E15" s="25">
        <f t="shared" si="1"/>
        <v>1.0068740478002449</v>
      </c>
      <c r="F15" s="25">
        <f t="shared" si="1"/>
        <v>1.021440212066965</v>
      </c>
      <c r="G15" s="25">
        <f t="shared" si="1"/>
        <v>1.0127019477136101</v>
      </c>
      <c r="H15" s="25">
        <f t="shared" si="1"/>
        <v>1.049456327082215</v>
      </c>
      <c r="I15" s="25">
        <f t="shared" si="1"/>
        <v>1.01714005154529</v>
      </c>
      <c r="J15" s="25">
        <f t="shared" si="1"/>
        <v>1.004189604046845</v>
      </c>
      <c r="K15" s="25">
        <f t="shared" si="1"/>
        <v>1.0492222370997701</v>
      </c>
      <c r="L15" s="25">
        <f t="shared" si="1"/>
        <v>1.007573749494175</v>
      </c>
      <c r="M15" s="25">
        <f t="shared" si="1"/>
        <v>1.0084772815756451</v>
      </c>
      <c r="N15" s="25">
        <f t="shared" si="1"/>
        <v>1.01807379290596</v>
      </c>
      <c r="O15" s="25">
        <f t="shared" si="1"/>
        <v>1.01202878348181</v>
      </c>
      <c r="P15" s="25">
        <f t="shared" si="1"/>
        <v>1.006253825475655</v>
      </c>
      <c r="Q15" s="25">
        <f t="shared" si="1"/>
        <v>0.99940391977019505</v>
      </c>
      <c r="R15" s="25">
        <f t="shared" si="1"/>
        <v>1.0141196381506901</v>
      </c>
      <c r="S15" s="25">
        <f t="shared" si="1"/>
        <v>1.0206597604381751</v>
      </c>
      <c r="T15" s="25">
        <f t="shared" si="1"/>
        <v>0.99987484127710002</v>
      </c>
      <c r="U15" s="25">
        <f t="shared" si="1"/>
        <v>1.02488191224075</v>
      </c>
      <c r="V15" s="25">
        <f t="shared" si="1"/>
        <v>1.0073642611306801</v>
      </c>
      <c r="W15" s="25">
        <f t="shared" si="1"/>
        <v>1.0233318809789</v>
      </c>
      <c r="X15" s="25">
        <f t="shared" si="1"/>
        <v>1.0302663067409501</v>
      </c>
      <c r="Y15" s="25">
        <f t="shared" si="1"/>
        <v>1.02296824012299</v>
      </c>
      <c r="Z15" s="25">
        <f t="shared" si="1"/>
        <v>1.031076024690895</v>
      </c>
      <c r="AA15" s="25">
        <f t="shared" si="1"/>
        <v>1.0356860615406449</v>
      </c>
      <c r="AB15" s="25">
        <f t="shared" si="1"/>
        <v>0.96468871066964501</v>
      </c>
      <c r="AC15" s="25">
        <f t="shared" si="1"/>
        <v>1.03861658758917</v>
      </c>
      <c r="AD15" s="25">
        <f t="shared" si="1"/>
        <v>1.0655428515728149</v>
      </c>
      <c r="AE15" s="25">
        <f t="shared" si="1"/>
        <v>1.0326216230534451</v>
      </c>
      <c r="AF15" s="25">
        <f t="shared" si="1"/>
        <v>1.0261868393454001</v>
      </c>
      <c r="AG15" s="25">
        <f t="shared" si="1"/>
        <v>1.0395642475321201</v>
      </c>
      <c r="AH15" s="25">
        <f t="shared" si="1"/>
        <v>1.0423089262742999</v>
      </c>
      <c r="AI15" s="25">
        <f t="shared" si="1"/>
        <v>1.047679954315875</v>
      </c>
      <c r="AJ15" s="25">
        <f t="shared" si="1"/>
        <v>1.0293444904342099</v>
      </c>
      <c r="AK15" s="25">
        <f t="shared" si="1"/>
        <v>1.0071364160995799</v>
      </c>
      <c r="AL15" s="25">
        <f t="shared" si="1"/>
        <v>1.0097490641665601</v>
      </c>
      <c r="AM15" s="25">
        <f t="shared" si="1"/>
        <v>1.0119980254865499</v>
      </c>
      <c r="AN15" s="25">
        <f t="shared" si="1"/>
        <v>1.00868472613029</v>
      </c>
      <c r="AO15" s="25">
        <f t="shared" si="1"/>
        <v>1.0265475087251199</v>
      </c>
      <c r="AP15" s="25">
        <f t="shared" si="1"/>
        <v>1.024310371573445</v>
      </c>
      <c r="AQ15" s="25">
        <f t="shared" si="1"/>
        <v>1.017695395216935</v>
      </c>
      <c r="AR15" s="25">
        <f t="shared" si="1"/>
        <v>1.028727593711195</v>
      </c>
      <c r="AS15" s="25">
        <f t="shared" si="1"/>
        <v>1.010089967718605</v>
      </c>
      <c r="AT15" s="25">
        <f t="shared" si="1"/>
        <v>1.0218229255986599</v>
      </c>
      <c r="AU15" s="25">
        <f t="shared" si="1"/>
        <v>1.01153161571593</v>
      </c>
      <c r="AV15" s="25">
        <f t="shared" si="1"/>
        <v>1.0101632146971051</v>
      </c>
      <c r="AW15" s="25">
        <f t="shared" si="1"/>
        <v>1.016390084858005</v>
      </c>
      <c r="AX15" s="25">
        <f t="shared" si="1"/>
        <v>1.0241007389592349</v>
      </c>
      <c r="AY15" s="25">
        <f t="shared" si="1"/>
        <v>1.0125382644192849</v>
      </c>
      <c r="AZ15" s="25">
        <f t="shared" si="1"/>
        <v>1.02890483305152</v>
      </c>
      <c r="BA15" s="25">
        <f t="shared" si="1"/>
        <v>0.93646347439436495</v>
      </c>
      <c r="BB15" s="25">
        <f t="shared" si="1"/>
        <v>1.0113388552148102</v>
      </c>
      <c r="BC15" s="25">
        <f t="shared" si="1"/>
        <v>1.0141286180095701</v>
      </c>
      <c r="BD15" s="25">
        <f t="shared" si="1"/>
        <v>1.0192939816601401</v>
      </c>
      <c r="BE15" s="25">
        <f t="shared" si="1"/>
        <v>1.00584907806027</v>
      </c>
      <c r="BF15" s="25">
        <f t="shared" si="1"/>
        <v>1.01877203418629</v>
      </c>
      <c r="BG15" s="25">
        <f t="shared" si="1"/>
        <v>1.0164072875976351</v>
      </c>
      <c r="BH15" s="25">
        <f t="shared" si="1"/>
        <v>1.01315696010898</v>
      </c>
      <c r="BI15" s="25">
        <f t="shared" si="1"/>
        <v>1.004996107900975</v>
      </c>
    </row>
    <row r="16" spans="1:64" x14ac:dyDescent="0.25">
      <c r="A16" t="str">
        <f>'[2]ICP-MS Results'!C14</f>
        <v>Blank</v>
      </c>
      <c r="C16" s="1">
        <f>'[2]ICP-MS Results'!E14</f>
        <v>0.90480677850167801</v>
      </c>
      <c r="D16" s="1">
        <f>'[2]ICP-MS Results'!G14</f>
        <v>2.42109041490144E-2</v>
      </c>
      <c r="E16" s="1">
        <f>'[2]ICP-MS Results'!J14</f>
        <v>3.5438744029699598</v>
      </c>
      <c r="F16" s="1">
        <f>'[2]ICP-MS Results'!M14</f>
        <v>-1.18659865632462</v>
      </c>
      <c r="G16" s="1">
        <f>'[2]ICP-MS Results'!P14</f>
        <v>0.94418968624800304</v>
      </c>
      <c r="H16" s="1">
        <f>'[2]ICP-MS Results'!Q14</f>
        <v>-21.225735664351198</v>
      </c>
      <c r="I16" s="1">
        <f>'[2]ICP-MS Results'!S14</f>
        <v>0.73529490333047698</v>
      </c>
      <c r="J16" s="1">
        <f>'[2]ICP-MS Results'!AC14</f>
        <v>-2.0351558865248798E-3</v>
      </c>
      <c r="K16" s="1">
        <f>'[2]ICP-MS Results'!AE14</f>
        <v>4.3999265161350998E-2</v>
      </c>
      <c r="L16" s="1">
        <f>'[2]ICP-MS Results'!AG14</f>
        <v>1.43039790169298E-3</v>
      </c>
      <c r="M16" s="1">
        <f>'[2]ICP-MS Results'!AI14</f>
        <v>3.8173168964225701E-3</v>
      </c>
      <c r="N16" s="1">
        <f>'[2]ICP-MS Results'!AK14</f>
        <v>6.8531130916825297E-3</v>
      </c>
      <c r="O16" s="1">
        <f>'[2]ICP-MS Results'!AN14</f>
        <v>-6.8824630648979201E-2</v>
      </c>
      <c r="P16" s="1">
        <f>'[2]ICP-MS Results'!AP14</f>
        <v>1.24566931362202E-2</v>
      </c>
      <c r="Q16" s="1">
        <f>'[2]ICP-MS Results'!AR14</f>
        <v>-5.8543586695645501E-3</v>
      </c>
      <c r="R16" s="1">
        <f>'[2]ICP-MS Results'!AT14</f>
        <v>3.1186533692245499E-2</v>
      </c>
      <c r="S16" s="1">
        <f>'[2]ICP-MS Results'!AV14</f>
        <v>-3.2165005546468E-3</v>
      </c>
      <c r="T16" s="1">
        <f>'[2]ICP-MS Results'!AX14</f>
        <v>2.7395935271222499E-2</v>
      </c>
      <c r="U16" s="1">
        <f>'[2]ICP-MS Results'!AZ14</f>
        <v>3.9082173675994002E-2</v>
      </c>
      <c r="V16" s="1">
        <f>'[2]ICP-MS Results'!BB14</f>
        <v>3.68199632922563E-2</v>
      </c>
      <c r="W16" s="1">
        <f>'[2]ICP-MS Results'!BF14</f>
        <v>-7.9604751171847593E-2</v>
      </c>
      <c r="X16" s="1">
        <f>'[2]ICP-MS Results'!BH14</f>
        <v>-0.111478987605617</v>
      </c>
      <c r="Y16" s="1">
        <f>'[2]ICP-MS Results'!BJ14</f>
        <v>-0.26663931299377702</v>
      </c>
      <c r="Z16" s="1">
        <f>'[2]ICP-MS Results'!BM14</f>
        <v>3.77447378913758E-2</v>
      </c>
      <c r="AA16" s="1">
        <f>'[2]ICP-MS Results'!BO14</f>
        <v>9.4326775290209906E-3</v>
      </c>
      <c r="AB16" s="1">
        <f>'[2]ICP-MS Results'!BQ14</f>
        <v>0.48728326529128602</v>
      </c>
      <c r="AC16" s="1">
        <f>'[2]ICP-MS Results'!BS14</f>
        <v>6.5169069124034099E-2</v>
      </c>
      <c r="AD16" s="1">
        <f>'[2]ICP-MS Results'!BT14</f>
        <v>3.1838351041074998E-2</v>
      </c>
      <c r="AE16" s="1">
        <f>'[2]ICP-MS Results'!BW14</f>
        <v>-4.9119862031775201E-3</v>
      </c>
      <c r="AF16" s="1">
        <f>'[2]ICP-MS Results'!BY14</f>
        <v>2.44703173510619E-3</v>
      </c>
      <c r="AG16" s="1">
        <f>'[2]ICP-MS Results'!CA14</f>
        <v>0.36437476578697198</v>
      </c>
      <c r="AH16" s="1">
        <f>'[2]ICP-MS Results'!CC14</f>
        <v>0.17525409794392899</v>
      </c>
      <c r="AI16" s="1">
        <f>'[2]ICP-MS Results'!CE14</f>
        <v>6.1887972619542798E-2</v>
      </c>
      <c r="AJ16" s="1">
        <f>'[2]ICP-MS Results'!CF14</f>
        <v>7.2046566795232303E-2</v>
      </c>
      <c r="AK16" s="1">
        <f>'[2]ICP-MS Results'!CI14</f>
        <v>4.6887174652577397E-3</v>
      </c>
      <c r="AL16" s="1">
        <f>'[2]ICP-MS Results'!CK14</f>
        <v>7.9494347782297393E-3</v>
      </c>
      <c r="AM16" s="1">
        <f>'[2]ICP-MS Results'!CM14</f>
        <v>7.7505842621760201E-3</v>
      </c>
      <c r="AN16" s="1">
        <f>'[2]ICP-MS Results'!CO14</f>
        <v>6.8597437632110904E-3</v>
      </c>
      <c r="AO16" s="1">
        <f>'[2]ICP-MS Results'!CQ14</f>
        <v>5.1213212539377396E-3</v>
      </c>
      <c r="AP16" s="1">
        <f>'[2]ICP-MS Results'!CS14</f>
        <v>-2.6298346685617001E-3</v>
      </c>
      <c r="AQ16" s="1">
        <f>'[2]ICP-MS Results'!CU14</f>
        <v>5.0502699982827E-3</v>
      </c>
      <c r="AR16" s="1">
        <f>'[2]ICP-MS Results'!CW14</f>
        <v>4.0741062435119399E-3</v>
      </c>
      <c r="AS16" s="1">
        <f>'[2]ICP-MS Results'!CY14</f>
        <v>4.25084096856654E-3</v>
      </c>
      <c r="AT16" s="1">
        <f>'[2]ICP-MS Results'!DA14</f>
        <v>4.8355425231118203E-3</v>
      </c>
      <c r="AU16" s="1">
        <f>'[2]ICP-MS Results'!DC14</f>
        <v>2.0102676065028801E-3</v>
      </c>
      <c r="AV16" s="1">
        <f>'[2]ICP-MS Results'!DE14</f>
        <v>4.0157820138859001E-3</v>
      </c>
      <c r="AW16" s="1">
        <f>'[2]ICP-MS Results'!DG14</f>
        <v>1.8717727890355999E-3</v>
      </c>
      <c r="AX16" s="1">
        <f>'[2]ICP-MS Results'!DI14</f>
        <v>4.7549525140971396E-3</v>
      </c>
      <c r="AY16" s="1">
        <f>'[2]ICP-MS Results'!DK14</f>
        <v>6.1421750840780498E-3</v>
      </c>
      <c r="AZ16" s="1">
        <f>'[2]ICP-MS Results'!DM14</f>
        <v>6.1474963095261804E-3</v>
      </c>
      <c r="BA16" s="1">
        <f>'[2]ICP-MS Results'!DO14</f>
        <v>1.26364899550562E-2</v>
      </c>
      <c r="BB16" s="1">
        <f>'[2]ICP-MS Results'!DQ14</f>
        <v>0.31417449263887398</v>
      </c>
      <c r="BC16" s="1">
        <f>'[2]ICP-MS Results'!DS14</f>
        <v>3.39506244629295E-3</v>
      </c>
      <c r="BD16" s="1">
        <f>'[2]ICP-MS Results'!DU14</f>
        <v>2.0754997211939501E-2</v>
      </c>
      <c r="BE16" s="1">
        <f>'[2]ICP-MS Results'!DW14</f>
        <v>0.28538842767169098</v>
      </c>
      <c r="BF16" s="1">
        <f>'[2]ICP-MS Results'!DY14</f>
        <v>1.01817606161558E-2</v>
      </c>
      <c r="BG16" s="1">
        <f>'[2]ICP-MS Results'!EA14</f>
        <v>4.0890453617112403E-2</v>
      </c>
      <c r="BH16" s="1">
        <f>'[2]ICP-MS Results'!EC14</f>
        <v>1.6660953084501402E-2</v>
      </c>
      <c r="BI16" s="1">
        <f>'[2]ICP-MS Results'!EE14</f>
        <v>3.0461266274456199E-3</v>
      </c>
      <c r="BJ16">
        <f>'[2]ICP-MS Results'!EF14</f>
        <v>98.723029010496006</v>
      </c>
      <c r="BK16">
        <f>'[2]ICP-MS Results'!EG14</f>
        <v>102.391714845045</v>
      </c>
      <c r="BL16">
        <f>'[2]ICP-MS Results'!EH14</f>
        <v>91.979781658753197</v>
      </c>
    </row>
    <row r="17" spans="1:6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4" x14ac:dyDescent="0.25">
      <c r="A18" t="str">
        <f>'[2]ICP-MS Results'!C15</f>
        <v>GY2-032-B  10000x</v>
      </c>
      <c r="B18" t="str">
        <f>'[2]ICP-MS Results'!D15</f>
        <v>10000</v>
      </c>
      <c r="C18" s="1">
        <f>'[2]ICP-MS Results'!E15</f>
        <v>-0.110214037946128</v>
      </c>
      <c r="D18" s="1">
        <f>'[2]ICP-MS Results'!G15</f>
        <v>1.2763116139050699E-2</v>
      </c>
      <c r="E18" s="1">
        <f>'[2]ICP-MS Results'!J15</f>
        <v>-5.6728610789320202</v>
      </c>
      <c r="F18" s="1">
        <f>'[2]ICP-MS Results'!M15</f>
        <v>-21.492733278890299</v>
      </c>
      <c r="G18" s="1">
        <f>'[2]ICP-MS Results'!P15</f>
        <v>-1.84674767575534</v>
      </c>
      <c r="H18" s="1">
        <f>'[2]ICP-MS Results'!Q15</f>
        <v>83.559396474936904</v>
      </c>
      <c r="I18" s="1">
        <f>'[2]ICP-MS Results'!S15</f>
        <v>-3.7146967583259798</v>
      </c>
      <c r="J18" s="1">
        <f>'[2]ICP-MS Results'!AC15</f>
        <v>-0.123087156743289</v>
      </c>
      <c r="K18" s="1">
        <f>'[2]ICP-MS Results'!AE15</f>
        <v>3.0841069907687799E-2</v>
      </c>
      <c r="L18" s="1">
        <f>'[2]ICP-MS Results'!AG15</f>
        <v>-0.15005616099409</v>
      </c>
      <c r="M18" s="1">
        <f>'[2]ICP-MS Results'!AI15</f>
        <v>-0.22140788411848999</v>
      </c>
      <c r="N18" s="1">
        <f>'[2]ICP-MS Results'!AK15</f>
        <v>-6.0000906555800697E-2</v>
      </c>
      <c r="O18" s="1">
        <f>'[2]ICP-MS Results'!AN15</f>
        <v>-6.0061201825128299</v>
      </c>
      <c r="P18" s="1">
        <f>'[2]ICP-MS Results'!AP15</f>
        <v>9.3683765670939008E-3</v>
      </c>
      <c r="Q18" s="1">
        <f>'[2]ICP-MS Results'!AR15</f>
        <v>0.34845013619235798</v>
      </c>
      <c r="R18" s="1">
        <f>'[2]ICP-MS Results'!AT15</f>
        <v>9.5061271720352003E-2</v>
      </c>
      <c r="S18" s="1">
        <f>'[2]ICP-MS Results'!AV15</f>
        <v>0.201001921503626</v>
      </c>
      <c r="T18" s="1">
        <f>'[2]ICP-MS Results'!AX15</f>
        <v>1.0172234445805701E-3</v>
      </c>
      <c r="U18" s="1">
        <f>'[2]ICP-MS Results'!AZ15</f>
        <v>-4.7683166869144603E-2</v>
      </c>
      <c r="V18" s="1">
        <f>'[2]ICP-MS Results'!BB15</f>
        <v>2.2927789114348001E-3</v>
      </c>
      <c r="W18" s="1">
        <f>'[2]ICP-MS Results'!BF15</f>
        <v>-6.8271423652029997E-2</v>
      </c>
      <c r="X18" s="1">
        <f>'[2]ICP-MS Results'!BH15</f>
        <v>-4.0573231697231797</v>
      </c>
      <c r="Y18" s="1">
        <f>'[2]ICP-MS Results'!BJ15</f>
        <v>-11.5649536802167</v>
      </c>
      <c r="Z18" s="1">
        <f>'[2]ICP-MS Results'!BM15</f>
        <v>-2.1262462429179299</v>
      </c>
      <c r="AA18" s="1">
        <f>'[2]ICP-MS Results'!BO15</f>
        <v>-5.3895422393362799E-2</v>
      </c>
      <c r="AB18" s="1">
        <f>'[2]ICP-MS Results'!BQ15</f>
        <v>0.14116507914769899</v>
      </c>
      <c r="AC18" s="1">
        <f>'[2]ICP-MS Results'!BS15</f>
        <v>6.1382459643505097E-3</v>
      </c>
      <c r="AD18" s="1">
        <f>'[2]ICP-MS Results'!BT15</f>
        <v>-9.0302414826497202E-3</v>
      </c>
      <c r="AE18" s="1">
        <f>'[2]ICP-MS Results'!BW15</f>
        <v>-9.6898454333640503E-3</v>
      </c>
      <c r="AF18" s="1">
        <f>'[2]ICP-MS Results'!BY15</f>
        <v>3.8541024229348797E-2</v>
      </c>
      <c r="AG18" s="1">
        <f>'[2]ICP-MS Results'!CA15</f>
        <v>1.8006001901142401E-2</v>
      </c>
      <c r="AH18" s="1">
        <f>'[2]ICP-MS Results'!CC15</f>
        <v>-0.50853354925065597</v>
      </c>
      <c r="AI18" s="1">
        <f>'[2]ICP-MS Results'!CE15</f>
        <v>1.7718223965657601E-2</v>
      </c>
      <c r="AJ18" s="1">
        <f>'[2]ICP-MS Results'!CF15</f>
        <v>7.4235375498379094E-2</v>
      </c>
      <c r="AK18" s="1">
        <f>'[2]ICP-MS Results'!CI15</f>
        <v>-0.4239126375026</v>
      </c>
      <c r="AL18" s="1">
        <f>'[2]ICP-MS Results'!CK15</f>
        <v>9.2553285856261398E-3</v>
      </c>
      <c r="AM18" s="1">
        <f>'[2]ICP-MS Results'!CM15</f>
        <v>-0.20224993615008199</v>
      </c>
      <c r="AN18" s="1">
        <f>'[2]ICP-MS Results'!CO15</f>
        <v>-2.9526406526793501E-3</v>
      </c>
      <c r="AO18" s="1">
        <f>'[2]ICP-MS Results'!CQ15</f>
        <v>-8.6773082727602795E-3</v>
      </c>
      <c r="AP18" s="1">
        <f>'[2]ICP-MS Results'!CS15</f>
        <v>-2.3403304938862499E-3</v>
      </c>
      <c r="AQ18" s="1">
        <f>'[2]ICP-MS Results'!CU15</f>
        <v>-0.16643931752378799</v>
      </c>
      <c r="AR18" s="1">
        <f>'[2]ICP-MS Results'!CW15</f>
        <v>-6.2601199304953802E-3</v>
      </c>
      <c r="AS18" s="1">
        <f>'[2]ICP-MS Results'!CY15</f>
        <v>-1.481203207701E-2</v>
      </c>
      <c r="AT18" s="1">
        <f>'[2]ICP-MS Results'!DA15</f>
        <v>-1.8088286559094301E-2</v>
      </c>
      <c r="AU18" s="1">
        <f>'[2]ICP-MS Results'!DC15</f>
        <v>-7.6023268783625402E-3</v>
      </c>
      <c r="AV18" s="1">
        <f>'[2]ICP-MS Results'!DE15</f>
        <v>-7.59656695591666E-3</v>
      </c>
      <c r="AW18" s="1">
        <f>'[2]ICP-MS Results'!DG15</f>
        <v>-1.29269017411954E-2</v>
      </c>
      <c r="AX18" s="1">
        <f>'[2]ICP-MS Results'!DI15</f>
        <v>-1.9695064034263701E-2</v>
      </c>
      <c r="AY18" s="1">
        <f>'[2]ICP-MS Results'!DK15</f>
        <v>-1.6150689207820999E-2</v>
      </c>
      <c r="AZ18" s="1">
        <f>'[2]ICP-MS Results'!DM15</f>
        <v>-8.7390308936338805E-3</v>
      </c>
      <c r="BA18" s="1">
        <f>'[2]ICP-MS Results'!DO15</f>
        <v>2.2636578807955901E-5</v>
      </c>
      <c r="BB18" s="1">
        <f>'[2]ICP-MS Results'!DQ15</f>
        <v>-0.43548908936453201</v>
      </c>
      <c r="BC18" s="1">
        <f>'[2]ICP-MS Results'!DS15</f>
        <v>9.2255328370772797E-5</v>
      </c>
      <c r="BD18" s="1">
        <f>'[2]ICP-MS Results'!DU15</f>
        <v>9.9103070099607095E-3</v>
      </c>
      <c r="BE18" s="1">
        <f>'[2]ICP-MS Results'!DW15</f>
        <v>6.5548492722195206E-2</v>
      </c>
      <c r="BF18" s="1">
        <f>'[2]ICP-MS Results'!DY15</f>
        <v>-0.15672397126219501</v>
      </c>
      <c r="BG18" s="1">
        <f>'[2]ICP-MS Results'!EA15</f>
        <v>-7.1298128605521201E-3</v>
      </c>
      <c r="BH18" s="1">
        <f>'[2]ICP-MS Results'!EC15</f>
        <v>-5.77803101983951E-2</v>
      </c>
      <c r="BI18" s="1">
        <f>'[2]ICP-MS Results'!EE15</f>
        <v>-9.9628880038947192E-3</v>
      </c>
      <c r="BJ18">
        <f>'[2]ICP-MS Results'!EF15</f>
        <v>108.715294106388</v>
      </c>
      <c r="BK18">
        <f>'[2]ICP-MS Results'!EG15</f>
        <v>121.746519987957</v>
      </c>
      <c r="BL18">
        <f>'[2]ICP-MS Results'!EH15</f>
        <v>106.082992692619</v>
      </c>
    </row>
    <row r="19" spans="1:64" x14ac:dyDescent="0.25">
      <c r="A19" s="1" t="s">
        <v>72</v>
      </c>
      <c r="C19" s="1" t="str">
        <f>IF(C18&lt;C$79,"ND",C18)</f>
        <v>ND</v>
      </c>
      <c r="D19" s="1" t="str">
        <f t="shared" ref="D19:BI19" si="2">IF(D18&lt;D79,"ND",D18)</f>
        <v>ND</v>
      </c>
      <c r="E19" s="1" t="str">
        <f t="shared" si="2"/>
        <v>ND</v>
      </c>
      <c r="F19" s="1" t="str">
        <f t="shared" si="2"/>
        <v>ND</v>
      </c>
      <c r="G19" s="1" t="str">
        <f t="shared" si="2"/>
        <v>ND</v>
      </c>
      <c r="H19" s="1">
        <f t="shared" si="2"/>
        <v>83.559396474936904</v>
      </c>
      <c r="I19" s="1" t="str">
        <f t="shared" si="2"/>
        <v>ND</v>
      </c>
      <c r="J19" s="1" t="str">
        <f t="shared" si="2"/>
        <v>ND</v>
      </c>
      <c r="K19" s="1" t="str">
        <f t="shared" si="2"/>
        <v>ND</v>
      </c>
      <c r="L19" s="1" t="str">
        <f t="shared" si="2"/>
        <v>ND</v>
      </c>
      <c r="M19" s="1" t="str">
        <f t="shared" si="2"/>
        <v>ND</v>
      </c>
      <c r="N19" s="1" t="str">
        <f t="shared" si="2"/>
        <v>ND</v>
      </c>
      <c r="O19" s="1" t="str">
        <f t="shared" si="2"/>
        <v>ND</v>
      </c>
      <c r="P19" s="1" t="str">
        <f t="shared" si="2"/>
        <v>ND</v>
      </c>
      <c r="Q19" s="1">
        <f t="shared" si="2"/>
        <v>0.34845013619235798</v>
      </c>
      <c r="R19" s="1" t="str">
        <f t="shared" si="2"/>
        <v>ND</v>
      </c>
      <c r="S19" s="1" t="str">
        <f t="shared" si="2"/>
        <v>ND</v>
      </c>
      <c r="T19" s="1" t="str">
        <f t="shared" si="2"/>
        <v>ND</v>
      </c>
      <c r="U19" s="1" t="str">
        <f t="shared" si="2"/>
        <v>ND</v>
      </c>
      <c r="V19" s="1" t="str">
        <f t="shared" si="2"/>
        <v>ND</v>
      </c>
      <c r="W19" s="1" t="str">
        <f t="shared" si="2"/>
        <v>ND</v>
      </c>
      <c r="X19" s="1" t="str">
        <f t="shared" si="2"/>
        <v>ND</v>
      </c>
      <c r="Y19" s="1" t="str">
        <f t="shared" si="2"/>
        <v>ND</v>
      </c>
      <c r="Z19" s="1" t="str">
        <f t="shared" si="2"/>
        <v>ND</v>
      </c>
      <c r="AA19" s="1" t="str">
        <f t="shared" si="2"/>
        <v>ND</v>
      </c>
      <c r="AB19" s="1">
        <f t="shared" si="2"/>
        <v>0.14116507914769899</v>
      </c>
      <c r="AC19" s="1" t="str">
        <f t="shared" si="2"/>
        <v>ND</v>
      </c>
      <c r="AD19" s="1" t="str">
        <f t="shared" si="2"/>
        <v>ND</v>
      </c>
      <c r="AE19" s="1" t="str">
        <f t="shared" si="2"/>
        <v>ND</v>
      </c>
      <c r="AF19" s="1">
        <f t="shared" si="2"/>
        <v>3.8541024229348797E-2</v>
      </c>
      <c r="AG19" s="1" t="str">
        <f t="shared" si="2"/>
        <v>ND</v>
      </c>
      <c r="AH19" s="1" t="str">
        <f t="shared" si="2"/>
        <v>ND</v>
      </c>
      <c r="AI19" s="1" t="str">
        <f t="shared" si="2"/>
        <v>ND</v>
      </c>
      <c r="AJ19" s="1" t="str">
        <f t="shared" si="2"/>
        <v>ND</v>
      </c>
      <c r="AK19" s="1" t="str">
        <f t="shared" si="2"/>
        <v>ND</v>
      </c>
      <c r="AL19" s="1" t="str">
        <f t="shared" si="2"/>
        <v>ND</v>
      </c>
      <c r="AM19" s="1" t="str">
        <f t="shared" si="2"/>
        <v>ND</v>
      </c>
      <c r="AN19" s="1" t="str">
        <f t="shared" si="2"/>
        <v>ND</v>
      </c>
      <c r="AO19" s="1" t="str">
        <f t="shared" si="2"/>
        <v>ND</v>
      </c>
      <c r="AP19" s="1" t="str">
        <f t="shared" si="2"/>
        <v>ND</v>
      </c>
      <c r="AQ19" s="1" t="str">
        <f t="shared" si="2"/>
        <v>ND</v>
      </c>
      <c r="AR19" s="1" t="str">
        <f t="shared" si="2"/>
        <v>ND</v>
      </c>
      <c r="AS19" s="1" t="str">
        <f t="shared" si="2"/>
        <v>ND</v>
      </c>
      <c r="AT19" s="1" t="str">
        <f t="shared" si="2"/>
        <v>ND</v>
      </c>
      <c r="AU19" s="1" t="str">
        <f t="shared" si="2"/>
        <v>ND</v>
      </c>
      <c r="AV19" s="1" t="str">
        <f t="shared" si="2"/>
        <v>ND</v>
      </c>
      <c r="AW19" s="1" t="str">
        <f t="shared" si="2"/>
        <v>ND</v>
      </c>
      <c r="AX19" s="1" t="str">
        <f t="shared" si="2"/>
        <v>ND</v>
      </c>
      <c r="AY19" s="1" t="str">
        <f t="shared" si="2"/>
        <v>ND</v>
      </c>
      <c r="AZ19" s="1" t="str">
        <f t="shared" si="2"/>
        <v>ND</v>
      </c>
      <c r="BA19" s="1" t="str">
        <f t="shared" si="2"/>
        <v>ND</v>
      </c>
      <c r="BB19" s="1" t="str">
        <f t="shared" si="2"/>
        <v>ND</v>
      </c>
      <c r="BC19" s="1" t="str">
        <f t="shared" si="2"/>
        <v>ND</v>
      </c>
      <c r="BD19" s="1" t="str">
        <f t="shared" si="2"/>
        <v>ND</v>
      </c>
      <c r="BE19" s="1">
        <f t="shared" si="2"/>
        <v>6.5548492722195206E-2</v>
      </c>
      <c r="BF19" s="1" t="str">
        <f t="shared" si="2"/>
        <v>ND</v>
      </c>
      <c r="BG19" s="1" t="str">
        <f t="shared" si="2"/>
        <v>ND</v>
      </c>
      <c r="BH19" s="1" t="str">
        <f t="shared" si="2"/>
        <v>ND</v>
      </c>
      <c r="BI19" s="1" t="str">
        <f t="shared" si="2"/>
        <v>ND</v>
      </c>
    </row>
    <row r="20" spans="1:64" x14ac:dyDescent="0.25">
      <c r="A20" s="1" t="s">
        <v>75</v>
      </c>
      <c r="C20" s="1" t="str">
        <f>IF(C19="ND",C19,C19*$B18)</f>
        <v>ND</v>
      </c>
      <c r="D20" s="1" t="str">
        <f t="shared" ref="D20:BI20" si="3">IF(D19="ND",D19,D19*$B18)</f>
        <v>ND</v>
      </c>
      <c r="E20" s="1" t="str">
        <f t="shared" si="3"/>
        <v>ND</v>
      </c>
      <c r="F20" s="1" t="str">
        <f t="shared" si="3"/>
        <v>ND</v>
      </c>
      <c r="G20" s="1" t="str">
        <f t="shared" si="3"/>
        <v>ND</v>
      </c>
      <c r="H20" s="1">
        <f t="shared" si="3"/>
        <v>835593.96474936907</v>
      </c>
      <c r="I20" s="1" t="str">
        <f t="shared" si="3"/>
        <v>ND</v>
      </c>
      <c r="J20" s="1" t="str">
        <f t="shared" si="3"/>
        <v>ND</v>
      </c>
      <c r="K20" s="1" t="str">
        <f t="shared" si="3"/>
        <v>ND</v>
      </c>
      <c r="L20" s="1" t="str">
        <f t="shared" si="3"/>
        <v>ND</v>
      </c>
      <c r="M20" s="1" t="str">
        <f t="shared" si="3"/>
        <v>ND</v>
      </c>
      <c r="N20" s="1" t="str">
        <f t="shared" si="3"/>
        <v>ND</v>
      </c>
      <c r="O20" s="1" t="str">
        <f t="shared" si="3"/>
        <v>ND</v>
      </c>
      <c r="P20" s="1" t="str">
        <f t="shared" si="3"/>
        <v>ND</v>
      </c>
      <c r="Q20" s="1">
        <f t="shared" si="3"/>
        <v>3484.5013619235797</v>
      </c>
      <c r="R20" s="1" t="str">
        <f t="shared" si="3"/>
        <v>ND</v>
      </c>
      <c r="S20" s="1" t="str">
        <f t="shared" si="3"/>
        <v>ND</v>
      </c>
      <c r="T20" s="1" t="str">
        <f t="shared" si="3"/>
        <v>ND</v>
      </c>
      <c r="U20" s="1" t="str">
        <f t="shared" si="3"/>
        <v>ND</v>
      </c>
      <c r="V20" s="1" t="str">
        <f t="shared" si="3"/>
        <v>ND</v>
      </c>
      <c r="W20" s="1" t="str">
        <f t="shared" si="3"/>
        <v>ND</v>
      </c>
      <c r="X20" s="1" t="str">
        <f t="shared" si="3"/>
        <v>ND</v>
      </c>
      <c r="Y20" s="1" t="str">
        <f t="shared" si="3"/>
        <v>ND</v>
      </c>
      <c r="Z20" s="1" t="str">
        <f t="shared" si="3"/>
        <v>ND</v>
      </c>
      <c r="AA20" s="1" t="str">
        <f t="shared" si="3"/>
        <v>ND</v>
      </c>
      <c r="AB20" s="1">
        <f t="shared" si="3"/>
        <v>1411.65079147699</v>
      </c>
      <c r="AC20" s="1" t="str">
        <f t="shared" si="3"/>
        <v>ND</v>
      </c>
      <c r="AD20" s="1" t="str">
        <f t="shared" si="3"/>
        <v>ND</v>
      </c>
      <c r="AE20" s="1" t="str">
        <f t="shared" si="3"/>
        <v>ND</v>
      </c>
      <c r="AF20" s="1">
        <f t="shared" si="3"/>
        <v>385.41024229348795</v>
      </c>
      <c r="AG20" s="1" t="str">
        <f t="shared" si="3"/>
        <v>ND</v>
      </c>
      <c r="AH20" s="1" t="str">
        <f t="shared" si="3"/>
        <v>ND</v>
      </c>
      <c r="AI20" s="1" t="str">
        <f t="shared" si="3"/>
        <v>ND</v>
      </c>
      <c r="AJ20" s="1" t="str">
        <f t="shared" si="3"/>
        <v>ND</v>
      </c>
      <c r="AK20" s="1" t="str">
        <f t="shared" si="3"/>
        <v>ND</v>
      </c>
      <c r="AL20" s="1" t="str">
        <f t="shared" si="3"/>
        <v>ND</v>
      </c>
      <c r="AM20" s="1" t="str">
        <f t="shared" si="3"/>
        <v>ND</v>
      </c>
      <c r="AN20" s="1" t="str">
        <f t="shared" si="3"/>
        <v>ND</v>
      </c>
      <c r="AO20" s="1" t="str">
        <f t="shared" si="3"/>
        <v>ND</v>
      </c>
      <c r="AP20" s="1" t="str">
        <f t="shared" si="3"/>
        <v>ND</v>
      </c>
      <c r="AQ20" s="1" t="str">
        <f t="shared" si="3"/>
        <v>ND</v>
      </c>
      <c r="AR20" s="1" t="str">
        <f t="shared" si="3"/>
        <v>ND</v>
      </c>
      <c r="AS20" s="1" t="str">
        <f t="shared" si="3"/>
        <v>ND</v>
      </c>
      <c r="AT20" s="1" t="str">
        <f t="shared" si="3"/>
        <v>ND</v>
      </c>
      <c r="AU20" s="1" t="str">
        <f t="shared" si="3"/>
        <v>ND</v>
      </c>
      <c r="AV20" s="1" t="str">
        <f t="shared" si="3"/>
        <v>ND</v>
      </c>
      <c r="AW20" s="1" t="str">
        <f t="shared" si="3"/>
        <v>ND</v>
      </c>
      <c r="AX20" s="1" t="str">
        <f t="shared" si="3"/>
        <v>ND</v>
      </c>
      <c r="AY20" s="1" t="str">
        <f t="shared" si="3"/>
        <v>ND</v>
      </c>
      <c r="AZ20" s="1" t="str">
        <f t="shared" si="3"/>
        <v>ND</v>
      </c>
      <c r="BA20" s="1" t="str">
        <f t="shared" si="3"/>
        <v>ND</v>
      </c>
      <c r="BB20" s="1" t="str">
        <f t="shared" si="3"/>
        <v>ND</v>
      </c>
      <c r="BC20" s="1" t="str">
        <f t="shared" si="3"/>
        <v>ND</v>
      </c>
      <c r="BD20" s="1" t="str">
        <f t="shared" si="3"/>
        <v>ND</v>
      </c>
      <c r="BE20" s="1">
        <f t="shared" si="3"/>
        <v>655.48492722195203</v>
      </c>
      <c r="BF20" s="1" t="str">
        <f t="shared" si="3"/>
        <v>ND</v>
      </c>
      <c r="BG20" s="1" t="str">
        <f t="shared" si="3"/>
        <v>ND</v>
      </c>
      <c r="BH20" s="1" t="str">
        <f t="shared" si="3"/>
        <v>ND</v>
      </c>
      <c r="BI20" s="1" t="str">
        <f t="shared" si="3"/>
        <v>ND</v>
      </c>
    </row>
    <row r="21" spans="1:6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4" x14ac:dyDescent="0.25">
      <c r="A22" t="str">
        <f>'[2]ICP-MS Results'!C16</f>
        <v>GY2-032-B  1000x</v>
      </c>
      <c r="B22" t="str">
        <f>'[2]ICP-MS Results'!D16</f>
        <v>1000</v>
      </c>
      <c r="C22" s="1">
        <f>'[2]ICP-MS Results'!E16</f>
        <v>-7.6399497263903507E-2</v>
      </c>
      <c r="D22" s="1">
        <f>'[2]ICP-MS Results'!G16</f>
        <v>1.32616156879002E-2</v>
      </c>
      <c r="E22" s="1">
        <f>'[2]ICP-MS Results'!J16</f>
        <v>-6.5132478223559502</v>
      </c>
      <c r="F22" s="1">
        <f>'[2]ICP-MS Results'!M16</f>
        <v>-21.5672753661153</v>
      </c>
      <c r="G22" s="1">
        <f>'[2]ICP-MS Results'!P16</f>
        <v>-1.49590414305493</v>
      </c>
      <c r="H22" s="1">
        <f>'[2]ICP-MS Results'!Q16</f>
        <v>103.929675984171</v>
      </c>
      <c r="I22" s="1">
        <f>'[2]ICP-MS Results'!S16</f>
        <v>-3.4151269531850899</v>
      </c>
      <c r="J22" s="1">
        <f>'[2]ICP-MS Results'!AC16</f>
        <v>-0.12450022844810101</v>
      </c>
      <c r="K22" s="1">
        <f>'[2]ICP-MS Results'!AE16</f>
        <v>-3.74635511230983E-2</v>
      </c>
      <c r="L22" s="1">
        <f>'[2]ICP-MS Results'!AG16</f>
        <v>-0.15448539100556399</v>
      </c>
      <c r="M22" s="1">
        <f>'[2]ICP-MS Results'!AI16</f>
        <v>-0.22586444617009499</v>
      </c>
      <c r="N22" s="1">
        <f>'[2]ICP-MS Results'!AK16</f>
        <v>-6.3164398387935194E-2</v>
      </c>
      <c r="O22" s="1">
        <f>'[2]ICP-MS Results'!AN16</f>
        <v>-6.04437756468909</v>
      </c>
      <c r="P22" s="1">
        <f>'[2]ICP-MS Results'!AP16</f>
        <v>7.4372904146831498E-3</v>
      </c>
      <c r="Q22" s="1">
        <f>'[2]ICP-MS Results'!AR16</f>
        <v>0.30430967578771001</v>
      </c>
      <c r="R22" s="1">
        <f>'[2]ICP-MS Results'!AT16</f>
        <v>-0.16237136080120901</v>
      </c>
      <c r="S22" s="1">
        <f>'[2]ICP-MS Results'!AV16</f>
        <v>0.164965673991257</v>
      </c>
      <c r="T22" s="1">
        <f>'[2]ICP-MS Results'!AX16</f>
        <v>2.4702137867158398E-3</v>
      </c>
      <c r="U22" s="1">
        <f>'[2]ICP-MS Results'!AZ16</f>
        <v>-6.1583539425114797E-2</v>
      </c>
      <c r="V22" s="1">
        <f>'[2]ICP-MS Results'!BB16</f>
        <v>-4.6337257627276796E-3</v>
      </c>
      <c r="W22" s="1">
        <f>'[2]ICP-MS Results'!BF16</f>
        <v>1.7642324621339901E-2</v>
      </c>
      <c r="X22" s="1">
        <f>'[2]ICP-MS Results'!BH16</f>
        <v>-4.1599274818054903</v>
      </c>
      <c r="Y22" s="1">
        <f>'[2]ICP-MS Results'!BJ16</f>
        <v>-11.639850742328401</v>
      </c>
      <c r="Z22" s="1">
        <f>'[2]ICP-MS Results'!BM16</f>
        <v>-2.1548774227902299</v>
      </c>
      <c r="AA22" s="1">
        <f>'[2]ICP-MS Results'!BO16</f>
        <v>-5.3596424191845397E-2</v>
      </c>
      <c r="AB22" s="1">
        <f>'[2]ICP-MS Results'!BQ16</f>
        <v>8.775589941478E-2</v>
      </c>
      <c r="AC22" s="1">
        <f>'[2]ICP-MS Results'!BS16</f>
        <v>-4.5229329699623599E-3</v>
      </c>
      <c r="AD22" s="1">
        <f>'[2]ICP-MS Results'!BT16</f>
        <v>-1.19547960091188E-2</v>
      </c>
      <c r="AE22" s="1">
        <f>'[2]ICP-MS Results'!BW16</f>
        <v>-8.65827242351409E-3</v>
      </c>
      <c r="AF22" s="1">
        <f>'[2]ICP-MS Results'!BY16</f>
        <v>1.0840026545606601E-2</v>
      </c>
      <c r="AG22" s="1">
        <f>'[2]ICP-MS Results'!CA16</f>
        <v>-2.3635640576751601E-2</v>
      </c>
      <c r="AH22" s="1">
        <f>'[2]ICP-MS Results'!CC16</f>
        <v>-0.50888093979122995</v>
      </c>
      <c r="AI22" s="1">
        <f>'[2]ICP-MS Results'!CE16</f>
        <v>0</v>
      </c>
      <c r="AJ22" s="1">
        <f>'[2]ICP-MS Results'!CF16</f>
        <v>5.4547234168809099E-3</v>
      </c>
      <c r="AK22" s="1">
        <f>'[2]ICP-MS Results'!CI16</f>
        <v>-0.46361679867873501</v>
      </c>
      <c r="AL22" s="1">
        <f>'[2]ICP-MS Results'!CK16</f>
        <v>-5.6415118137277797E-3</v>
      </c>
      <c r="AM22" s="1">
        <f>'[2]ICP-MS Results'!CM16</f>
        <v>-0.202959727697094</v>
      </c>
      <c r="AN22" s="1">
        <f>'[2]ICP-MS Results'!CO16</f>
        <v>-3.6985402562975901E-3</v>
      </c>
      <c r="AO22" s="1">
        <f>'[2]ICP-MS Results'!CQ16</f>
        <v>-1.0469132083786701E-2</v>
      </c>
      <c r="AP22" s="1">
        <f>'[2]ICP-MS Results'!CS16</f>
        <v>4.1413122664792301E-4</v>
      </c>
      <c r="AQ22" s="1">
        <f>'[2]ICP-MS Results'!CU16</f>
        <v>-0.168481236565619</v>
      </c>
      <c r="AR22" s="1">
        <f>'[2]ICP-MS Results'!CW16</f>
        <v>-6.2644068514391997E-3</v>
      </c>
      <c r="AS22" s="1">
        <f>'[2]ICP-MS Results'!CY16</f>
        <v>-1.46326123991953E-2</v>
      </c>
      <c r="AT22" s="1">
        <f>'[2]ICP-MS Results'!DA16</f>
        <v>-1.7947265683082001E-2</v>
      </c>
      <c r="AU22" s="1">
        <f>'[2]ICP-MS Results'!DC16</f>
        <v>-7.5704112427239598E-3</v>
      </c>
      <c r="AV22" s="1">
        <f>'[2]ICP-MS Results'!DE16</f>
        <v>-7.4991486523542103E-3</v>
      </c>
      <c r="AW22" s="1">
        <f>'[2]ICP-MS Results'!DG16</f>
        <v>-1.24519447785223E-2</v>
      </c>
      <c r="AX22" s="1">
        <f>'[2]ICP-MS Results'!DI16</f>
        <v>-1.95619932595303E-2</v>
      </c>
      <c r="AY22" s="1">
        <f>'[2]ICP-MS Results'!DK16</f>
        <v>-1.5794312266431701E-2</v>
      </c>
      <c r="AZ22" s="1">
        <f>'[2]ICP-MS Results'!DM16</f>
        <v>-9.2685875332379902E-3</v>
      </c>
      <c r="BA22" s="1">
        <f>'[2]ICP-MS Results'!DO16</f>
        <v>1.09522509366517E-4</v>
      </c>
      <c r="BB22" s="1">
        <f>'[2]ICP-MS Results'!DQ16</f>
        <v>-0.45900774444347697</v>
      </c>
      <c r="BC22" s="1">
        <f>'[2]ICP-MS Results'!DS16</f>
        <v>-4.3864996121961101E-4</v>
      </c>
      <c r="BD22" s="1">
        <f>'[2]ICP-MS Results'!DU16</f>
        <v>1.4316821785388E-2</v>
      </c>
      <c r="BE22" s="1">
        <f>'[2]ICP-MS Results'!DW16</f>
        <v>3.2227960113147998E-2</v>
      </c>
      <c r="BF22" s="1">
        <f>'[2]ICP-MS Results'!DY16</f>
        <v>-0.156245726317148</v>
      </c>
      <c r="BG22" s="1">
        <f>'[2]ICP-MS Results'!EA16</f>
        <v>-9.3748418829264803E-3</v>
      </c>
      <c r="BH22" s="1">
        <f>'[2]ICP-MS Results'!EC16</f>
        <v>-5.7241048425864603E-2</v>
      </c>
      <c r="BI22" s="1">
        <f>'[2]ICP-MS Results'!EE16</f>
        <v>-9.7267355282274308E-3</v>
      </c>
      <c r="BJ22">
        <f>'[2]ICP-MS Results'!EF16</f>
        <v>105.940515660025</v>
      </c>
      <c r="BK22">
        <f>'[2]ICP-MS Results'!EG16</f>
        <v>119.587476535153</v>
      </c>
      <c r="BL22">
        <f>'[2]ICP-MS Results'!EH16</f>
        <v>105.724986170604</v>
      </c>
    </row>
    <row r="23" spans="1:64" x14ac:dyDescent="0.25">
      <c r="A23" s="1" t="s">
        <v>72</v>
      </c>
      <c r="C23" s="1" t="str">
        <f t="shared" ref="C23:BI23" si="4">IF(C22&lt;C$79,"ND",C22)</f>
        <v>ND</v>
      </c>
      <c r="D23" s="1" t="str">
        <f t="shared" si="4"/>
        <v>ND</v>
      </c>
      <c r="E23" s="1" t="str">
        <f t="shared" si="4"/>
        <v>ND</v>
      </c>
      <c r="F23" s="1" t="str">
        <f t="shared" si="4"/>
        <v>ND</v>
      </c>
      <c r="G23" s="1" t="str">
        <f t="shared" si="4"/>
        <v>ND</v>
      </c>
      <c r="H23" s="1">
        <f t="shared" si="4"/>
        <v>103.929675984171</v>
      </c>
      <c r="I23" s="1" t="str">
        <f t="shared" si="4"/>
        <v>ND</v>
      </c>
      <c r="J23" s="1" t="str">
        <f t="shared" si="4"/>
        <v>ND</v>
      </c>
      <c r="K23" s="1" t="str">
        <f t="shared" si="4"/>
        <v>ND</v>
      </c>
      <c r="L23" s="1" t="str">
        <f t="shared" si="4"/>
        <v>ND</v>
      </c>
      <c r="M23" s="1" t="str">
        <f t="shared" si="4"/>
        <v>ND</v>
      </c>
      <c r="N23" s="1" t="str">
        <f t="shared" si="4"/>
        <v>ND</v>
      </c>
      <c r="O23" s="1" t="str">
        <f t="shared" si="4"/>
        <v>ND</v>
      </c>
      <c r="P23" s="1" t="str">
        <f t="shared" si="4"/>
        <v>ND</v>
      </c>
      <c r="Q23" s="1">
        <f t="shared" si="4"/>
        <v>0.30430967578771001</v>
      </c>
      <c r="R23" s="1" t="str">
        <f t="shared" si="4"/>
        <v>ND</v>
      </c>
      <c r="S23" s="1" t="str">
        <f t="shared" si="4"/>
        <v>ND</v>
      </c>
      <c r="T23" s="1" t="str">
        <f t="shared" si="4"/>
        <v>ND</v>
      </c>
      <c r="U23" s="1" t="str">
        <f t="shared" si="4"/>
        <v>ND</v>
      </c>
      <c r="V23" s="1" t="str">
        <f t="shared" si="4"/>
        <v>ND</v>
      </c>
      <c r="W23" s="1" t="str">
        <f t="shared" si="4"/>
        <v>ND</v>
      </c>
      <c r="X23" s="1" t="str">
        <f t="shared" si="4"/>
        <v>ND</v>
      </c>
      <c r="Y23" s="1" t="str">
        <f t="shared" si="4"/>
        <v>ND</v>
      </c>
      <c r="Z23" s="1" t="str">
        <f t="shared" si="4"/>
        <v>ND</v>
      </c>
      <c r="AA23" s="1" t="str">
        <f t="shared" si="4"/>
        <v>ND</v>
      </c>
      <c r="AB23" s="1">
        <f t="shared" si="4"/>
        <v>8.775589941478E-2</v>
      </c>
      <c r="AC23" s="1" t="str">
        <f t="shared" si="4"/>
        <v>ND</v>
      </c>
      <c r="AD23" s="1" t="str">
        <f t="shared" si="4"/>
        <v>ND</v>
      </c>
      <c r="AE23" s="1" t="str">
        <f t="shared" si="4"/>
        <v>ND</v>
      </c>
      <c r="AF23" s="1" t="str">
        <f t="shared" si="4"/>
        <v>ND</v>
      </c>
      <c r="AG23" s="1" t="str">
        <f t="shared" si="4"/>
        <v>ND</v>
      </c>
      <c r="AH23" s="1" t="str">
        <f t="shared" si="4"/>
        <v>ND</v>
      </c>
      <c r="AI23" s="1" t="str">
        <f t="shared" si="4"/>
        <v>ND</v>
      </c>
      <c r="AJ23" s="1" t="str">
        <f t="shared" si="4"/>
        <v>ND</v>
      </c>
      <c r="AK23" s="1" t="str">
        <f t="shared" si="4"/>
        <v>ND</v>
      </c>
      <c r="AL23" s="1" t="str">
        <f t="shared" si="4"/>
        <v>ND</v>
      </c>
      <c r="AM23" s="1" t="str">
        <f t="shared" si="4"/>
        <v>ND</v>
      </c>
      <c r="AN23" s="1" t="str">
        <f t="shared" si="4"/>
        <v>ND</v>
      </c>
      <c r="AO23" s="1" t="str">
        <f t="shared" si="4"/>
        <v>ND</v>
      </c>
      <c r="AP23" s="1" t="str">
        <f t="shared" si="4"/>
        <v>ND</v>
      </c>
      <c r="AQ23" s="1" t="str">
        <f t="shared" si="4"/>
        <v>ND</v>
      </c>
      <c r="AR23" s="1" t="str">
        <f t="shared" si="4"/>
        <v>ND</v>
      </c>
      <c r="AS23" s="1" t="str">
        <f t="shared" si="4"/>
        <v>ND</v>
      </c>
      <c r="AT23" s="1" t="str">
        <f t="shared" si="4"/>
        <v>ND</v>
      </c>
      <c r="AU23" s="1" t="str">
        <f t="shared" si="4"/>
        <v>ND</v>
      </c>
      <c r="AV23" s="1" t="str">
        <f t="shared" si="4"/>
        <v>ND</v>
      </c>
      <c r="AW23" s="1" t="str">
        <f t="shared" si="4"/>
        <v>ND</v>
      </c>
      <c r="AX23" s="1" t="str">
        <f t="shared" si="4"/>
        <v>ND</v>
      </c>
      <c r="AY23" s="1" t="str">
        <f t="shared" si="4"/>
        <v>ND</v>
      </c>
      <c r="AZ23" s="1" t="str">
        <f t="shared" si="4"/>
        <v>ND</v>
      </c>
      <c r="BA23" s="1" t="str">
        <f t="shared" si="4"/>
        <v>ND</v>
      </c>
      <c r="BB23" s="1" t="str">
        <f t="shared" si="4"/>
        <v>ND</v>
      </c>
      <c r="BC23" s="1" t="str">
        <f t="shared" si="4"/>
        <v>ND</v>
      </c>
      <c r="BD23" s="1" t="str">
        <f t="shared" si="4"/>
        <v>ND</v>
      </c>
      <c r="BE23" s="1" t="str">
        <f t="shared" si="4"/>
        <v>ND</v>
      </c>
      <c r="BF23" s="1" t="str">
        <f t="shared" si="4"/>
        <v>ND</v>
      </c>
      <c r="BG23" s="1" t="str">
        <f t="shared" si="4"/>
        <v>ND</v>
      </c>
      <c r="BH23" s="1" t="str">
        <f t="shared" si="4"/>
        <v>ND</v>
      </c>
      <c r="BI23" s="1" t="str">
        <f t="shared" si="4"/>
        <v>ND</v>
      </c>
    </row>
    <row r="24" spans="1:64" x14ac:dyDescent="0.25">
      <c r="A24" s="1" t="s">
        <v>75</v>
      </c>
      <c r="C24" s="1" t="str">
        <f>IF(C23="ND",C23,C23*$B22)</f>
        <v>ND</v>
      </c>
      <c r="D24" s="1" t="str">
        <f t="shared" ref="D24:BI24" si="5">IF(D23="ND",D23,D23*$B22)</f>
        <v>ND</v>
      </c>
      <c r="E24" s="1" t="str">
        <f t="shared" si="5"/>
        <v>ND</v>
      </c>
      <c r="F24" s="1" t="str">
        <f t="shared" si="5"/>
        <v>ND</v>
      </c>
      <c r="G24" s="1" t="str">
        <f t="shared" si="5"/>
        <v>ND</v>
      </c>
      <c r="H24" s="1">
        <f t="shared" si="5"/>
        <v>103929.675984171</v>
      </c>
      <c r="I24" s="1" t="str">
        <f t="shared" si="5"/>
        <v>ND</v>
      </c>
      <c r="J24" s="1" t="str">
        <f t="shared" si="5"/>
        <v>ND</v>
      </c>
      <c r="K24" s="1" t="str">
        <f t="shared" si="5"/>
        <v>ND</v>
      </c>
      <c r="L24" s="1" t="str">
        <f t="shared" si="5"/>
        <v>ND</v>
      </c>
      <c r="M24" s="1" t="str">
        <f t="shared" si="5"/>
        <v>ND</v>
      </c>
      <c r="N24" s="1" t="str">
        <f t="shared" si="5"/>
        <v>ND</v>
      </c>
      <c r="O24" s="1" t="str">
        <f t="shared" si="5"/>
        <v>ND</v>
      </c>
      <c r="P24" s="1" t="str">
        <f t="shared" si="5"/>
        <v>ND</v>
      </c>
      <c r="Q24" s="1">
        <f t="shared" si="5"/>
        <v>304.30967578771003</v>
      </c>
      <c r="R24" s="1" t="str">
        <f t="shared" si="5"/>
        <v>ND</v>
      </c>
      <c r="S24" s="1" t="str">
        <f t="shared" si="5"/>
        <v>ND</v>
      </c>
      <c r="T24" s="1" t="str">
        <f t="shared" si="5"/>
        <v>ND</v>
      </c>
      <c r="U24" s="1" t="str">
        <f t="shared" si="5"/>
        <v>ND</v>
      </c>
      <c r="V24" s="1" t="str">
        <f t="shared" si="5"/>
        <v>ND</v>
      </c>
      <c r="W24" s="1" t="str">
        <f t="shared" si="5"/>
        <v>ND</v>
      </c>
      <c r="X24" s="1" t="str">
        <f t="shared" si="5"/>
        <v>ND</v>
      </c>
      <c r="Y24" s="1" t="str">
        <f t="shared" si="5"/>
        <v>ND</v>
      </c>
      <c r="Z24" s="1" t="str">
        <f t="shared" si="5"/>
        <v>ND</v>
      </c>
      <c r="AA24" s="1" t="str">
        <f t="shared" si="5"/>
        <v>ND</v>
      </c>
      <c r="AB24" s="1">
        <f t="shared" si="5"/>
        <v>87.755899414780004</v>
      </c>
      <c r="AC24" s="1" t="str">
        <f t="shared" si="5"/>
        <v>ND</v>
      </c>
      <c r="AD24" s="1" t="str">
        <f t="shared" si="5"/>
        <v>ND</v>
      </c>
      <c r="AE24" s="1" t="str">
        <f t="shared" si="5"/>
        <v>ND</v>
      </c>
      <c r="AF24" s="1" t="str">
        <f t="shared" si="5"/>
        <v>ND</v>
      </c>
      <c r="AG24" s="1" t="str">
        <f t="shared" si="5"/>
        <v>ND</v>
      </c>
      <c r="AH24" s="1" t="str">
        <f t="shared" si="5"/>
        <v>ND</v>
      </c>
      <c r="AI24" s="1" t="str">
        <f t="shared" si="5"/>
        <v>ND</v>
      </c>
      <c r="AJ24" s="1" t="str">
        <f t="shared" si="5"/>
        <v>ND</v>
      </c>
      <c r="AK24" s="1" t="str">
        <f t="shared" si="5"/>
        <v>ND</v>
      </c>
      <c r="AL24" s="1" t="str">
        <f t="shared" si="5"/>
        <v>ND</v>
      </c>
      <c r="AM24" s="1" t="str">
        <f t="shared" si="5"/>
        <v>ND</v>
      </c>
      <c r="AN24" s="1" t="str">
        <f t="shared" si="5"/>
        <v>ND</v>
      </c>
      <c r="AO24" s="1" t="str">
        <f t="shared" si="5"/>
        <v>ND</v>
      </c>
      <c r="AP24" s="1" t="str">
        <f t="shared" si="5"/>
        <v>ND</v>
      </c>
      <c r="AQ24" s="1" t="str">
        <f t="shared" si="5"/>
        <v>ND</v>
      </c>
      <c r="AR24" s="1" t="str">
        <f t="shared" si="5"/>
        <v>ND</v>
      </c>
      <c r="AS24" s="1" t="str">
        <f t="shared" si="5"/>
        <v>ND</v>
      </c>
      <c r="AT24" s="1" t="str">
        <f t="shared" si="5"/>
        <v>ND</v>
      </c>
      <c r="AU24" s="1" t="str">
        <f t="shared" si="5"/>
        <v>ND</v>
      </c>
      <c r="AV24" s="1" t="str">
        <f t="shared" si="5"/>
        <v>ND</v>
      </c>
      <c r="AW24" s="1" t="str">
        <f t="shared" si="5"/>
        <v>ND</v>
      </c>
      <c r="AX24" s="1" t="str">
        <f t="shared" si="5"/>
        <v>ND</v>
      </c>
      <c r="AY24" s="1" t="str">
        <f t="shared" si="5"/>
        <v>ND</v>
      </c>
      <c r="AZ24" s="1" t="str">
        <f t="shared" si="5"/>
        <v>ND</v>
      </c>
      <c r="BA24" s="1" t="str">
        <f t="shared" si="5"/>
        <v>ND</v>
      </c>
      <c r="BB24" s="1" t="str">
        <f t="shared" si="5"/>
        <v>ND</v>
      </c>
      <c r="BC24" s="1" t="str">
        <f t="shared" si="5"/>
        <v>ND</v>
      </c>
      <c r="BD24" s="1" t="str">
        <f t="shared" si="5"/>
        <v>ND</v>
      </c>
      <c r="BE24" s="1" t="str">
        <f t="shared" si="5"/>
        <v>ND</v>
      </c>
      <c r="BF24" s="1" t="str">
        <f t="shared" si="5"/>
        <v>ND</v>
      </c>
      <c r="BG24" s="1" t="str">
        <f t="shared" si="5"/>
        <v>ND</v>
      </c>
      <c r="BH24" s="1" t="str">
        <f t="shared" si="5"/>
        <v>ND</v>
      </c>
      <c r="BI24" s="1" t="str">
        <f t="shared" si="5"/>
        <v>ND</v>
      </c>
    </row>
    <row r="25" spans="1:64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4" x14ac:dyDescent="0.25">
      <c r="A26" t="str">
        <f>'[2]ICP-MS Results'!C17</f>
        <v>GY2-032-B-dup  1000x</v>
      </c>
      <c r="B26" t="str">
        <f>'[2]ICP-MS Results'!D17</f>
        <v>1000</v>
      </c>
      <c r="C26" s="1">
        <f>'[2]ICP-MS Results'!E17</f>
        <v>-0.120973531409763</v>
      </c>
      <c r="D26" s="1">
        <f>'[2]ICP-MS Results'!G17</f>
        <v>1.15691131212349E-2</v>
      </c>
      <c r="E26" s="1">
        <f>'[2]ICP-MS Results'!J17</f>
        <v>-7.22140594538212</v>
      </c>
      <c r="F26" s="1">
        <f>'[2]ICP-MS Results'!M17</f>
        <v>-21.396841388252501</v>
      </c>
      <c r="G26" s="1">
        <f>'[2]ICP-MS Results'!P17</f>
        <v>-1.4958708721588401</v>
      </c>
      <c r="H26" s="1">
        <f>'[2]ICP-MS Results'!Q17</f>
        <v>108.87834995469299</v>
      </c>
      <c r="I26" s="1">
        <f>'[2]ICP-MS Results'!S17</f>
        <v>-3.3749080710185</v>
      </c>
      <c r="J26" s="1">
        <f>'[2]ICP-MS Results'!AC17</f>
        <v>-0.122988737711047</v>
      </c>
      <c r="K26" s="1">
        <f>'[2]ICP-MS Results'!AE17</f>
        <v>-3.02281069765416E-3</v>
      </c>
      <c r="L26" s="1">
        <f>'[2]ICP-MS Results'!AG17</f>
        <v>-0.14492991178312101</v>
      </c>
      <c r="M26" s="1">
        <f>'[2]ICP-MS Results'!AI17</f>
        <v>-0.23274123864695401</v>
      </c>
      <c r="N26" s="1">
        <f>'[2]ICP-MS Results'!AK17</f>
        <v>-4.7021029542898898E-2</v>
      </c>
      <c r="O26" s="1">
        <f>'[2]ICP-MS Results'!AN17</f>
        <v>-6.0643313762101201</v>
      </c>
      <c r="P26" s="1">
        <f>'[2]ICP-MS Results'!AP17</f>
        <v>9.8688462496477492E-3</v>
      </c>
      <c r="Q26" s="1">
        <f>'[2]ICP-MS Results'!AR17</f>
        <v>0.343590989384572</v>
      </c>
      <c r="R26" s="1">
        <f>'[2]ICP-MS Results'!AT17</f>
        <v>-0.14738264204871199</v>
      </c>
      <c r="S26" s="1">
        <f>'[2]ICP-MS Results'!AV17</f>
        <v>0.163450176873734</v>
      </c>
      <c r="T26" s="1">
        <f>'[2]ICP-MS Results'!AX17</f>
        <v>-3.0699308031552999E-3</v>
      </c>
      <c r="U26" s="1">
        <f>'[2]ICP-MS Results'!AZ17</f>
        <v>-6.8507319901210798E-2</v>
      </c>
      <c r="V26" s="1">
        <f>'[2]ICP-MS Results'!BB17</f>
        <v>-3.1183452740304499E-2</v>
      </c>
      <c r="W26" s="1">
        <f>'[2]ICP-MS Results'!BF17</f>
        <v>-0.124978508564609</v>
      </c>
      <c r="X26" s="1">
        <f>'[2]ICP-MS Results'!BH17</f>
        <v>-4.1586119517703501</v>
      </c>
      <c r="Y26" s="1">
        <f>'[2]ICP-MS Results'!BJ17</f>
        <v>-11.475778794622601</v>
      </c>
      <c r="Z26" s="1">
        <f>'[2]ICP-MS Results'!BM17</f>
        <v>-2.1234733648723001</v>
      </c>
      <c r="AA26" s="1">
        <f>'[2]ICP-MS Results'!BO17</f>
        <v>-5.2299029823744E-2</v>
      </c>
      <c r="AB26" s="1">
        <f>'[2]ICP-MS Results'!BQ17</f>
        <v>3.9637351281896799E-2</v>
      </c>
      <c r="AC26" s="1">
        <f>'[2]ICP-MS Results'!BS17</f>
        <v>-1.38308019445829E-2</v>
      </c>
      <c r="AD26" s="1">
        <f>'[2]ICP-MS Results'!BT17</f>
        <v>-1.45752758580442E-2</v>
      </c>
      <c r="AE26" s="1">
        <f>'[2]ICP-MS Results'!BW17</f>
        <v>-7.6581536112911401E-3</v>
      </c>
      <c r="AF26" s="1">
        <f>'[2]ICP-MS Results'!BY17</f>
        <v>9.9215352487480105E-3</v>
      </c>
      <c r="AG26" s="1">
        <f>'[2]ICP-MS Results'!CA17</f>
        <v>-4.2337247406117398E-2</v>
      </c>
      <c r="AH26" s="1">
        <f>'[2]ICP-MS Results'!CC17</f>
        <v>-0.55490077864923004</v>
      </c>
      <c r="AI26" s="1">
        <f>'[2]ICP-MS Results'!CE17</f>
        <v>1.7943188639783801E-2</v>
      </c>
      <c r="AJ26" s="1">
        <f>'[2]ICP-MS Results'!CF17</f>
        <v>-6.6684207430875702E-3</v>
      </c>
      <c r="AK26" s="1">
        <f>'[2]ICP-MS Results'!CI17</f>
        <v>-0.45185291812293099</v>
      </c>
      <c r="AL26" s="1">
        <f>'[2]ICP-MS Results'!CK17</f>
        <v>-3.7415654565726001E-3</v>
      </c>
      <c r="AM26" s="1">
        <f>'[2]ICP-MS Results'!CM17</f>
        <v>-0.20417038672179499</v>
      </c>
      <c r="AN26" s="1">
        <f>'[2]ICP-MS Results'!CO17</f>
        <v>-3.35019684697461E-3</v>
      </c>
      <c r="AO26" s="1">
        <f>'[2]ICP-MS Results'!CQ17</f>
        <v>-9.5715461089001998E-3</v>
      </c>
      <c r="AP26" s="1">
        <f>'[2]ICP-MS Results'!CS17</f>
        <v>-2.3065098929861698E-3</v>
      </c>
      <c r="AQ26" s="1">
        <f>'[2]ICP-MS Results'!CU17</f>
        <v>-0.17045997680479999</v>
      </c>
      <c r="AR26" s="1">
        <f>'[2]ICP-MS Results'!CW17</f>
        <v>-6.2612451924724602E-3</v>
      </c>
      <c r="AS26" s="1">
        <f>'[2]ICP-MS Results'!CY17</f>
        <v>-1.4874956947007301E-2</v>
      </c>
      <c r="AT26" s="1">
        <f>'[2]ICP-MS Results'!DA17</f>
        <v>-1.7807948517175799E-2</v>
      </c>
      <c r="AU26" s="1">
        <f>'[2]ICP-MS Results'!DC17</f>
        <v>-7.6685830359947303E-3</v>
      </c>
      <c r="AV26" s="1">
        <f>'[2]ICP-MS Results'!DE17</f>
        <v>-7.6939380921760897E-3</v>
      </c>
      <c r="AW26" s="1">
        <f>'[2]ICP-MS Results'!DG17</f>
        <v>-1.25999943681887E-2</v>
      </c>
      <c r="AX26" s="1">
        <f>'[2]ICP-MS Results'!DI17</f>
        <v>-1.9302699584473199E-2</v>
      </c>
      <c r="AY26" s="1">
        <f>'[2]ICP-MS Results'!DK17</f>
        <v>-1.6099313798278898E-2</v>
      </c>
      <c r="AZ26" s="1">
        <f>'[2]ICP-MS Results'!DM17</f>
        <v>-9.37287439771637E-3</v>
      </c>
      <c r="BA26" s="1">
        <f>'[2]ICP-MS Results'!DO17</f>
        <v>-8.0398520875842104E-4</v>
      </c>
      <c r="BB26" s="1">
        <f>'[2]ICP-MS Results'!DQ17</f>
        <v>-0.48310587542162398</v>
      </c>
      <c r="BC26" s="1">
        <f>'[2]ICP-MS Results'!DS17</f>
        <v>-5.1305857118485597E-4</v>
      </c>
      <c r="BD26" s="1">
        <f>'[2]ICP-MS Results'!DU17</f>
        <v>1.00522751373089E-2</v>
      </c>
      <c r="BE26" s="1">
        <f>'[2]ICP-MS Results'!DW17</f>
        <v>1.0969024526437899E-2</v>
      </c>
      <c r="BF26" s="1">
        <f>'[2]ICP-MS Results'!DY17</f>
        <v>-0.155190954787364</v>
      </c>
      <c r="BG26" s="1">
        <f>'[2]ICP-MS Results'!EA17</f>
        <v>-9.65835121902822E-3</v>
      </c>
      <c r="BH26" s="1">
        <f>'[2]ICP-MS Results'!EC17</f>
        <v>-5.7640216773176697E-2</v>
      </c>
      <c r="BI26" s="1">
        <f>'[2]ICP-MS Results'!EE17</f>
        <v>-9.67838807678186E-3</v>
      </c>
      <c r="BJ26">
        <f>'[2]ICP-MS Results'!EF17</f>
        <v>104.684847770464</v>
      </c>
      <c r="BK26">
        <f>'[2]ICP-MS Results'!EG17</f>
        <v>118.586032224363</v>
      </c>
      <c r="BL26">
        <f>'[2]ICP-MS Results'!EH17</f>
        <v>105.720443211713</v>
      </c>
    </row>
    <row r="27" spans="1:64" x14ac:dyDescent="0.25">
      <c r="A27" s="1" t="s">
        <v>72</v>
      </c>
      <c r="C27" s="1" t="str">
        <f t="shared" ref="C27:BI27" si="6">IF(C26&lt;C$79,"ND",C26)</f>
        <v>ND</v>
      </c>
      <c r="D27" s="1" t="str">
        <f t="shared" si="6"/>
        <v>ND</v>
      </c>
      <c r="E27" s="1" t="str">
        <f t="shared" si="6"/>
        <v>ND</v>
      </c>
      <c r="F27" s="1" t="str">
        <f t="shared" si="6"/>
        <v>ND</v>
      </c>
      <c r="G27" s="1" t="str">
        <f t="shared" si="6"/>
        <v>ND</v>
      </c>
      <c r="H27" s="1">
        <f t="shared" si="6"/>
        <v>108.87834995469299</v>
      </c>
      <c r="I27" s="1" t="str">
        <f t="shared" si="6"/>
        <v>ND</v>
      </c>
      <c r="J27" s="1" t="str">
        <f t="shared" si="6"/>
        <v>ND</v>
      </c>
      <c r="K27" s="1" t="str">
        <f t="shared" si="6"/>
        <v>ND</v>
      </c>
      <c r="L27" s="1" t="str">
        <f t="shared" si="6"/>
        <v>ND</v>
      </c>
      <c r="M27" s="1" t="str">
        <f t="shared" si="6"/>
        <v>ND</v>
      </c>
      <c r="N27" s="1" t="str">
        <f t="shared" si="6"/>
        <v>ND</v>
      </c>
      <c r="O27" s="1" t="str">
        <f t="shared" si="6"/>
        <v>ND</v>
      </c>
      <c r="P27" s="1" t="str">
        <f t="shared" si="6"/>
        <v>ND</v>
      </c>
      <c r="Q27" s="1">
        <f t="shared" si="6"/>
        <v>0.343590989384572</v>
      </c>
      <c r="R27" s="1" t="str">
        <f t="shared" si="6"/>
        <v>ND</v>
      </c>
      <c r="S27" s="1" t="str">
        <f t="shared" si="6"/>
        <v>ND</v>
      </c>
      <c r="T27" s="1" t="str">
        <f t="shared" si="6"/>
        <v>ND</v>
      </c>
      <c r="U27" s="1" t="str">
        <f t="shared" si="6"/>
        <v>ND</v>
      </c>
      <c r="V27" s="1" t="str">
        <f t="shared" si="6"/>
        <v>ND</v>
      </c>
      <c r="W27" s="1" t="str">
        <f t="shared" si="6"/>
        <v>ND</v>
      </c>
      <c r="X27" s="1" t="str">
        <f t="shared" si="6"/>
        <v>ND</v>
      </c>
      <c r="Y27" s="1" t="str">
        <f t="shared" si="6"/>
        <v>ND</v>
      </c>
      <c r="Z27" s="1" t="str">
        <f t="shared" si="6"/>
        <v>ND</v>
      </c>
      <c r="AA27" s="1" t="str">
        <f t="shared" si="6"/>
        <v>ND</v>
      </c>
      <c r="AB27" s="1" t="str">
        <f t="shared" si="6"/>
        <v>ND</v>
      </c>
      <c r="AC27" s="1" t="str">
        <f t="shared" si="6"/>
        <v>ND</v>
      </c>
      <c r="AD27" s="1" t="str">
        <f t="shared" si="6"/>
        <v>ND</v>
      </c>
      <c r="AE27" s="1" t="str">
        <f t="shared" si="6"/>
        <v>ND</v>
      </c>
      <c r="AF27" s="1" t="str">
        <f t="shared" si="6"/>
        <v>ND</v>
      </c>
      <c r="AG27" s="1" t="str">
        <f t="shared" si="6"/>
        <v>ND</v>
      </c>
      <c r="AH27" s="1" t="str">
        <f t="shared" si="6"/>
        <v>ND</v>
      </c>
      <c r="AI27" s="1" t="str">
        <f t="shared" si="6"/>
        <v>ND</v>
      </c>
      <c r="AJ27" s="1" t="str">
        <f t="shared" si="6"/>
        <v>ND</v>
      </c>
      <c r="AK27" s="1" t="str">
        <f t="shared" si="6"/>
        <v>ND</v>
      </c>
      <c r="AL27" s="1" t="str">
        <f t="shared" si="6"/>
        <v>ND</v>
      </c>
      <c r="AM27" s="1" t="str">
        <f t="shared" si="6"/>
        <v>ND</v>
      </c>
      <c r="AN27" s="1" t="str">
        <f t="shared" si="6"/>
        <v>ND</v>
      </c>
      <c r="AO27" s="1" t="str">
        <f t="shared" si="6"/>
        <v>ND</v>
      </c>
      <c r="AP27" s="1" t="str">
        <f t="shared" si="6"/>
        <v>ND</v>
      </c>
      <c r="AQ27" s="1" t="str">
        <f t="shared" si="6"/>
        <v>ND</v>
      </c>
      <c r="AR27" s="1" t="str">
        <f t="shared" si="6"/>
        <v>ND</v>
      </c>
      <c r="AS27" s="1" t="str">
        <f t="shared" si="6"/>
        <v>ND</v>
      </c>
      <c r="AT27" s="1" t="str">
        <f t="shared" si="6"/>
        <v>ND</v>
      </c>
      <c r="AU27" s="1" t="str">
        <f t="shared" si="6"/>
        <v>ND</v>
      </c>
      <c r="AV27" s="1" t="str">
        <f t="shared" si="6"/>
        <v>ND</v>
      </c>
      <c r="AW27" s="1" t="str">
        <f t="shared" si="6"/>
        <v>ND</v>
      </c>
      <c r="AX27" s="1" t="str">
        <f t="shared" si="6"/>
        <v>ND</v>
      </c>
      <c r="AY27" s="1" t="str">
        <f t="shared" si="6"/>
        <v>ND</v>
      </c>
      <c r="AZ27" s="1" t="str">
        <f t="shared" si="6"/>
        <v>ND</v>
      </c>
      <c r="BA27" s="1" t="str">
        <f t="shared" si="6"/>
        <v>ND</v>
      </c>
      <c r="BB27" s="1" t="str">
        <f t="shared" si="6"/>
        <v>ND</v>
      </c>
      <c r="BC27" s="1" t="str">
        <f t="shared" si="6"/>
        <v>ND</v>
      </c>
      <c r="BD27" s="1" t="str">
        <f t="shared" si="6"/>
        <v>ND</v>
      </c>
      <c r="BE27" s="1" t="str">
        <f t="shared" si="6"/>
        <v>ND</v>
      </c>
      <c r="BF27" s="1" t="str">
        <f t="shared" si="6"/>
        <v>ND</v>
      </c>
      <c r="BG27" s="1" t="str">
        <f t="shared" si="6"/>
        <v>ND</v>
      </c>
      <c r="BH27" s="1" t="str">
        <f t="shared" si="6"/>
        <v>ND</v>
      </c>
      <c r="BI27" s="1" t="str">
        <f t="shared" si="6"/>
        <v>ND</v>
      </c>
    </row>
    <row r="28" spans="1:64" x14ac:dyDescent="0.25">
      <c r="A28" s="1" t="s">
        <v>75</v>
      </c>
      <c r="C28" s="1" t="str">
        <f>IF(C27="ND",C27,C27*$B26)</f>
        <v>ND</v>
      </c>
      <c r="D28" s="1" t="str">
        <f t="shared" ref="D28:BI28" si="7">IF(D27="ND",D27,D27*$B26)</f>
        <v>ND</v>
      </c>
      <c r="E28" s="1" t="str">
        <f t="shared" si="7"/>
        <v>ND</v>
      </c>
      <c r="F28" s="1" t="str">
        <f t="shared" si="7"/>
        <v>ND</v>
      </c>
      <c r="G28" s="1" t="str">
        <f t="shared" si="7"/>
        <v>ND</v>
      </c>
      <c r="H28" s="1">
        <f t="shared" si="7"/>
        <v>108878.349954693</v>
      </c>
      <c r="I28" s="1" t="str">
        <f t="shared" si="7"/>
        <v>ND</v>
      </c>
      <c r="J28" s="1" t="str">
        <f t="shared" si="7"/>
        <v>ND</v>
      </c>
      <c r="K28" s="1" t="str">
        <f t="shared" si="7"/>
        <v>ND</v>
      </c>
      <c r="L28" s="1" t="str">
        <f t="shared" si="7"/>
        <v>ND</v>
      </c>
      <c r="M28" s="1" t="str">
        <f t="shared" si="7"/>
        <v>ND</v>
      </c>
      <c r="N28" s="1" t="str">
        <f t="shared" si="7"/>
        <v>ND</v>
      </c>
      <c r="O28" s="1" t="str">
        <f t="shared" si="7"/>
        <v>ND</v>
      </c>
      <c r="P28" s="1" t="str">
        <f t="shared" si="7"/>
        <v>ND</v>
      </c>
      <c r="Q28" s="1">
        <f t="shared" si="7"/>
        <v>343.59098938457203</v>
      </c>
      <c r="R28" s="1" t="str">
        <f t="shared" si="7"/>
        <v>ND</v>
      </c>
      <c r="S28" s="1" t="str">
        <f t="shared" si="7"/>
        <v>ND</v>
      </c>
      <c r="T28" s="1" t="str">
        <f t="shared" si="7"/>
        <v>ND</v>
      </c>
      <c r="U28" s="1" t="str">
        <f t="shared" si="7"/>
        <v>ND</v>
      </c>
      <c r="V28" s="1" t="str">
        <f t="shared" si="7"/>
        <v>ND</v>
      </c>
      <c r="W28" s="1" t="str">
        <f t="shared" si="7"/>
        <v>ND</v>
      </c>
      <c r="X28" s="1" t="str">
        <f t="shared" si="7"/>
        <v>ND</v>
      </c>
      <c r="Y28" s="1" t="str">
        <f t="shared" si="7"/>
        <v>ND</v>
      </c>
      <c r="Z28" s="1" t="str">
        <f t="shared" si="7"/>
        <v>ND</v>
      </c>
      <c r="AA28" s="1" t="str">
        <f t="shared" si="7"/>
        <v>ND</v>
      </c>
      <c r="AB28" s="1" t="str">
        <f t="shared" si="7"/>
        <v>ND</v>
      </c>
      <c r="AC28" s="1" t="str">
        <f t="shared" si="7"/>
        <v>ND</v>
      </c>
      <c r="AD28" s="1" t="str">
        <f t="shared" si="7"/>
        <v>ND</v>
      </c>
      <c r="AE28" s="1" t="str">
        <f t="shared" si="7"/>
        <v>ND</v>
      </c>
      <c r="AF28" s="1" t="str">
        <f t="shared" si="7"/>
        <v>ND</v>
      </c>
      <c r="AG28" s="1" t="str">
        <f t="shared" si="7"/>
        <v>ND</v>
      </c>
      <c r="AH28" s="1" t="str">
        <f t="shared" si="7"/>
        <v>ND</v>
      </c>
      <c r="AI28" s="1" t="str">
        <f t="shared" si="7"/>
        <v>ND</v>
      </c>
      <c r="AJ28" s="1" t="str">
        <f t="shared" si="7"/>
        <v>ND</v>
      </c>
      <c r="AK28" s="1" t="str">
        <f t="shared" si="7"/>
        <v>ND</v>
      </c>
      <c r="AL28" s="1" t="str">
        <f t="shared" si="7"/>
        <v>ND</v>
      </c>
      <c r="AM28" s="1" t="str">
        <f t="shared" si="7"/>
        <v>ND</v>
      </c>
      <c r="AN28" s="1" t="str">
        <f t="shared" si="7"/>
        <v>ND</v>
      </c>
      <c r="AO28" s="1" t="str">
        <f t="shared" si="7"/>
        <v>ND</v>
      </c>
      <c r="AP28" s="1" t="str">
        <f t="shared" si="7"/>
        <v>ND</v>
      </c>
      <c r="AQ28" s="1" t="str">
        <f t="shared" si="7"/>
        <v>ND</v>
      </c>
      <c r="AR28" s="1" t="str">
        <f t="shared" si="7"/>
        <v>ND</v>
      </c>
      <c r="AS28" s="1" t="str">
        <f t="shared" si="7"/>
        <v>ND</v>
      </c>
      <c r="AT28" s="1" t="str">
        <f t="shared" si="7"/>
        <v>ND</v>
      </c>
      <c r="AU28" s="1" t="str">
        <f t="shared" si="7"/>
        <v>ND</v>
      </c>
      <c r="AV28" s="1" t="str">
        <f t="shared" si="7"/>
        <v>ND</v>
      </c>
      <c r="AW28" s="1" t="str">
        <f t="shared" si="7"/>
        <v>ND</v>
      </c>
      <c r="AX28" s="1" t="str">
        <f t="shared" si="7"/>
        <v>ND</v>
      </c>
      <c r="AY28" s="1" t="str">
        <f t="shared" si="7"/>
        <v>ND</v>
      </c>
      <c r="AZ28" s="1" t="str">
        <f t="shared" si="7"/>
        <v>ND</v>
      </c>
      <c r="BA28" s="1" t="str">
        <f t="shared" si="7"/>
        <v>ND</v>
      </c>
      <c r="BB28" s="1" t="str">
        <f t="shared" si="7"/>
        <v>ND</v>
      </c>
      <c r="BC28" s="1" t="str">
        <f t="shared" si="7"/>
        <v>ND</v>
      </c>
      <c r="BD28" s="1" t="str">
        <f t="shared" si="7"/>
        <v>ND</v>
      </c>
      <c r="BE28" s="1" t="str">
        <f t="shared" si="7"/>
        <v>ND</v>
      </c>
      <c r="BF28" s="1" t="str">
        <f t="shared" si="7"/>
        <v>ND</v>
      </c>
      <c r="BG28" s="1" t="str">
        <f t="shared" si="7"/>
        <v>ND</v>
      </c>
      <c r="BH28" s="1" t="str">
        <f t="shared" si="7"/>
        <v>ND</v>
      </c>
      <c r="BI28" s="1" t="str">
        <f t="shared" si="7"/>
        <v>ND</v>
      </c>
    </row>
    <row r="29" spans="1:64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4" x14ac:dyDescent="0.25">
      <c r="A30" t="str">
        <f>'[2]ICP-MS Results'!C18</f>
        <v>GY2-032-B  100x</v>
      </c>
      <c r="B30" t="str">
        <f>'[2]ICP-MS Results'!D18</f>
        <v>100</v>
      </c>
      <c r="C30" s="1">
        <f>'[2]ICP-MS Results'!E18</f>
        <v>-0.14904687067411701</v>
      </c>
      <c r="D30" s="1">
        <f>'[2]ICP-MS Results'!G18</f>
        <v>8.7538690325982306E-3</v>
      </c>
      <c r="E30" s="1">
        <f>'[2]ICP-MS Results'!J18</f>
        <v>-5.8958143300577301</v>
      </c>
      <c r="F30" s="1">
        <f>'[2]ICP-MS Results'!M18</f>
        <v>-21.466648764159199</v>
      </c>
      <c r="G30" s="1">
        <f>'[2]ICP-MS Results'!P18</f>
        <v>7.2407609158936001E-2</v>
      </c>
      <c r="H30" s="1">
        <f>'[2]ICP-MS Results'!Q18</f>
        <v>92.110739886552096</v>
      </c>
      <c r="I30" s="1">
        <f>'[2]ICP-MS Results'!S18</f>
        <v>-3.31950893716105</v>
      </c>
      <c r="J30" s="1">
        <f>'[2]ICP-MS Results'!AC18</f>
        <v>-0.10928438673016699</v>
      </c>
      <c r="K30" s="1">
        <f>'[2]ICP-MS Results'!AE18</f>
        <v>0.13709187302590101</v>
      </c>
      <c r="L30" s="1">
        <f>'[2]ICP-MS Results'!AG18</f>
        <v>-0.14745447020904701</v>
      </c>
      <c r="M30" s="1">
        <f>'[2]ICP-MS Results'!AI18</f>
        <v>-0.23127052952197899</v>
      </c>
      <c r="N30" s="1">
        <f>'[2]ICP-MS Results'!AK18</f>
        <v>-4.5042601466418898E-2</v>
      </c>
      <c r="O30" s="1">
        <f>'[2]ICP-MS Results'!AN18</f>
        <v>-5.8860754163578504</v>
      </c>
      <c r="P30" s="1">
        <f>'[2]ICP-MS Results'!AP18</f>
        <v>3.33517835035981E-3</v>
      </c>
      <c r="Q30" s="1">
        <f>'[2]ICP-MS Results'!AR18</f>
        <v>0.31726825451553903</v>
      </c>
      <c r="R30" s="1">
        <f>'[2]ICP-MS Results'!AT18</f>
        <v>-0.121056325567952</v>
      </c>
      <c r="S30" s="1">
        <f>'[2]ICP-MS Results'!AV18</f>
        <v>0.29170253558635401</v>
      </c>
      <c r="T30" s="1">
        <f>'[2]ICP-MS Results'!AX18</f>
        <v>-2.7070462564607301E-4</v>
      </c>
      <c r="U30" s="1">
        <f>'[2]ICP-MS Results'!AZ18</f>
        <v>-4.9197468018682002E-2</v>
      </c>
      <c r="V30" s="1">
        <f>'[2]ICP-MS Results'!BB18</f>
        <v>-1.1766854546482399E-2</v>
      </c>
      <c r="W30" s="1">
        <f>'[2]ICP-MS Results'!BF18</f>
        <v>-1.08840294724499E-2</v>
      </c>
      <c r="X30" s="1">
        <f>'[2]ICP-MS Results'!BH18</f>
        <v>-4.2017957896010003</v>
      </c>
      <c r="Y30" s="1">
        <f>'[2]ICP-MS Results'!BJ18</f>
        <v>-11.5583171842443</v>
      </c>
      <c r="Z30" s="1">
        <f>'[2]ICP-MS Results'!BM18</f>
        <v>-1.99986732613102</v>
      </c>
      <c r="AA30" s="1">
        <f>'[2]ICP-MS Results'!BO18</f>
        <v>-5.3580091917347798E-2</v>
      </c>
      <c r="AB30" s="1">
        <f>'[2]ICP-MS Results'!BQ18</f>
        <v>2.21585173092444E-2</v>
      </c>
      <c r="AC30" s="1">
        <f>'[2]ICP-MS Results'!BS18</f>
        <v>-6.26889014113601E-3</v>
      </c>
      <c r="AD30" s="1">
        <f>'[2]ICP-MS Results'!BT18</f>
        <v>-1.5835498076979201E-2</v>
      </c>
      <c r="AE30" s="1">
        <f>'[2]ICP-MS Results'!BW18</f>
        <v>-8.6598092042551207E-3</v>
      </c>
      <c r="AF30" s="1">
        <f>'[2]ICP-MS Results'!BY18</f>
        <v>3.67588559001936E-3</v>
      </c>
      <c r="AG30" s="1">
        <f>'[2]ICP-MS Results'!CA18</f>
        <v>-4.3985573873901999E-2</v>
      </c>
      <c r="AH30" s="1">
        <f>'[2]ICP-MS Results'!CC18</f>
        <v>-0.53307493920747095</v>
      </c>
      <c r="AI30" s="1">
        <f>'[2]ICP-MS Results'!CE18</f>
        <v>3.6030304008791501E-2</v>
      </c>
      <c r="AJ30" s="1">
        <f>'[2]ICP-MS Results'!CF18</f>
        <v>-1.16528067589416E-2</v>
      </c>
      <c r="AK30" s="1">
        <f>'[2]ICP-MS Results'!CI18</f>
        <v>-0.429961086074025</v>
      </c>
      <c r="AL30" s="1">
        <f>'[2]ICP-MS Results'!CK18</f>
        <v>-1.9884354350351899E-3</v>
      </c>
      <c r="AM30" s="1">
        <f>'[2]ICP-MS Results'!CM18</f>
        <v>-0.19650144287152499</v>
      </c>
      <c r="AN30" s="1">
        <f>'[2]ICP-MS Results'!CO18</f>
        <v>-1.9211518831328601E-3</v>
      </c>
      <c r="AO30" s="1">
        <f>'[2]ICP-MS Results'!CQ18</f>
        <v>-8.6670668162904408E-3</v>
      </c>
      <c r="AP30" s="1">
        <f>'[2]ICP-MS Results'!CS18</f>
        <v>-3.2985261493443398E-3</v>
      </c>
      <c r="AQ30" s="1">
        <f>'[2]ICP-MS Results'!CU18</f>
        <v>-0.15818860700263401</v>
      </c>
      <c r="AR30" s="1">
        <f>'[2]ICP-MS Results'!CW18</f>
        <v>-6.4473231182150103E-3</v>
      </c>
      <c r="AS30" s="1">
        <f>'[2]ICP-MS Results'!CY18</f>
        <v>-1.24155495879326E-2</v>
      </c>
      <c r="AT30" s="1">
        <f>'[2]ICP-MS Results'!DA18</f>
        <v>-1.7241547906848499E-2</v>
      </c>
      <c r="AU30" s="1">
        <f>'[2]ICP-MS Results'!DC18</f>
        <v>-7.0971227729035996E-3</v>
      </c>
      <c r="AV30" s="1">
        <f>'[2]ICP-MS Results'!DE18</f>
        <v>-7.00760696618569E-3</v>
      </c>
      <c r="AW30" s="1">
        <f>'[2]ICP-MS Results'!DG18</f>
        <v>-1.21185903235741E-2</v>
      </c>
      <c r="AX30" s="1">
        <f>'[2]ICP-MS Results'!DI18</f>
        <v>-1.8244813114951099E-2</v>
      </c>
      <c r="AY30" s="1">
        <f>'[2]ICP-MS Results'!DK18</f>
        <v>-1.51325969131226E-2</v>
      </c>
      <c r="AZ30" s="1">
        <f>'[2]ICP-MS Results'!DM18</f>
        <v>-9.1499192030604897E-3</v>
      </c>
      <c r="BA30" s="1">
        <f>'[2]ICP-MS Results'!DO18</f>
        <v>-1.68020885818798E-3</v>
      </c>
      <c r="BB30" s="1">
        <f>'[2]ICP-MS Results'!DQ18</f>
        <v>-0.488347993416966</v>
      </c>
      <c r="BC30" s="1">
        <f>'[2]ICP-MS Results'!DS18</f>
        <v>-6.6238516286801197E-4</v>
      </c>
      <c r="BD30" s="1">
        <f>'[2]ICP-MS Results'!DU18</f>
        <v>1.2740843412852899E-2</v>
      </c>
      <c r="BE30" s="1">
        <f>'[2]ICP-MS Results'!DW18</f>
        <v>3.7605708944257799E-3</v>
      </c>
      <c r="BF30" s="1">
        <f>'[2]ICP-MS Results'!DY18</f>
        <v>-0.155254721000225</v>
      </c>
      <c r="BG30" s="1">
        <f>'[2]ICP-MS Results'!EA18</f>
        <v>-1.1060658128569101E-2</v>
      </c>
      <c r="BH30" s="1">
        <f>'[2]ICP-MS Results'!EC18</f>
        <v>-4.3122206335784501E-2</v>
      </c>
      <c r="BI30" s="1">
        <f>'[2]ICP-MS Results'!EE18</f>
        <v>-5.10366829335981E-3</v>
      </c>
      <c r="BJ30">
        <f>'[2]ICP-MS Results'!EF18</f>
        <v>105.70339092329201</v>
      </c>
      <c r="BK30">
        <f>'[2]ICP-MS Results'!EG18</f>
        <v>114.343906909244</v>
      </c>
      <c r="BL30">
        <f>'[2]ICP-MS Results'!EH18</f>
        <v>105.144917184405</v>
      </c>
    </row>
    <row r="31" spans="1:64" x14ac:dyDescent="0.25">
      <c r="A31" s="1" t="s">
        <v>72</v>
      </c>
      <c r="C31" s="1" t="str">
        <f t="shared" ref="C31:BI31" si="8">IF(C30&lt;C$79,"ND",C30)</f>
        <v>ND</v>
      </c>
      <c r="D31" s="1" t="str">
        <f t="shared" si="8"/>
        <v>ND</v>
      </c>
      <c r="E31" s="1" t="str">
        <f t="shared" si="8"/>
        <v>ND</v>
      </c>
      <c r="F31" s="1" t="str">
        <f t="shared" si="8"/>
        <v>ND</v>
      </c>
      <c r="G31" s="1" t="str">
        <f t="shared" si="8"/>
        <v>ND</v>
      </c>
      <c r="H31" s="1">
        <f t="shared" si="8"/>
        <v>92.110739886552096</v>
      </c>
      <c r="I31" s="1" t="str">
        <f t="shared" si="8"/>
        <v>ND</v>
      </c>
      <c r="J31" s="1" t="str">
        <f t="shared" si="8"/>
        <v>ND</v>
      </c>
      <c r="K31" s="1">
        <f t="shared" si="8"/>
        <v>0.13709187302590101</v>
      </c>
      <c r="L31" s="1" t="str">
        <f t="shared" si="8"/>
        <v>ND</v>
      </c>
      <c r="M31" s="1" t="str">
        <f t="shared" si="8"/>
        <v>ND</v>
      </c>
      <c r="N31" s="1" t="str">
        <f t="shared" si="8"/>
        <v>ND</v>
      </c>
      <c r="O31" s="1" t="str">
        <f t="shared" si="8"/>
        <v>ND</v>
      </c>
      <c r="P31" s="1" t="str">
        <f t="shared" si="8"/>
        <v>ND</v>
      </c>
      <c r="Q31" s="1">
        <f t="shared" si="8"/>
        <v>0.31726825451553903</v>
      </c>
      <c r="R31" s="1" t="str">
        <f t="shared" si="8"/>
        <v>ND</v>
      </c>
      <c r="S31" s="1" t="str">
        <f t="shared" si="8"/>
        <v>ND</v>
      </c>
      <c r="T31" s="1" t="str">
        <f t="shared" si="8"/>
        <v>ND</v>
      </c>
      <c r="U31" s="1" t="str">
        <f t="shared" si="8"/>
        <v>ND</v>
      </c>
      <c r="V31" s="1" t="str">
        <f t="shared" si="8"/>
        <v>ND</v>
      </c>
      <c r="W31" s="1" t="str">
        <f t="shared" si="8"/>
        <v>ND</v>
      </c>
      <c r="X31" s="1" t="str">
        <f t="shared" si="8"/>
        <v>ND</v>
      </c>
      <c r="Y31" s="1" t="str">
        <f t="shared" si="8"/>
        <v>ND</v>
      </c>
      <c r="Z31" s="1" t="str">
        <f t="shared" si="8"/>
        <v>ND</v>
      </c>
      <c r="AA31" s="1" t="str">
        <f t="shared" si="8"/>
        <v>ND</v>
      </c>
      <c r="AB31" s="1" t="str">
        <f t="shared" si="8"/>
        <v>ND</v>
      </c>
      <c r="AC31" s="1" t="str">
        <f t="shared" si="8"/>
        <v>ND</v>
      </c>
      <c r="AD31" s="1" t="str">
        <f t="shared" si="8"/>
        <v>ND</v>
      </c>
      <c r="AE31" s="1" t="str">
        <f t="shared" si="8"/>
        <v>ND</v>
      </c>
      <c r="AF31" s="1" t="str">
        <f t="shared" si="8"/>
        <v>ND</v>
      </c>
      <c r="AG31" s="1" t="str">
        <f t="shared" si="8"/>
        <v>ND</v>
      </c>
      <c r="AH31" s="1" t="str">
        <f t="shared" si="8"/>
        <v>ND</v>
      </c>
      <c r="AI31" s="1" t="str">
        <f t="shared" si="8"/>
        <v>ND</v>
      </c>
      <c r="AJ31" s="1" t="str">
        <f t="shared" si="8"/>
        <v>ND</v>
      </c>
      <c r="AK31" s="1" t="str">
        <f t="shared" si="8"/>
        <v>ND</v>
      </c>
      <c r="AL31" s="1" t="str">
        <f t="shared" si="8"/>
        <v>ND</v>
      </c>
      <c r="AM31" s="1" t="str">
        <f t="shared" si="8"/>
        <v>ND</v>
      </c>
      <c r="AN31" s="1" t="str">
        <f t="shared" si="8"/>
        <v>ND</v>
      </c>
      <c r="AO31" s="1" t="str">
        <f t="shared" si="8"/>
        <v>ND</v>
      </c>
      <c r="AP31" s="1" t="str">
        <f t="shared" si="8"/>
        <v>ND</v>
      </c>
      <c r="AQ31" s="1" t="str">
        <f t="shared" si="8"/>
        <v>ND</v>
      </c>
      <c r="AR31" s="1" t="str">
        <f t="shared" si="8"/>
        <v>ND</v>
      </c>
      <c r="AS31" s="1" t="str">
        <f t="shared" si="8"/>
        <v>ND</v>
      </c>
      <c r="AT31" s="1" t="str">
        <f t="shared" si="8"/>
        <v>ND</v>
      </c>
      <c r="AU31" s="1" t="str">
        <f t="shared" si="8"/>
        <v>ND</v>
      </c>
      <c r="AV31" s="1" t="str">
        <f t="shared" si="8"/>
        <v>ND</v>
      </c>
      <c r="AW31" s="1" t="str">
        <f t="shared" si="8"/>
        <v>ND</v>
      </c>
      <c r="AX31" s="1" t="str">
        <f t="shared" si="8"/>
        <v>ND</v>
      </c>
      <c r="AY31" s="1" t="str">
        <f t="shared" si="8"/>
        <v>ND</v>
      </c>
      <c r="AZ31" s="1" t="str">
        <f t="shared" si="8"/>
        <v>ND</v>
      </c>
      <c r="BA31" s="1" t="str">
        <f t="shared" si="8"/>
        <v>ND</v>
      </c>
      <c r="BB31" s="1" t="str">
        <f t="shared" si="8"/>
        <v>ND</v>
      </c>
      <c r="BC31" s="1" t="str">
        <f t="shared" si="8"/>
        <v>ND</v>
      </c>
      <c r="BD31" s="1" t="str">
        <f t="shared" si="8"/>
        <v>ND</v>
      </c>
      <c r="BE31" s="1" t="str">
        <f t="shared" si="8"/>
        <v>ND</v>
      </c>
      <c r="BF31" s="1" t="str">
        <f t="shared" si="8"/>
        <v>ND</v>
      </c>
      <c r="BG31" s="1" t="str">
        <f t="shared" si="8"/>
        <v>ND</v>
      </c>
      <c r="BH31" s="1" t="str">
        <f t="shared" si="8"/>
        <v>ND</v>
      </c>
      <c r="BI31" s="1" t="str">
        <f t="shared" si="8"/>
        <v>ND</v>
      </c>
    </row>
    <row r="32" spans="1:64" x14ac:dyDescent="0.25">
      <c r="A32" s="1" t="s">
        <v>75</v>
      </c>
      <c r="C32" s="1" t="str">
        <f>IF(C31="ND",C31,C31*$B30)</f>
        <v>ND</v>
      </c>
      <c r="D32" s="1" t="str">
        <f t="shared" ref="D32:BI32" si="9">IF(D31="ND",D31,D31*$B30)</f>
        <v>ND</v>
      </c>
      <c r="E32" s="1" t="str">
        <f t="shared" si="9"/>
        <v>ND</v>
      </c>
      <c r="F32" s="1" t="str">
        <f t="shared" si="9"/>
        <v>ND</v>
      </c>
      <c r="G32" s="1" t="str">
        <f t="shared" si="9"/>
        <v>ND</v>
      </c>
      <c r="H32" s="1">
        <f t="shared" si="9"/>
        <v>9211.0739886552092</v>
      </c>
      <c r="I32" s="1" t="str">
        <f t="shared" si="9"/>
        <v>ND</v>
      </c>
      <c r="J32" s="1" t="str">
        <f t="shared" si="9"/>
        <v>ND</v>
      </c>
      <c r="K32" s="1">
        <f t="shared" si="9"/>
        <v>13.709187302590101</v>
      </c>
      <c r="L32" s="1" t="str">
        <f t="shared" si="9"/>
        <v>ND</v>
      </c>
      <c r="M32" s="1" t="str">
        <f t="shared" si="9"/>
        <v>ND</v>
      </c>
      <c r="N32" s="1" t="str">
        <f t="shared" si="9"/>
        <v>ND</v>
      </c>
      <c r="O32" s="1" t="str">
        <f t="shared" si="9"/>
        <v>ND</v>
      </c>
      <c r="P32" s="1" t="str">
        <f t="shared" si="9"/>
        <v>ND</v>
      </c>
      <c r="Q32" s="1">
        <f t="shared" si="9"/>
        <v>31.726825451553903</v>
      </c>
      <c r="R32" s="1" t="str">
        <f t="shared" si="9"/>
        <v>ND</v>
      </c>
      <c r="S32" s="1" t="str">
        <f t="shared" si="9"/>
        <v>ND</v>
      </c>
      <c r="T32" s="1" t="str">
        <f t="shared" si="9"/>
        <v>ND</v>
      </c>
      <c r="U32" s="1" t="str">
        <f t="shared" si="9"/>
        <v>ND</v>
      </c>
      <c r="V32" s="1" t="str">
        <f t="shared" si="9"/>
        <v>ND</v>
      </c>
      <c r="W32" s="1" t="str">
        <f t="shared" si="9"/>
        <v>ND</v>
      </c>
      <c r="X32" s="1" t="str">
        <f t="shared" si="9"/>
        <v>ND</v>
      </c>
      <c r="Y32" s="1" t="str">
        <f t="shared" si="9"/>
        <v>ND</v>
      </c>
      <c r="Z32" s="1" t="str">
        <f t="shared" si="9"/>
        <v>ND</v>
      </c>
      <c r="AA32" s="1" t="str">
        <f t="shared" si="9"/>
        <v>ND</v>
      </c>
      <c r="AB32" s="1" t="str">
        <f t="shared" si="9"/>
        <v>ND</v>
      </c>
      <c r="AC32" s="1" t="str">
        <f t="shared" si="9"/>
        <v>ND</v>
      </c>
      <c r="AD32" s="1" t="str">
        <f t="shared" si="9"/>
        <v>ND</v>
      </c>
      <c r="AE32" s="1" t="str">
        <f t="shared" si="9"/>
        <v>ND</v>
      </c>
      <c r="AF32" s="1" t="str">
        <f t="shared" si="9"/>
        <v>ND</v>
      </c>
      <c r="AG32" s="1" t="str">
        <f t="shared" si="9"/>
        <v>ND</v>
      </c>
      <c r="AH32" s="1" t="str">
        <f t="shared" si="9"/>
        <v>ND</v>
      </c>
      <c r="AI32" s="1" t="str">
        <f t="shared" si="9"/>
        <v>ND</v>
      </c>
      <c r="AJ32" s="1" t="str">
        <f t="shared" si="9"/>
        <v>ND</v>
      </c>
      <c r="AK32" s="1" t="str">
        <f t="shared" si="9"/>
        <v>ND</v>
      </c>
      <c r="AL32" s="1" t="str">
        <f t="shared" si="9"/>
        <v>ND</v>
      </c>
      <c r="AM32" s="1" t="str">
        <f t="shared" si="9"/>
        <v>ND</v>
      </c>
      <c r="AN32" s="1" t="str">
        <f t="shared" si="9"/>
        <v>ND</v>
      </c>
      <c r="AO32" s="1" t="str">
        <f t="shared" si="9"/>
        <v>ND</v>
      </c>
      <c r="AP32" s="1" t="str">
        <f t="shared" si="9"/>
        <v>ND</v>
      </c>
      <c r="AQ32" s="1" t="str">
        <f t="shared" si="9"/>
        <v>ND</v>
      </c>
      <c r="AR32" s="1" t="str">
        <f t="shared" si="9"/>
        <v>ND</v>
      </c>
      <c r="AS32" s="1" t="str">
        <f t="shared" si="9"/>
        <v>ND</v>
      </c>
      <c r="AT32" s="1" t="str">
        <f t="shared" si="9"/>
        <v>ND</v>
      </c>
      <c r="AU32" s="1" t="str">
        <f t="shared" si="9"/>
        <v>ND</v>
      </c>
      <c r="AV32" s="1" t="str">
        <f t="shared" si="9"/>
        <v>ND</v>
      </c>
      <c r="AW32" s="1" t="str">
        <f t="shared" si="9"/>
        <v>ND</v>
      </c>
      <c r="AX32" s="1" t="str">
        <f t="shared" si="9"/>
        <v>ND</v>
      </c>
      <c r="AY32" s="1" t="str">
        <f t="shared" si="9"/>
        <v>ND</v>
      </c>
      <c r="AZ32" s="1" t="str">
        <f t="shared" si="9"/>
        <v>ND</v>
      </c>
      <c r="BA32" s="1" t="str">
        <f t="shared" si="9"/>
        <v>ND</v>
      </c>
      <c r="BB32" s="1" t="str">
        <f t="shared" si="9"/>
        <v>ND</v>
      </c>
      <c r="BC32" s="1" t="str">
        <f t="shared" si="9"/>
        <v>ND</v>
      </c>
      <c r="BD32" s="1" t="str">
        <f t="shared" si="9"/>
        <v>ND</v>
      </c>
      <c r="BE32" s="1" t="str">
        <f t="shared" si="9"/>
        <v>ND</v>
      </c>
      <c r="BF32" s="1" t="str">
        <f t="shared" si="9"/>
        <v>ND</v>
      </c>
      <c r="BG32" s="1" t="str">
        <f t="shared" si="9"/>
        <v>ND</v>
      </c>
      <c r="BH32" s="1" t="str">
        <f t="shared" si="9"/>
        <v>ND</v>
      </c>
      <c r="BI32" s="1" t="str">
        <f t="shared" si="9"/>
        <v>ND</v>
      </c>
    </row>
    <row r="33" spans="1:64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4" x14ac:dyDescent="0.25">
      <c r="A34" t="str">
        <f>'[2]ICP-MS Results'!C19</f>
        <v>GY2-032-B  10x</v>
      </c>
      <c r="B34" t="str">
        <f>'[2]ICP-MS Results'!D19</f>
        <v>10</v>
      </c>
      <c r="C34" s="1">
        <f>'[2]ICP-MS Results'!E19</f>
        <v>-0.17449636676730701</v>
      </c>
      <c r="D34" s="1">
        <f>'[2]ICP-MS Results'!G19</f>
        <v>1.0230965492337599E-2</v>
      </c>
      <c r="E34" s="1">
        <f>'[2]ICP-MS Results'!J19</f>
        <v>-6.3604813081596001</v>
      </c>
      <c r="F34" s="1">
        <f>'[2]ICP-MS Results'!M19</f>
        <v>-21.0413720601553</v>
      </c>
      <c r="G34" s="1">
        <f>'[2]ICP-MS Results'!P19</f>
        <v>-0.782877077498083</v>
      </c>
      <c r="H34" s="1">
        <f>'[2]ICP-MS Results'!Q19</f>
        <v>562.74737887400704</v>
      </c>
      <c r="I34" s="1">
        <f>'[2]ICP-MS Results'!S19</f>
        <v>-4.1561808686051798</v>
      </c>
      <c r="J34" s="1">
        <f>'[2]ICP-MS Results'!AC19</f>
        <v>-7.1298973192604406E-2</v>
      </c>
      <c r="K34" s="1">
        <f>'[2]ICP-MS Results'!AE19</f>
        <v>4.9963664995823401E-2</v>
      </c>
      <c r="L34" s="1">
        <f>'[2]ICP-MS Results'!AG19</f>
        <v>-0.14466671961510499</v>
      </c>
      <c r="M34" s="1">
        <f>'[2]ICP-MS Results'!AI19</f>
        <v>-0.21903500425306899</v>
      </c>
      <c r="N34" s="1">
        <f>'[2]ICP-MS Results'!AK19</f>
        <v>2.0141490807794502E-3</v>
      </c>
      <c r="O34" s="1">
        <f>'[2]ICP-MS Results'!AN19</f>
        <v>-5.8208653795864196</v>
      </c>
      <c r="P34" s="1">
        <f>'[2]ICP-MS Results'!AP19</f>
        <v>6.4105446598812996E-3</v>
      </c>
      <c r="Q34" s="1">
        <f>'[2]ICP-MS Results'!AR19</f>
        <v>0.30317867382300301</v>
      </c>
      <c r="R34" s="1">
        <f>'[2]ICP-MS Results'!AT19</f>
        <v>-0.13884674497496999</v>
      </c>
      <c r="S34" s="1">
        <f>'[2]ICP-MS Results'!AV19</f>
        <v>0.42960005971251303</v>
      </c>
      <c r="T34" s="1">
        <f>'[2]ICP-MS Results'!AX19</f>
        <v>-2.7626873491391198E-4</v>
      </c>
      <c r="U34" s="1">
        <f>'[2]ICP-MS Results'!AZ19</f>
        <v>-6.1432780784545997E-2</v>
      </c>
      <c r="V34" s="1">
        <f>'[2]ICP-MS Results'!BB19</f>
        <v>-1.6568225382594101E-2</v>
      </c>
      <c r="W34" s="1">
        <f>'[2]ICP-MS Results'!BF19</f>
        <v>-3.8330588959655201E-2</v>
      </c>
      <c r="X34" s="1">
        <f>'[2]ICP-MS Results'!BH19</f>
        <v>-4.1079984273702301</v>
      </c>
      <c r="Y34" s="1">
        <f>'[2]ICP-MS Results'!BJ19</f>
        <v>-11.5582353502753</v>
      </c>
      <c r="Z34" s="1">
        <f>'[2]ICP-MS Results'!BM19</f>
        <v>-1.98564075066998</v>
      </c>
      <c r="AA34" s="1">
        <f>'[2]ICP-MS Results'!BO19</f>
        <v>-5.1979299057183598E-2</v>
      </c>
      <c r="AB34" s="1">
        <f>'[2]ICP-MS Results'!BQ19</f>
        <v>9.1552674054883598E-3</v>
      </c>
      <c r="AC34" s="1">
        <f>'[2]ICP-MS Results'!BS19</f>
        <v>3.6403955060633E-3</v>
      </c>
      <c r="AD34" s="1">
        <f>'[2]ICP-MS Results'!BT19</f>
        <v>-1.34679519597072E-2</v>
      </c>
      <c r="AE34" s="1">
        <f>'[2]ICP-MS Results'!BW19</f>
        <v>-9.6753628194225106E-3</v>
      </c>
      <c r="AF34" s="1">
        <f>'[2]ICP-MS Results'!BY19</f>
        <v>5.4813427043255503E-3</v>
      </c>
      <c r="AG34" s="1">
        <f>'[2]ICP-MS Results'!CA19</f>
        <v>-4.6878210662403698E-2</v>
      </c>
      <c r="AH34" s="1">
        <f>'[2]ICP-MS Results'!CC19</f>
        <v>-0.54965509983320204</v>
      </c>
      <c r="AI34" s="1">
        <f>'[2]ICP-MS Results'!CE19</f>
        <v>1.81405909109831E-2</v>
      </c>
      <c r="AJ34" s="1">
        <f>'[2]ICP-MS Results'!CF19</f>
        <v>-1.31653003044236E-2</v>
      </c>
      <c r="AK34" s="1">
        <f>'[2]ICP-MS Results'!CI19</f>
        <v>-0.43085686789236399</v>
      </c>
      <c r="AL34" s="1">
        <f>'[2]ICP-MS Results'!CK19</f>
        <v>1.3733246441904501E-3</v>
      </c>
      <c r="AM34" s="1">
        <f>'[2]ICP-MS Results'!CM19</f>
        <v>-0.16399524660530301</v>
      </c>
      <c r="AN34" s="1">
        <f>'[2]ICP-MS Results'!CO19</f>
        <v>8.1154975254823705E-3</v>
      </c>
      <c r="AO34" s="1">
        <f>'[2]ICP-MS Results'!CQ19</f>
        <v>1.90978562629064E-3</v>
      </c>
      <c r="AP34" s="1">
        <f>'[2]ICP-MS Results'!CS19</f>
        <v>5.02094390194548E-3</v>
      </c>
      <c r="AQ34" s="1">
        <f>'[2]ICP-MS Results'!CU19</f>
        <v>-0.13964988110854901</v>
      </c>
      <c r="AR34" s="1">
        <f>'[2]ICP-MS Results'!CW19</f>
        <v>-1.29354295552568E-3</v>
      </c>
      <c r="AS34" s="1">
        <f>'[2]ICP-MS Results'!CY19</f>
        <v>-2.6765920028444501E-3</v>
      </c>
      <c r="AT34" s="1">
        <f>'[2]ICP-MS Results'!DA19</f>
        <v>-6.9390773871103803E-3</v>
      </c>
      <c r="AU34" s="1">
        <f>'[2]ICP-MS Results'!DC19</f>
        <v>-2.8132941013104501E-3</v>
      </c>
      <c r="AV34" s="1">
        <f>'[2]ICP-MS Results'!DE19</f>
        <v>-3.40284761296793E-3</v>
      </c>
      <c r="AW34" s="1">
        <f>'[2]ICP-MS Results'!DG19</f>
        <v>-7.0932000657807802E-3</v>
      </c>
      <c r="AX34" s="1">
        <f>'[2]ICP-MS Results'!DI19</f>
        <v>-1.31003449466766E-2</v>
      </c>
      <c r="AY34" s="1">
        <f>'[2]ICP-MS Results'!DK19</f>
        <v>-1.0770514921063399E-2</v>
      </c>
      <c r="AZ34" s="1">
        <f>'[2]ICP-MS Results'!DM19</f>
        <v>-9.5810258634057704E-3</v>
      </c>
      <c r="BA34" s="1">
        <f>'[2]ICP-MS Results'!DO19</f>
        <v>-4.79909341248222E-4</v>
      </c>
      <c r="BB34" s="1">
        <f>'[2]ICP-MS Results'!DQ19</f>
        <v>-0.50464140047828798</v>
      </c>
      <c r="BC34" s="1">
        <f>'[2]ICP-MS Results'!DS19</f>
        <v>-9.6887944653891301E-4</v>
      </c>
      <c r="BD34" s="1">
        <f>'[2]ICP-MS Results'!DU19</f>
        <v>8.9886059992037304E-2</v>
      </c>
      <c r="BE34" s="1">
        <f>'[2]ICP-MS Results'!DW19</f>
        <v>2.0822406573141301E-4</v>
      </c>
      <c r="BF34" s="1">
        <f>'[2]ICP-MS Results'!DY19</f>
        <v>-0.15146213140647299</v>
      </c>
      <c r="BG34" s="1">
        <f>'[2]ICP-MS Results'!EA19</f>
        <v>-1.14639980255442E-2</v>
      </c>
      <c r="BH34" s="1">
        <f>'[2]ICP-MS Results'!EC19</f>
        <v>9.8268820182815502E-3</v>
      </c>
      <c r="BI34" s="1">
        <f>'[2]ICP-MS Results'!EE19</f>
        <v>3.90333348626304E-3</v>
      </c>
      <c r="BJ34">
        <f>'[2]ICP-MS Results'!EF19</f>
        <v>104.561423044374</v>
      </c>
      <c r="BK34">
        <f>'[2]ICP-MS Results'!EG19</f>
        <v>119.895832032621</v>
      </c>
      <c r="BL34">
        <f>'[2]ICP-MS Results'!EH19</f>
        <v>104.99783446440399</v>
      </c>
    </row>
    <row r="35" spans="1:64" x14ac:dyDescent="0.25">
      <c r="A35" s="1" t="s">
        <v>72</v>
      </c>
      <c r="C35" s="1" t="str">
        <f t="shared" ref="C35:BI35" si="10">IF(C34&lt;C$79,"ND",C34)</f>
        <v>ND</v>
      </c>
      <c r="D35" s="1" t="str">
        <f t="shared" si="10"/>
        <v>ND</v>
      </c>
      <c r="E35" s="1" t="str">
        <f t="shared" si="10"/>
        <v>ND</v>
      </c>
      <c r="F35" s="1" t="str">
        <f t="shared" si="10"/>
        <v>ND</v>
      </c>
      <c r="G35" s="1" t="str">
        <f t="shared" si="10"/>
        <v>ND</v>
      </c>
      <c r="H35" s="1">
        <f t="shared" si="10"/>
        <v>562.74737887400704</v>
      </c>
      <c r="I35" s="1" t="str">
        <f t="shared" si="10"/>
        <v>ND</v>
      </c>
      <c r="J35" s="1" t="str">
        <f t="shared" si="10"/>
        <v>ND</v>
      </c>
      <c r="K35" s="1" t="str">
        <f t="shared" si="10"/>
        <v>ND</v>
      </c>
      <c r="L35" s="1" t="str">
        <f t="shared" si="10"/>
        <v>ND</v>
      </c>
      <c r="M35" s="1" t="str">
        <f t="shared" si="10"/>
        <v>ND</v>
      </c>
      <c r="N35" s="1" t="str">
        <f t="shared" si="10"/>
        <v>ND</v>
      </c>
      <c r="O35" s="1" t="str">
        <f t="shared" si="10"/>
        <v>ND</v>
      </c>
      <c r="P35" s="1" t="str">
        <f t="shared" si="10"/>
        <v>ND</v>
      </c>
      <c r="Q35" s="1">
        <f t="shared" si="10"/>
        <v>0.30317867382300301</v>
      </c>
      <c r="R35" s="1" t="str">
        <f t="shared" si="10"/>
        <v>ND</v>
      </c>
      <c r="S35" s="1">
        <f t="shared" si="10"/>
        <v>0.42960005971251303</v>
      </c>
      <c r="T35" s="1" t="str">
        <f t="shared" si="10"/>
        <v>ND</v>
      </c>
      <c r="U35" s="1" t="str">
        <f t="shared" si="10"/>
        <v>ND</v>
      </c>
      <c r="V35" s="1" t="str">
        <f t="shared" si="10"/>
        <v>ND</v>
      </c>
      <c r="W35" s="1" t="str">
        <f t="shared" si="10"/>
        <v>ND</v>
      </c>
      <c r="X35" s="1" t="str">
        <f t="shared" si="10"/>
        <v>ND</v>
      </c>
      <c r="Y35" s="1" t="str">
        <f t="shared" si="10"/>
        <v>ND</v>
      </c>
      <c r="Z35" s="1" t="str">
        <f t="shared" si="10"/>
        <v>ND</v>
      </c>
      <c r="AA35" s="1" t="str">
        <f t="shared" si="10"/>
        <v>ND</v>
      </c>
      <c r="AB35" s="1" t="str">
        <f t="shared" si="10"/>
        <v>ND</v>
      </c>
      <c r="AC35" s="1" t="str">
        <f t="shared" si="10"/>
        <v>ND</v>
      </c>
      <c r="AD35" s="1" t="str">
        <f t="shared" si="10"/>
        <v>ND</v>
      </c>
      <c r="AE35" s="1" t="str">
        <f t="shared" si="10"/>
        <v>ND</v>
      </c>
      <c r="AF35" s="1" t="str">
        <f t="shared" si="10"/>
        <v>ND</v>
      </c>
      <c r="AG35" s="1" t="str">
        <f t="shared" si="10"/>
        <v>ND</v>
      </c>
      <c r="AH35" s="1" t="str">
        <f t="shared" si="10"/>
        <v>ND</v>
      </c>
      <c r="AI35" s="1" t="str">
        <f t="shared" si="10"/>
        <v>ND</v>
      </c>
      <c r="AJ35" s="1" t="str">
        <f t="shared" si="10"/>
        <v>ND</v>
      </c>
      <c r="AK35" s="1" t="str">
        <f t="shared" si="10"/>
        <v>ND</v>
      </c>
      <c r="AL35" s="1" t="str">
        <f t="shared" si="10"/>
        <v>ND</v>
      </c>
      <c r="AM35" s="1" t="str">
        <f t="shared" si="10"/>
        <v>ND</v>
      </c>
      <c r="AN35" s="1" t="str">
        <f t="shared" si="10"/>
        <v>ND</v>
      </c>
      <c r="AO35" s="1" t="str">
        <f t="shared" si="10"/>
        <v>ND</v>
      </c>
      <c r="AP35" s="1" t="str">
        <f t="shared" si="10"/>
        <v>ND</v>
      </c>
      <c r="AQ35" s="1" t="str">
        <f t="shared" si="10"/>
        <v>ND</v>
      </c>
      <c r="AR35" s="1" t="str">
        <f t="shared" si="10"/>
        <v>ND</v>
      </c>
      <c r="AS35" s="1" t="str">
        <f t="shared" si="10"/>
        <v>ND</v>
      </c>
      <c r="AT35" s="1" t="str">
        <f t="shared" si="10"/>
        <v>ND</v>
      </c>
      <c r="AU35" s="1" t="str">
        <f t="shared" si="10"/>
        <v>ND</v>
      </c>
      <c r="AV35" s="1" t="str">
        <f t="shared" si="10"/>
        <v>ND</v>
      </c>
      <c r="AW35" s="1" t="str">
        <f t="shared" si="10"/>
        <v>ND</v>
      </c>
      <c r="AX35" s="1" t="str">
        <f t="shared" si="10"/>
        <v>ND</v>
      </c>
      <c r="AY35" s="1" t="str">
        <f t="shared" si="10"/>
        <v>ND</v>
      </c>
      <c r="AZ35" s="1" t="str">
        <f t="shared" si="10"/>
        <v>ND</v>
      </c>
      <c r="BA35" s="1" t="str">
        <f t="shared" si="10"/>
        <v>ND</v>
      </c>
      <c r="BB35" s="1" t="str">
        <f t="shared" si="10"/>
        <v>ND</v>
      </c>
      <c r="BC35" s="1" t="str">
        <f t="shared" si="10"/>
        <v>ND</v>
      </c>
      <c r="BD35" s="1" t="str">
        <f t="shared" si="10"/>
        <v>ND</v>
      </c>
      <c r="BE35" s="1" t="str">
        <f t="shared" si="10"/>
        <v>ND</v>
      </c>
      <c r="BF35" s="1" t="str">
        <f t="shared" si="10"/>
        <v>ND</v>
      </c>
      <c r="BG35" s="1" t="str">
        <f t="shared" si="10"/>
        <v>ND</v>
      </c>
      <c r="BH35" s="1" t="str">
        <f t="shared" si="10"/>
        <v>ND</v>
      </c>
      <c r="BI35" s="1" t="str">
        <f t="shared" si="10"/>
        <v>ND</v>
      </c>
    </row>
    <row r="36" spans="1:64" x14ac:dyDescent="0.25">
      <c r="A36" s="1" t="s">
        <v>75</v>
      </c>
      <c r="C36" s="1" t="str">
        <f>IF(C35="ND",C35,C35*$B34)</f>
        <v>ND</v>
      </c>
      <c r="D36" s="1" t="str">
        <f t="shared" ref="D36:BI36" si="11">IF(D35="ND",D35,D35*$B34)</f>
        <v>ND</v>
      </c>
      <c r="E36" s="1" t="str">
        <f t="shared" si="11"/>
        <v>ND</v>
      </c>
      <c r="F36" s="1" t="str">
        <f t="shared" si="11"/>
        <v>ND</v>
      </c>
      <c r="G36" s="1" t="str">
        <f t="shared" si="11"/>
        <v>ND</v>
      </c>
      <c r="H36" s="1">
        <f t="shared" si="11"/>
        <v>5627.4737887400706</v>
      </c>
      <c r="I36" s="1" t="str">
        <f t="shared" si="11"/>
        <v>ND</v>
      </c>
      <c r="J36" s="1" t="str">
        <f t="shared" si="11"/>
        <v>ND</v>
      </c>
      <c r="K36" s="1" t="str">
        <f t="shared" si="11"/>
        <v>ND</v>
      </c>
      <c r="L36" s="1" t="str">
        <f t="shared" si="11"/>
        <v>ND</v>
      </c>
      <c r="M36" s="1" t="str">
        <f t="shared" si="11"/>
        <v>ND</v>
      </c>
      <c r="N36" s="1" t="str">
        <f t="shared" si="11"/>
        <v>ND</v>
      </c>
      <c r="O36" s="1" t="str">
        <f t="shared" si="11"/>
        <v>ND</v>
      </c>
      <c r="P36" s="1" t="str">
        <f t="shared" si="11"/>
        <v>ND</v>
      </c>
      <c r="Q36" s="1">
        <f t="shared" si="11"/>
        <v>3.0317867382300303</v>
      </c>
      <c r="R36" s="1" t="str">
        <f t="shared" si="11"/>
        <v>ND</v>
      </c>
      <c r="S36" s="1">
        <f t="shared" si="11"/>
        <v>4.29600059712513</v>
      </c>
      <c r="T36" s="1" t="str">
        <f t="shared" si="11"/>
        <v>ND</v>
      </c>
      <c r="U36" s="1" t="str">
        <f t="shared" si="11"/>
        <v>ND</v>
      </c>
      <c r="V36" s="1" t="str">
        <f t="shared" si="11"/>
        <v>ND</v>
      </c>
      <c r="W36" s="1" t="str">
        <f t="shared" si="11"/>
        <v>ND</v>
      </c>
      <c r="X36" s="1" t="str">
        <f t="shared" si="11"/>
        <v>ND</v>
      </c>
      <c r="Y36" s="1" t="str">
        <f t="shared" si="11"/>
        <v>ND</v>
      </c>
      <c r="Z36" s="1" t="str">
        <f t="shared" si="11"/>
        <v>ND</v>
      </c>
      <c r="AA36" s="1" t="str">
        <f t="shared" si="11"/>
        <v>ND</v>
      </c>
      <c r="AB36" s="1" t="str">
        <f t="shared" si="11"/>
        <v>ND</v>
      </c>
      <c r="AC36" s="1" t="str">
        <f t="shared" si="11"/>
        <v>ND</v>
      </c>
      <c r="AD36" s="1" t="str">
        <f t="shared" si="11"/>
        <v>ND</v>
      </c>
      <c r="AE36" s="1" t="str">
        <f t="shared" si="11"/>
        <v>ND</v>
      </c>
      <c r="AF36" s="1" t="str">
        <f t="shared" si="11"/>
        <v>ND</v>
      </c>
      <c r="AG36" s="1" t="str">
        <f t="shared" si="11"/>
        <v>ND</v>
      </c>
      <c r="AH36" s="1" t="str">
        <f t="shared" si="11"/>
        <v>ND</v>
      </c>
      <c r="AI36" s="1" t="str">
        <f t="shared" si="11"/>
        <v>ND</v>
      </c>
      <c r="AJ36" s="1" t="str">
        <f t="shared" si="11"/>
        <v>ND</v>
      </c>
      <c r="AK36" s="1" t="str">
        <f t="shared" si="11"/>
        <v>ND</v>
      </c>
      <c r="AL36" s="1" t="str">
        <f t="shared" si="11"/>
        <v>ND</v>
      </c>
      <c r="AM36" s="1" t="str">
        <f t="shared" si="11"/>
        <v>ND</v>
      </c>
      <c r="AN36" s="1" t="str">
        <f t="shared" si="11"/>
        <v>ND</v>
      </c>
      <c r="AO36" s="1" t="str">
        <f t="shared" si="11"/>
        <v>ND</v>
      </c>
      <c r="AP36" s="1" t="str">
        <f t="shared" si="11"/>
        <v>ND</v>
      </c>
      <c r="AQ36" s="1" t="str">
        <f t="shared" si="11"/>
        <v>ND</v>
      </c>
      <c r="AR36" s="1" t="str">
        <f t="shared" si="11"/>
        <v>ND</v>
      </c>
      <c r="AS36" s="1" t="str">
        <f t="shared" si="11"/>
        <v>ND</v>
      </c>
      <c r="AT36" s="1" t="str">
        <f t="shared" si="11"/>
        <v>ND</v>
      </c>
      <c r="AU36" s="1" t="str">
        <f t="shared" si="11"/>
        <v>ND</v>
      </c>
      <c r="AV36" s="1" t="str">
        <f t="shared" si="11"/>
        <v>ND</v>
      </c>
      <c r="AW36" s="1" t="str">
        <f t="shared" si="11"/>
        <v>ND</v>
      </c>
      <c r="AX36" s="1" t="str">
        <f t="shared" si="11"/>
        <v>ND</v>
      </c>
      <c r="AY36" s="1" t="str">
        <f t="shared" si="11"/>
        <v>ND</v>
      </c>
      <c r="AZ36" s="1" t="str">
        <f t="shared" si="11"/>
        <v>ND</v>
      </c>
      <c r="BA36" s="1" t="str">
        <f t="shared" si="11"/>
        <v>ND</v>
      </c>
      <c r="BB36" s="1" t="str">
        <f t="shared" si="11"/>
        <v>ND</v>
      </c>
      <c r="BC36" s="1" t="str">
        <f t="shared" si="11"/>
        <v>ND</v>
      </c>
      <c r="BD36" s="1" t="str">
        <f t="shared" si="11"/>
        <v>ND</v>
      </c>
      <c r="BE36" s="1" t="str">
        <f t="shared" si="11"/>
        <v>ND</v>
      </c>
      <c r="BF36" s="1" t="str">
        <f t="shared" si="11"/>
        <v>ND</v>
      </c>
      <c r="BG36" s="1" t="str">
        <f t="shared" si="11"/>
        <v>ND</v>
      </c>
      <c r="BH36" s="1" t="str">
        <f t="shared" si="11"/>
        <v>ND</v>
      </c>
      <c r="BI36" s="1" t="str">
        <f t="shared" si="11"/>
        <v>ND</v>
      </c>
    </row>
    <row r="37" spans="1:64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4" x14ac:dyDescent="0.25">
      <c r="A38" s="26" t="s">
        <v>62</v>
      </c>
      <c r="C38" s="1" t="str">
        <f>C36</f>
        <v>ND</v>
      </c>
      <c r="D38" s="1" t="str">
        <f t="shared" ref="D38:BI38" si="12">D36</f>
        <v>ND</v>
      </c>
      <c r="E38" s="1" t="str">
        <f t="shared" si="12"/>
        <v>ND</v>
      </c>
      <c r="F38" s="1" t="str">
        <f t="shared" si="12"/>
        <v>ND</v>
      </c>
      <c r="G38" s="1" t="str">
        <f t="shared" si="12"/>
        <v>ND</v>
      </c>
      <c r="H38" s="1">
        <f t="shared" si="12"/>
        <v>5627.4737887400706</v>
      </c>
      <c r="I38" s="1" t="str">
        <f t="shared" si="12"/>
        <v>ND</v>
      </c>
      <c r="J38" s="1" t="str">
        <f t="shared" si="12"/>
        <v>ND</v>
      </c>
      <c r="K38" s="1" t="str">
        <f t="shared" si="12"/>
        <v>ND</v>
      </c>
      <c r="L38" s="1" t="str">
        <f t="shared" si="12"/>
        <v>ND</v>
      </c>
      <c r="M38" s="1" t="str">
        <f t="shared" si="12"/>
        <v>ND</v>
      </c>
      <c r="N38" s="1" t="str">
        <f t="shared" si="12"/>
        <v>ND</v>
      </c>
      <c r="O38" s="1" t="str">
        <f t="shared" si="12"/>
        <v>ND</v>
      </c>
      <c r="P38" s="1" t="str">
        <f t="shared" si="12"/>
        <v>ND</v>
      </c>
      <c r="Q38" s="1">
        <f t="shared" si="12"/>
        <v>3.0317867382300303</v>
      </c>
      <c r="R38" s="1" t="str">
        <f t="shared" si="12"/>
        <v>ND</v>
      </c>
      <c r="S38" s="1">
        <f t="shared" si="12"/>
        <v>4.29600059712513</v>
      </c>
      <c r="T38" s="1" t="str">
        <f t="shared" si="12"/>
        <v>ND</v>
      </c>
      <c r="U38" s="1" t="str">
        <f t="shared" si="12"/>
        <v>ND</v>
      </c>
      <c r="V38" s="1" t="str">
        <f t="shared" si="12"/>
        <v>ND</v>
      </c>
      <c r="W38" s="1" t="str">
        <f t="shared" si="12"/>
        <v>ND</v>
      </c>
      <c r="X38" s="1" t="str">
        <f t="shared" si="12"/>
        <v>ND</v>
      </c>
      <c r="Y38" s="1" t="str">
        <f t="shared" si="12"/>
        <v>ND</v>
      </c>
      <c r="Z38" s="1" t="str">
        <f t="shared" si="12"/>
        <v>ND</v>
      </c>
      <c r="AA38" s="1" t="str">
        <f t="shared" si="12"/>
        <v>ND</v>
      </c>
      <c r="AB38" s="1" t="str">
        <f t="shared" si="12"/>
        <v>ND</v>
      </c>
      <c r="AC38" s="1" t="str">
        <f t="shared" si="12"/>
        <v>ND</v>
      </c>
      <c r="AD38" s="1" t="str">
        <f t="shared" si="12"/>
        <v>ND</v>
      </c>
      <c r="AE38" s="1" t="str">
        <f t="shared" si="12"/>
        <v>ND</v>
      </c>
      <c r="AF38" s="1" t="str">
        <f t="shared" si="12"/>
        <v>ND</v>
      </c>
      <c r="AG38" s="1" t="str">
        <f t="shared" si="12"/>
        <v>ND</v>
      </c>
      <c r="AH38" s="1" t="str">
        <f t="shared" si="12"/>
        <v>ND</v>
      </c>
      <c r="AI38" s="1" t="str">
        <f t="shared" si="12"/>
        <v>ND</v>
      </c>
      <c r="AJ38" s="1" t="str">
        <f t="shared" si="12"/>
        <v>ND</v>
      </c>
      <c r="AK38" s="1" t="str">
        <f t="shared" si="12"/>
        <v>ND</v>
      </c>
      <c r="AL38" s="1" t="str">
        <f t="shared" si="12"/>
        <v>ND</v>
      </c>
      <c r="AM38" s="1" t="str">
        <f t="shared" si="12"/>
        <v>ND</v>
      </c>
      <c r="AN38" s="1" t="str">
        <f t="shared" si="12"/>
        <v>ND</v>
      </c>
      <c r="AO38" s="1" t="str">
        <f t="shared" si="12"/>
        <v>ND</v>
      </c>
      <c r="AP38" s="1" t="str">
        <f t="shared" si="12"/>
        <v>ND</v>
      </c>
      <c r="AQ38" s="1" t="str">
        <f t="shared" si="12"/>
        <v>ND</v>
      </c>
      <c r="AR38" s="1" t="str">
        <f t="shared" si="12"/>
        <v>ND</v>
      </c>
      <c r="AS38" s="1" t="str">
        <f t="shared" si="12"/>
        <v>ND</v>
      </c>
      <c r="AT38" s="1" t="str">
        <f t="shared" si="12"/>
        <v>ND</v>
      </c>
      <c r="AU38" s="1" t="str">
        <f t="shared" si="12"/>
        <v>ND</v>
      </c>
      <c r="AV38" s="1" t="str">
        <f t="shared" si="12"/>
        <v>ND</v>
      </c>
      <c r="AW38" s="1" t="str">
        <f t="shared" si="12"/>
        <v>ND</v>
      </c>
      <c r="AX38" s="1" t="str">
        <f t="shared" si="12"/>
        <v>ND</v>
      </c>
      <c r="AY38" s="1" t="str">
        <f t="shared" si="12"/>
        <v>ND</v>
      </c>
      <c r="AZ38" s="1" t="str">
        <f t="shared" si="12"/>
        <v>ND</v>
      </c>
      <c r="BA38" s="1" t="str">
        <f t="shared" si="12"/>
        <v>ND</v>
      </c>
      <c r="BB38" s="1" t="str">
        <f t="shared" si="12"/>
        <v>ND</v>
      </c>
      <c r="BC38" s="1" t="str">
        <f t="shared" si="12"/>
        <v>ND</v>
      </c>
      <c r="BD38" s="1" t="str">
        <f t="shared" si="12"/>
        <v>ND</v>
      </c>
      <c r="BE38" s="1" t="str">
        <f t="shared" si="12"/>
        <v>ND</v>
      </c>
      <c r="BF38" s="1" t="str">
        <f t="shared" si="12"/>
        <v>ND</v>
      </c>
      <c r="BG38" s="1" t="str">
        <f t="shared" si="12"/>
        <v>ND</v>
      </c>
      <c r="BH38" s="1" t="str">
        <f t="shared" si="12"/>
        <v>ND</v>
      </c>
      <c r="BI38" s="1" t="str">
        <f t="shared" si="12"/>
        <v>ND</v>
      </c>
    </row>
    <row r="39" spans="1:64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4" x14ac:dyDescent="0.25">
      <c r="A40" t="str">
        <f>'[2]ICP-MS Results'!C20</f>
        <v>Rinse</v>
      </c>
      <c r="C40" s="1">
        <f>'[2]ICP-MS Results'!E20</f>
        <v>-2.0850791612647301E-2</v>
      </c>
      <c r="D40" s="1">
        <f>'[2]ICP-MS Results'!G20</f>
        <v>1.5501451294992001E-2</v>
      </c>
      <c r="E40" s="1">
        <f>'[2]ICP-MS Results'!J20</f>
        <v>-0.80649071185013799</v>
      </c>
      <c r="F40" s="1">
        <f>'[2]ICP-MS Results'!M20</f>
        <v>-9.7394882056739203</v>
      </c>
      <c r="G40" s="1">
        <f>'[2]ICP-MS Results'!P20</f>
        <v>-1.43772938814469</v>
      </c>
      <c r="H40" s="1">
        <f>'[2]ICP-MS Results'!Q20</f>
        <v>-23.613529449880399</v>
      </c>
      <c r="I40" s="1">
        <f>'[2]ICP-MS Results'!S20</f>
        <v>-2.4112126395549698</v>
      </c>
      <c r="J40" s="1">
        <f>'[2]ICP-MS Results'!AC20</f>
        <v>-0.12038668148599301</v>
      </c>
      <c r="K40" s="1">
        <f>'[2]ICP-MS Results'!AE20</f>
        <v>2.2611663539981001E-2</v>
      </c>
      <c r="L40" s="1">
        <f>'[2]ICP-MS Results'!AG20</f>
        <v>-2.6746375549030602E-2</v>
      </c>
      <c r="M40" s="1">
        <f>'[2]ICP-MS Results'!AI20</f>
        <v>-0.220020794544492</v>
      </c>
      <c r="N40" s="1">
        <f>'[2]ICP-MS Results'!AK20</f>
        <v>-6.9908032462072195E-2</v>
      </c>
      <c r="O40" s="1">
        <f>'[2]ICP-MS Results'!AN20</f>
        <v>-5.8100103079411101</v>
      </c>
      <c r="P40" s="1">
        <f>'[2]ICP-MS Results'!AP20</f>
        <v>5.1988346934229502E-4</v>
      </c>
      <c r="Q40" s="1">
        <f>'[2]ICP-MS Results'!AR20</f>
        <v>8.2944290595097399E-3</v>
      </c>
      <c r="R40" s="1">
        <f>'[2]ICP-MS Results'!AT20</f>
        <v>-7.9998990286392804E-2</v>
      </c>
      <c r="S40" s="1">
        <f>'[2]ICP-MS Results'!AV20</f>
        <v>0.16672949863035799</v>
      </c>
      <c r="T40" s="1">
        <f>'[2]ICP-MS Results'!AX20</f>
        <v>3.43997727702503E-3</v>
      </c>
      <c r="U40" s="1">
        <f>'[2]ICP-MS Results'!AZ20</f>
        <v>-4.0482841958427898E-2</v>
      </c>
      <c r="V40" s="1">
        <f>'[2]ICP-MS Results'!BB20</f>
        <v>1.32879020410253E-2</v>
      </c>
      <c r="W40" s="1">
        <f>'[2]ICP-MS Results'!BF20</f>
        <v>1.25691012877839E-2</v>
      </c>
      <c r="X40" s="1">
        <f>'[2]ICP-MS Results'!BH20</f>
        <v>-0.22854211494163501</v>
      </c>
      <c r="Y40" s="1">
        <f>'[2]ICP-MS Results'!BJ20</f>
        <v>-0.58053927421461404</v>
      </c>
      <c r="Z40" s="1">
        <f>'[2]ICP-MS Results'!BM20</f>
        <v>-2.08155122296664</v>
      </c>
      <c r="AA40" s="1">
        <f>'[2]ICP-MS Results'!BO20</f>
        <v>-2.4947507473569899E-2</v>
      </c>
      <c r="AB40" s="1">
        <f>'[2]ICP-MS Results'!BQ20</f>
        <v>2.2407770285091898E-2</v>
      </c>
      <c r="AC40" s="1">
        <f>'[2]ICP-MS Results'!BS20</f>
        <v>7.0887738232359903E-3</v>
      </c>
      <c r="AD40" s="1">
        <f>'[2]ICP-MS Results'!BT20</f>
        <v>1.1075175794626701E-2</v>
      </c>
      <c r="AE40" s="1">
        <f>'[2]ICP-MS Results'!BW20</f>
        <v>-1.64531818031524E-3</v>
      </c>
      <c r="AF40" s="1">
        <f>'[2]ICP-MS Results'!BY20</f>
        <v>5.2987915399643802E-3</v>
      </c>
      <c r="AG40" s="1">
        <f>'[2]ICP-MS Results'!CA20</f>
        <v>9.2630716768276694E-2</v>
      </c>
      <c r="AH40" s="1">
        <f>'[2]ICP-MS Results'!CC20</f>
        <v>-0.15596327755623801</v>
      </c>
      <c r="AI40" s="1">
        <f>'[2]ICP-MS Results'!CE20</f>
        <v>0</v>
      </c>
      <c r="AJ40" s="1">
        <f>'[2]ICP-MS Results'!CF20</f>
        <v>-2.0412967854232199E-2</v>
      </c>
      <c r="AK40" s="1">
        <f>'[2]ICP-MS Results'!CI20</f>
        <v>-8.6131223739020102E-2</v>
      </c>
      <c r="AL40" s="1">
        <f>'[2]ICP-MS Results'!CK20</f>
        <v>1.3532331037388899E-4</v>
      </c>
      <c r="AM40" s="1">
        <f>'[2]ICP-MS Results'!CM20</f>
        <v>-0.19855719370862299</v>
      </c>
      <c r="AN40" s="1">
        <f>'[2]ICP-MS Results'!CO20</f>
        <v>-2.34527221093011E-3</v>
      </c>
      <c r="AO40" s="1">
        <f>'[2]ICP-MS Results'!CQ20</f>
        <v>-7.3790104899634197E-3</v>
      </c>
      <c r="AP40" s="1">
        <f>'[2]ICP-MS Results'!CS20</f>
        <v>-6.2636587446261204E-3</v>
      </c>
      <c r="AQ40" s="1">
        <f>'[2]ICP-MS Results'!CU20</f>
        <v>1.88290971523362E-3</v>
      </c>
      <c r="AR40" s="1">
        <f>'[2]ICP-MS Results'!CW20</f>
        <v>-4.0681000315978596E-3</v>
      </c>
      <c r="AS40" s="1">
        <f>'[2]ICP-MS Results'!CY20</f>
        <v>-1.25144925867596E-2</v>
      </c>
      <c r="AT40" s="1">
        <f>'[2]ICP-MS Results'!DA20</f>
        <v>-1.45993929779257E-2</v>
      </c>
      <c r="AU40" s="1">
        <f>'[2]ICP-MS Results'!DC20</f>
        <v>-5.7156719966888802E-3</v>
      </c>
      <c r="AV40" s="1">
        <f>'[2]ICP-MS Results'!DE20</f>
        <v>-5.3901874497653303E-3</v>
      </c>
      <c r="AW40" s="1">
        <f>'[2]ICP-MS Results'!DG20</f>
        <v>-1.03625746555388E-2</v>
      </c>
      <c r="AX40" s="1">
        <f>'[2]ICP-MS Results'!DI20</f>
        <v>-1.7019138554022699E-2</v>
      </c>
      <c r="AY40" s="1">
        <f>'[2]ICP-MS Results'!DK20</f>
        <v>-1.2896944674002601E-2</v>
      </c>
      <c r="AZ40" s="1">
        <f>'[2]ICP-MS Results'!DM20</f>
        <v>-2.5954588636954699E-3</v>
      </c>
      <c r="BA40" s="1">
        <f>'[2]ICP-MS Results'!DO20</f>
        <v>4.9418660813633697E-3</v>
      </c>
      <c r="BB40" s="1">
        <f>'[2]ICP-MS Results'!DQ20</f>
        <v>-4.7839729519134802E-2</v>
      </c>
      <c r="BC40" s="1">
        <f>'[2]ICP-MS Results'!DS20</f>
        <v>2.3637102199822401E-3</v>
      </c>
      <c r="BD40" s="1">
        <f>'[2]ICP-MS Results'!DU20</f>
        <v>7.0657072602292495E-2</v>
      </c>
      <c r="BE40" s="1">
        <f>'[2]ICP-MS Results'!DW20</f>
        <v>5.2558090937625803E-3</v>
      </c>
      <c r="BF40" s="1">
        <f>'[2]ICP-MS Results'!DY20</f>
        <v>3.1923603276615101E-2</v>
      </c>
      <c r="BG40" s="1">
        <f>'[2]ICP-MS Results'!EA20</f>
        <v>2.6049583131421E-3</v>
      </c>
      <c r="BH40" s="1">
        <f>'[2]ICP-MS Results'!EC20</f>
        <v>-4.6346522602588598E-2</v>
      </c>
      <c r="BI40" s="1">
        <f>'[2]ICP-MS Results'!EE20</f>
        <v>-7.3164517349509203E-3</v>
      </c>
      <c r="BJ40">
        <f>'[2]ICP-MS Results'!EF20</f>
        <v>97.279285813766606</v>
      </c>
      <c r="BK40">
        <f>'[2]ICP-MS Results'!EG20</f>
        <v>89.898634633767998</v>
      </c>
      <c r="BL40">
        <f>'[2]ICP-MS Results'!EH20</f>
        <v>94.3773713020055</v>
      </c>
    </row>
    <row r="41" spans="1:64" x14ac:dyDescent="0.25">
      <c r="A41" t="str">
        <f>'[2]ICP-MS Results'!C21</f>
        <v>Rinse</v>
      </c>
      <c r="C41" s="1">
        <f>'[2]ICP-MS Results'!E21</f>
        <v>-2.3796845567218498E-2</v>
      </c>
      <c r="D41" s="1">
        <f>'[2]ICP-MS Results'!G21</f>
        <v>4.1683422865273004E-3</v>
      </c>
      <c r="E41" s="1">
        <f>'[2]ICP-MS Results'!J21</f>
        <v>-1.84990910247209</v>
      </c>
      <c r="F41" s="1">
        <f>'[2]ICP-MS Results'!M21</f>
        <v>-9.6105374135628505</v>
      </c>
      <c r="G41" s="1">
        <f>'[2]ICP-MS Results'!P21</f>
        <v>-1.2276812055739501</v>
      </c>
      <c r="H41" s="1">
        <f>'[2]ICP-MS Results'!Q21</f>
        <v>-28.9292771584254</v>
      </c>
      <c r="I41" s="1">
        <f>'[2]ICP-MS Results'!S21</f>
        <v>-2.2143395989974102</v>
      </c>
      <c r="J41" s="1">
        <f>'[2]ICP-MS Results'!AC21</f>
        <v>-0.11495231046583899</v>
      </c>
      <c r="K41" s="1">
        <f>'[2]ICP-MS Results'!AE21</f>
        <v>-3.4826568142776897E-2</v>
      </c>
      <c r="L41" s="1">
        <f>'[2]ICP-MS Results'!AG21</f>
        <v>-1.94849935566252E-2</v>
      </c>
      <c r="M41" s="1">
        <f>'[2]ICP-MS Results'!AI21</f>
        <v>-0.22860980080454499</v>
      </c>
      <c r="N41" s="1">
        <f>'[2]ICP-MS Results'!AK21</f>
        <v>-7.55073163963981E-2</v>
      </c>
      <c r="O41" s="1">
        <f>'[2]ICP-MS Results'!AN21</f>
        <v>-5.8114740519224402</v>
      </c>
      <c r="P41" s="1">
        <f>'[2]ICP-MS Results'!AP21</f>
        <v>-1.1501332838029399E-3</v>
      </c>
      <c r="Q41" s="1">
        <f>'[2]ICP-MS Results'!AR21</f>
        <v>3.2490696251152897E-2</v>
      </c>
      <c r="R41" s="1">
        <f>'[2]ICP-MS Results'!AT21</f>
        <v>-8.6430666576927703E-2</v>
      </c>
      <c r="S41" s="1">
        <f>'[2]ICP-MS Results'!AV21</f>
        <v>0.16489885687943301</v>
      </c>
      <c r="T41" s="1">
        <f>'[2]ICP-MS Results'!AX21</f>
        <v>-2.7027916209340901E-3</v>
      </c>
      <c r="U41" s="1">
        <f>'[2]ICP-MS Results'!AZ21</f>
        <v>-1.7894911320206899E-2</v>
      </c>
      <c r="V41" s="1">
        <f>'[2]ICP-MS Results'!BB21</f>
        <v>-1.9398718928552701E-3</v>
      </c>
      <c r="W41" s="1">
        <f>'[2]ICP-MS Results'!BF21</f>
        <v>1.71960848648786E-2</v>
      </c>
      <c r="X41" s="1">
        <f>'[2]ICP-MS Results'!BH21</f>
        <v>-0.26484953007713502</v>
      </c>
      <c r="Y41" s="1">
        <f>'[2]ICP-MS Results'!BJ21</f>
        <v>-0.616237667470388</v>
      </c>
      <c r="Z41" s="1">
        <f>'[2]ICP-MS Results'!BM21</f>
        <v>-2.07416814695106</v>
      </c>
      <c r="AA41" s="1">
        <f>'[2]ICP-MS Results'!BO21</f>
        <v>-1.6099700570881701E-2</v>
      </c>
      <c r="AB41" s="1">
        <f>'[2]ICP-MS Results'!BQ21</f>
        <v>2.4228615087696401E-2</v>
      </c>
      <c r="AC41" s="1">
        <f>'[2]ICP-MS Results'!BS21</f>
        <v>1.08740536762895E-2</v>
      </c>
      <c r="AD41" s="1">
        <f>'[2]ICP-MS Results'!BT21</f>
        <v>-1.0847943574293E-3</v>
      </c>
      <c r="AE41" s="1">
        <f>'[2]ICP-MS Results'!BW21</f>
        <v>-4.8991919434027403E-3</v>
      </c>
      <c r="AF41" s="1">
        <f>'[2]ICP-MS Results'!BY21</f>
        <v>1.2111417119137699E-3</v>
      </c>
      <c r="AG41" s="1">
        <f>'[2]ICP-MS Results'!CA21</f>
        <v>7.9545516663719396E-2</v>
      </c>
      <c r="AH41" s="1">
        <f>'[2]ICP-MS Results'!CC21</f>
        <v>-0.20432645257247301</v>
      </c>
      <c r="AI41" s="1">
        <f>'[2]ICP-MS Results'!CE21</f>
        <v>4.1688722523715901E-2</v>
      </c>
      <c r="AJ41" s="1">
        <f>'[2]ICP-MS Results'!CF21</f>
        <v>-1.9001468124347099E-2</v>
      </c>
      <c r="AK41" s="1">
        <f>'[2]ICP-MS Results'!CI21</f>
        <v>-7.5623512466673204E-2</v>
      </c>
      <c r="AL41" s="1">
        <f>'[2]ICP-MS Results'!CK21</f>
        <v>-2.89133439365202E-3</v>
      </c>
      <c r="AM41" s="1">
        <f>'[2]ICP-MS Results'!CM21</f>
        <v>-0.19993615860246899</v>
      </c>
      <c r="AN41" s="1">
        <f>'[2]ICP-MS Results'!CO21</f>
        <v>-2.3098314132455398E-3</v>
      </c>
      <c r="AO41" s="1">
        <f>'[2]ICP-MS Results'!CQ21</f>
        <v>-7.6526024308161099E-3</v>
      </c>
      <c r="AP41" s="1">
        <f>'[2]ICP-MS Results'!CS21</f>
        <v>-6.9369874928992504E-3</v>
      </c>
      <c r="AQ41" s="1">
        <f>'[2]ICP-MS Results'!CU21</f>
        <v>1.20639498960112E-3</v>
      </c>
      <c r="AR41" s="1">
        <f>'[2]ICP-MS Results'!CW21</f>
        <v>-4.8754269212101303E-3</v>
      </c>
      <c r="AS41" s="1">
        <f>'[2]ICP-MS Results'!CY21</f>
        <v>-1.18488189562899E-2</v>
      </c>
      <c r="AT41" s="1">
        <f>'[2]ICP-MS Results'!DA21</f>
        <v>-1.4043062659105101E-2</v>
      </c>
      <c r="AU41" s="1">
        <f>'[2]ICP-MS Results'!DC21</f>
        <v>-5.1001053460545303E-3</v>
      </c>
      <c r="AV41" s="1">
        <f>'[2]ICP-MS Results'!DE21</f>
        <v>-5.3392600763377497E-3</v>
      </c>
      <c r="AW41" s="1">
        <f>'[2]ICP-MS Results'!DG21</f>
        <v>-1.0473311784003301E-2</v>
      </c>
      <c r="AX41" s="1">
        <f>'[2]ICP-MS Results'!DI21</f>
        <v>-1.6812811939324799E-2</v>
      </c>
      <c r="AY41" s="1">
        <f>'[2]ICP-MS Results'!DK21</f>
        <v>-1.3683742987713699E-2</v>
      </c>
      <c r="AZ41" s="1">
        <f>'[2]ICP-MS Results'!DM21</f>
        <v>-3.04271543846844E-3</v>
      </c>
      <c r="BA41" s="1">
        <f>'[2]ICP-MS Results'!DO21</f>
        <v>6.6540017756649399E-3</v>
      </c>
      <c r="BB41" s="1">
        <f>'[2]ICP-MS Results'!DQ21</f>
        <v>-4.3439446081652601E-2</v>
      </c>
      <c r="BC41" s="1">
        <f>'[2]ICP-MS Results'!DS21</f>
        <v>1.3085490390872001E-3</v>
      </c>
      <c r="BD41" s="1">
        <f>'[2]ICP-MS Results'!DU21</f>
        <v>1.61820085914113E-2</v>
      </c>
      <c r="BE41" s="1">
        <f>'[2]ICP-MS Results'!DW21</f>
        <v>6.38776206323471E-3</v>
      </c>
      <c r="BF41" s="1">
        <f>'[2]ICP-MS Results'!DY21</f>
        <v>3.6623168955308899E-2</v>
      </c>
      <c r="BG41" s="1">
        <f>'[2]ICP-MS Results'!EA21</f>
        <v>-8.8024262583994296E-4</v>
      </c>
      <c r="BH41" s="1">
        <f>'[2]ICP-MS Results'!EC21</f>
        <v>-4.9968915820211499E-2</v>
      </c>
      <c r="BI41" s="1">
        <f>'[2]ICP-MS Results'!EE21</f>
        <v>-7.36141269491124E-3</v>
      </c>
      <c r="BJ41">
        <f>'[2]ICP-MS Results'!EF21</f>
        <v>96.8080074058051</v>
      </c>
      <c r="BK41">
        <f>'[2]ICP-MS Results'!EG21</f>
        <v>99.229562169879202</v>
      </c>
      <c r="BL41">
        <f>'[2]ICP-MS Results'!EH21</f>
        <v>92.394358480201205</v>
      </c>
    </row>
    <row r="42" spans="1:64" x14ac:dyDescent="0.25">
      <c r="A42" t="str">
        <f>'[2]ICP-MS Results'!C22</f>
        <v>10 ppb QC</v>
      </c>
      <c r="C42" s="1">
        <f>'[2]ICP-MS Results'!E22</f>
        <v>10.9594227862755</v>
      </c>
      <c r="D42" s="1">
        <f>'[2]ICP-MS Results'!G22</f>
        <v>9.9996890875582007</v>
      </c>
      <c r="E42" s="1">
        <f>'[2]ICP-MS Results'!J22</f>
        <v>15.273172276348999</v>
      </c>
      <c r="F42" s="1">
        <f>'[2]ICP-MS Results'!M22</f>
        <v>9.1902836598608904</v>
      </c>
      <c r="G42" s="1">
        <f>'[2]ICP-MS Results'!P22</f>
        <v>14.2800639185932</v>
      </c>
      <c r="H42" s="1">
        <f>'[2]ICP-MS Results'!Q22</f>
        <v>14.1748939350889</v>
      </c>
      <c r="I42" s="1">
        <f>'[2]ICP-MS Results'!S22</f>
        <v>11.9993848460654</v>
      </c>
      <c r="J42" s="1">
        <f>'[2]ICP-MS Results'!AC22</f>
        <v>10.039276384055301</v>
      </c>
      <c r="K42" s="1">
        <f>'[2]ICP-MS Results'!AE22</f>
        <v>10.9911587114859</v>
      </c>
      <c r="L42" s="1">
        <f>'[2]ICP-MS Results'!AG22</f>
        <v>9.8987564568780702</v>
      </c>
      <c r="M42" s="1">
        <f>'[2]ICP-MS Results'!AI22</f>
        <v>9.8899487876604795</v>
      </c>
      <c r="N42" s="1">
        <f>'[2]ICP-MS Results'!AK22</f>
        <v>10.3186050570626</v>
      </c>
      <c r="O42" s="1">
        <f>'[2]ICP-MS Results'!AN22</f>
        <v>16.172131931155</v>
      </c>
      <c r="P42" s="1">
        <f>'[2]ICP-MS Results'!AP22</f>
        <v>10.085543803996099</v>
      </c>
      <c r="Q42" s="1">
        <f>'[2]ICP-MS Results'!AR22</f>
        <v>9.8174488539259706</v>
      </c>
      <c r="R42" s="1">
        <f>'[2]ICP-MS Results'!AT22</f>
        <v>10.1361210372672</v>
      </c>
      <c r="S42" s="1">
        <f>'[2]ICP-MS Results'!AV22</f>
        <v>12.556773407404901</v>
      </c>
      <c r="T42" s="1">
        <f>'[2]ICP-MS Results'!AX22</f>
        <v>9.7700276752275492</v>
      </c>
      <c r="U42" s="1">
        <f>'[2]ICP-MS Results'!AZ22</f>
        <v>10.201632580782</v>
      </c>
      <c r="V42" s="1">
        <f>'[2]ICP-MS Results'!BB22</f>
        <v>9.6170320477237503</v>
      </c>
      <c r="W42" s="1">
        <f>'[2]ICP-MS Results'!BF22</f>
        <v>10.230560309561699</v>
      </c>
      <c r="X42" s="1">
        <f>'[2]ICP-MS Results'!BH22</f>
        <v>10.350397837867</v>
      </c>
      <c r="Y42" s="1">
        <f>'[2]ICP-MS Results'!BJ22</f>
        <v>10.3355280693461</v>
      </c>
      <c r="Z42" s="1">
        <f>'[2]ICP-MS Results'!BM22</f>
        <v>11.135577199882899</v>
      </c>
      <c r="AA42" s="1">
        <f>'[2]ICP-MS Results'!BO22</f>
        <v>10.3779023334931</v>
      </c>
      <c r="AB42" s="1">
        <f>'[2]ICP-MS Results'!BQ22</f>
        <v>9.8729137730560694</v>
      </c>
      <c r="AC42" s="1">
        <f>'[2]ICP-MS Results'!BS22</f>
        <v>10.144181443192601</v>
      </c>
      <c r="AD42" s="1">
        <f>'[2]ICP-MS Results'!BT22</f>
        <v>10.354016989479399</v>
      </c>
      <c r="AE42" s="1">
        <f>'[2]ICP-MS Results'!BW22</f>
        <v>10.1596406526547</v>
      </c>
      <c r="AF42" s="1">
        <f>'[2]ICP-MS Results'!BY22</f>
        <v>10.4035911956188</v>
      </c>
      <c r="AG42" s="1">
        <f>'[2]ICP-MS Results'!CA22</f>
        <v>10.3263990681147</v>
      </c>
      <c r="AH42" s="1">
        <f>'[2]ICP-MS Results'!CC22</f>
        <v>10.1831114778048</v>
      </c>
      <c r="AI42" s="1">
        <f>'[2]ICP-MS Results'!CE22</f>
        <v>10.263288614143701</v>
      </c>
      <c r="AJ42" s="1">
        <f>'[2]ICP-MS Results'!CF22</f>
        <v>10.2685869875768</v>
      </c>
      <c r="AK42" s="1">
        <f>'[2]ICP-MS Results'!CI22</f>
        <v>10.372332245535899</v>
      </c>
      <c r="AL42" s="1">
        <f>'[2]ICP-MS Results'!CK22</f>
        <v>10.0868413809591</v>
      </c>
      <c r="AM42" s="1">
        <f>'[2]ICP-MS Results'!CM22</f>
        <v>10.1885871407155</v>
      </c>
      <c r="AN42" s="1">
        <f>'[2]ICP-MS Results'!CO22</f>
        <v>10.1328132989544</v>
      </c>
      <c r="AO42" s="1">
        <f>'[2]ICP-MS Results'!CQ22</f>
        <v>10.097945306089301</v>
      </c>
      <c r="AP42" s="1">
        <f>'[2]ICP-MS Results'!CS22</f>
        <v>10.1135424347168</v>
      </c>
      <c r="AQ42" s="1">
        <f>'[2]ICP-MS Results'!CU22</f>
        <v>10.0060293253498</v>
      </c>
      <c r="AR42" s="1">
        <f>'[2]ICP-MS Results'!CW22</f>
        <v>9.9317444379445199</v>
      </c>
      <c r="AS42" s="1">
        <f>'[2]ICP-MS Results'!CY22</f>
        <v>9.9250111396373395</v>
      </c>
      <c r="AT42" s="1">
        <f>'[2]ICP-MS Results'!DA22</f>
        <v>9.9458450606476898</v>
      </c>
      <c r="AU42" s="1">
        <f>'[2]ICP-MS Results'!DC22</f>
        <v>9.8816230626080497</v>
      </c>
      <c r="AV42" s="1">
        <f>'[2]ICP-MS Results'!DE22</f>
        <v>9.8916281125390597</v>
      </c>
      <c r="AW42" s="1">
        <f>'[2]ICP-MS Results'!DG22</f>
        <v>9.8946041508379494</v>
      </c>
      <c r="AX42" s="1">
        <f>'[2]ICP-MS Results'!DI22</f>
        <v>9.8934119117628097</v>
      </c>
      <c r="AY42" s="1">
        <f>'[2]ICP-MS Results'!DK22</f>
        <v>9.8849561586047798</v>
      </c>
      <c r="AZ42" s="1">
        <f>'[2]ICP-MS Results'!DM22</f>
        <v>9.6140586957771905</v>
      </c>
      <c r="BA42" s="1">
        <f>'[2]ICP-MS Results'!DO22</f>
        <v>6.0839317739846503</v>
      </c>
      <c r="BB42" s="1">
        <f>'[2]ICP-MS Results'!DQ22</f>
        <v>9.0455688532414893</v>
      </c>
      <c r="BC42" s="1">
        <f>'[2]ICP-MS Results'!DS22</f>
        <v>9.7372766356538403</v>
      </c>
      <c r="BD42" s="1">
        <f>'[2]ICP-MS Results'!DU22</f>
        <v>9.5321611682285798</v>
      </c>
      <c r="BE42" s="1">
        <f>'[2]ICP-MS Results'!DW22</f>
        <v>9.4904906940019096</v>
      </c>
      <c r="BF42" s="1">
        <f>'[2]ICP-MS Results'!DY22</f>
        <v>9.6798873912212393</v>
      </c>
      <c r="BG42" s="1">
        <f>'[2]ICP-MS Results'!EA22</f>
        <v>9.6277597132599393</v>
      </c>
      <c r="BH42" s="1">
        <f>'[2]ICP-MS Results'!EC22</f>
        <v>9.3700030684204094</v>
      </c>
      <c r="BI42" s="1">
        <f>'[2]ICP-MS Results'!EE22</f>
        <v>9.2987947447985402</v>
      </c>
      <c r="BJ42">
        <f>'[2]ICP-MS Results'!EF22</f>
        <v>90.796396187814594</v>
      </c>
      <c r="BK42">
        <f>'[2]ICP-MS Results'!EG22</f>
        <v>94.062023505776494</v>
      </c>
      <c r="BL42">
        <f>'[2]ICP-MS Results'!EH22</f>
        <v>89.745919961304594</v>
      </c>
    </row>
    <row r="43" spans="1:64" x14ac:dyDescent="0.25">
      <c r="A43" s="1" t="s">
        <v>68</v>
      </c>
      <c r="C43" s="25">
        <f>C42/10</f>
        <v>1.0959422786275499</v>
      </c>
      <c r="D43" s="25">
        <f t="shared" ref="D43:BI43" si="13">D42/10</f>
        <v>0.99996890875582012</v>
      </c>
      <c r="E43" s="25">
        <f t="shared" si="13"/>
        <v>1.5273172276348999</v>
      </c>
      <c r="F43" s="25">
        <f t="shared" si="13"/>
        <v>0.91902836598608906</v>
      </c>
      <c r="G43" s="25">
        <f t="shared" si="13"/>
        <v>1.42800639185932</v>
      </c>
      <c r="H43" s="25">
        <f t="shared" si="13"/>
        <v>1.4174893935088899</v>
      </c>
      <c r="I43" s="25">
        <f t="shared" si="13"/>
        <v>1.19993848460654</v>
      </c>
      <c r="J43" s="25">
        <f t="shared" si="13"/>
        <v>1.00392763840553</v>
      </c>
      <c r="K43" s="25">
        <f t="shared" si="13"/>
        <v>1.09911587114859</v>
      </c>
      <c r="L43" s="25">
        <f t="shared" si="13"/>
        <v>0.98987564568780706</v>
      </c>
      <c r="M43" s="25">
        <f t="shared" si="13"/>
        <v>0.98899487876604797</v>
      </c>
      <c r="N43" s="25">
        <f t="shared" si="13"/>
        <v>1.03186050570626</v>
      </c>
      <c r="O43" s="25">
        <f t="shared" si="13"/>
        <v>1.6172131931155</v>
      </c>
      <c r="P43" s="25">
        <f t="shared" si="13"/>
        <v>1.00855438039961</v>
      </c>
      <c r="Q43" s="25">
        <f t="shared" si="13"/>
        <v>0.98174488539259708</v>
      </c>
      <c r="R43" s="25">
        <f t="shared" si="13"/>
        <v>1.0136121037267201</v>
      </c>
      <c r="S43" s="25">
        <f t="shared" si="13"/>
        <v>1.25567734074049</v>
      </c>
      <c r="T43" s="25">
        <f t="shared" si="13"/>
        <v>0.97700276752275494</v>
      </c>
      <c r="U43" s="25">
        <f t="shared" si="13"/>
        <v>1.0201632580782001</v>
      </c>
      <c r="V43" s="25">
        <f t="shared" si="13"/>
        <v>0.96170320477237503</v>
      </c>
      <c r="W43" s="25">
        <f t="shared" si="13"/>
        <v>1.02305603095617</v>
      </c>
      <c r="X43" s="25">
        <f t="shared" si="13"/>
        <v>1.0350397837867</v>
      </c>
      <c r="Y43" s="25">
        <f t="shared" si="13"/>
        <v>1.03355280693461</v>
      </c>
      <c r="Z43" s="25">
        <f t="shared" si="13"/>
        <v>1.11355771998829</v>
      </c>
      <c r="AA43" s="25">
        <f t="shared" si="13"/>
        <v>1.0377902333493101</v>
      </c>
      <c r="AB43" s="25">
        <f t="shared" si="13"/>
        <v>0.9872913773056069</v>
      </c>
      <c r="AC43" s="25">
        <f t="shared" si="13"/>
        <v>1.0144181443192601</v>
      </c>
      <c r="AD43" s="25">
        <f t="shared" si="13"/>
        <v>1.03540169894794</v>
      </c>
      <c r="AE43" s="25">
        <f t="shared" si="13"/>
        <v>1.01596406526547</v>
      </c>
      <c r="AF43" s="25">
        <f t="shared" si="13"/>
        <v>1.04035911956188</v>
      </c>
      <c r="AG43" s="25">
        <f t="shared" si="13"/>
        <v>1.03263990681147</v>
      </c>
      <c r="AH43" s="25">
        <f t="shared" si="13"/>
        <v>1.01831114778048</v>
      </c>
      <c r="AI43" s="25">
        <f t="shared" si="13"/>
        <v>1.02632886141437</v>
      </c>
      <c r="AJ43" s="25">
        <f t="shared" si="13"/>
        <v>1.02685869875768</v>
      </c>
      <c r="AK43" s="25">
        <f t="shared" si="13"/>
        <v>1.03723322455359</v>
      </c>
      <c r="AL43" s="25">
        <f t="shared" si="13"/>
        <v>1.00868413809591</v>
      </c>
      <c r="AM43" s="25">
        <f t="shared" si="13"/>
        <v>1.0188587140715499</v>
      </c>
      <c r="AN43" s="25">
        <f t="shared" si="13"/>
        <v>1.01328132989544</v>
      </c>
      <c r="AO43" s="25">
        <f t="shared" si="13"/>
        <v>1.00979453060893</v>
      </c>
      <c r="AP43" s="25">
        <f t="shared" si="13"/>
        <v>1.01135424347168</v>
      </c>
      <c r="AQ43" s="25">
        <f t="shared" si="13"/>
        <v>1.0006029325349801</v>
      </c>
      <c r="AR43" s="25">
        <f t="shared" si="13"/>
        <v>0.99317444379445197</v>
      </c>
      <c r="AS43" s="25">
        <f t="shared" si="13"/>
        <v>0.99250111396373397</v>
      </c>
      <c r="AT43" s="25">
        <f t="shared" si="13"/>
        <v>0.994584506064769</v>
      </c>
      <c r="AU43" s="25">
        <f t="shared" si="13"/>
        <v>0.98816230626080492</v>
      </c>
      <c r="AV43" s="25">
        <f t="shared" si="13"/>
        <v>0.98916281125390593</v>
      </c>
      <c r="AW43" s="25">
        <f t="shared" si="13"/>
        <v>0.9894604150837949</v>
      </c>
      <c r="AX43" s="25">
        <f t="shared" si="13"/>
        <v>0.98934119117628094</v>
      </c>
      <c r="AY43" s="25">
        <f t="shared" si="13"/>
        <v>0.98849561586047796</v>
      </c>
      <c r="AZ43" s="25">
        <f t="shared" si="13"/>
        <v>0.96140586957771901</v>
      </c>
      <c r="BA43" s="25">
        <f t="shared" si="13"/>
        <v>0.60839317739846499</v>
      </c>
      <c r="BB43" s="25">
        <f t="shared" si="13"/>
        <v>0.90455688532414891</v>
      </c>
      <c r="BC43" s="25">
        <f t="shared" si="13"/>
        <v>0.97372766356538398</v>
      </c>
      <c r="BD43" s="25">
        <f t="shared" si="13"/>
        <v>0.95321611682285801</v>
      </c>
      <c r="BE43" s="25">
        <f t="shared" si="13"/>
        <v>0.94904906940019096</v>
      </c>
      <c r="BF43" s="25">
        <f t="shared" si="13"/>
        <v>0.96798873912212391</v>
      </c>
      <c r="BG43" s="25">
        <f t="shared" si="13"/>
        <v>0.96277597132599391</v>
      </c>
      <c r="BH43" s="25">
        <f t="shared" si="13"/>
        <v>0.93700030684204094</v>
      </c>
      <c r="BI43" s="25">
        <f t="shared" si="13"/>
        <v>0.92987947447985397</v>
      </c>
    </row>
    <row r="44" spans="1:64" x14ac:dyDescent="0.25">
      <c r="A44" t="str">
        <f>'[2]ICP-MS Results'!C23</f>
        <v>200 ppb QC</v>
      </c>
      <c r="C44" s="1">
        <f>'[2]ICP-MS Results'!E23</f>
        <v>202.96819117338501</v>
      </c>
      <c r="D44" s="1">
        <f>'[2]ICP-MS Results'!G23</f>
        <v>194.00707142339701</v>
      </c>
      <c r="E44" s="1">
        <f>'[2]ICP-MS Results'!J23</f>
        <v>196.51619257360599</v>
      </c>
      <c r="F44" s="1">
        <f>'[2]ICP-MS Results'!M23</f>
        <v>189.84419944808499</v>
      </c>
      <c r="G44" s="1">
        <f>'[2]ICP-MS Results'!P23</f>
        <v>204.629527080027</v>
      </c>
      <c r="H44" s="1">
        <f>'[2]ICP-MS Results'!Q23</f>
        <v>209.341322415104</v>
      </c>
      <c r="I44" s="1">
        <f>'[2]ICP-MS Results'!S23</f>
        <v>190.594029710912</v>
      </c>
      <c r="J44" s="1">
        <f>'[2]ICP-MS Results'!AC23</f>
        <v>202.75094376434299</v>
      </c>
      <c r="K44" s="1">
        <f>'[2]ICP-MS Results'!AE23</f>
        <v>202.83852501612799</v>
      </c>
      <c r="L44" s="1">
        <f>'[2]ICP-MS Results'!AG23</f>
        <v>202.61793971783499</v>
      </c>
      <c r="M44" s="1">
        <f>'[2]ICP-MS Results'!AI23</f>
        <v>202.13399474817899</v>
      </c>
      <c r="N44" s="1">
        <f>'[2]ICP-MS Results'!AK23</f>
        <v>204.62065232541701</v>
      </c>
      <c r="O44" s="1">
        <f>'[2]ICP-MS Results'!AN23</f>
        <v>203.079137174935</v>
      </c>
      <c r="P44" s="1">
        <f>'[2]ICP-MS Results'!AP23</f>
        <v>201.51571449419799</v>
      </c>
      <c r="Q44" s="1">
        <f>'[2]ICP-MS Results'!AR23</f>
        <v>200.246357562605</v>
      </c>
      <c r="R44" s="1">
        <f>'[2]ICP-MS Results'!AT23</f>
        <v>202.66721879074899</v>
      </c>
      <c r="S44" s="1">
        <f>'[2]ICP-MS Results'!AV23</f>
        <v>204.61439088465099</v>
      </c>
      <c r="T44" s="1">
        <f>'[2]ICP-MS Results'!AX23</f>
        <v>201.08888520115499</v>
      </c>
      <c r="U44" s="1">
        <f>'[2]ICP-MS Results'!AZ23</f>
        <v>206.27800481823701</v>
      </c>
      <c r="V44" s="1">
        <f>'[2]ICP-MS Results'!BB23</f>
        <v>202.208612479723</v>
      </c>
      <c r="W44" s="1">
        <f>'[2]ICP-MS Results'!BF23</f>
        <v>211.37775695300601</v>
      </c>
      <c r="X44" s="1">
        <f>'[2]ICP-MS Results'!BH23</f>
        <v>200.762411614976</v>
      </c>
      <c r="Y44" s="1">
        <f>'[2]ICP-MS Results'!BJ23</f>
        <v>194.129027247739</v>
      </c>
      <c r="Z44" s="1">
        <f>'[2]ICP-MS Results'!BM23</f>
        <v>208.593388315147</v>
      </c>
      <c r="AA44" s="1">
        <f>'[2]ICP-MS Results'!BO23</f>
        <v>209.09044859804101</v>
      </c>
      <c r="AB44" s="1">
        <f>'[2]ICP-MS Results'!BQ23</f>
        <v>194.266651572265</v>
      </c>
      <c r="AC44" s="1">
        <f>'[2]ICP-MS Results'!BS23</f>
        <v>208.802232974237</v>
      </c>
      <c r="AD44" s="1">
        <f>'[2]ICP-MS Results'!BT23</f>
        <v>204.413003938397</v>
      </c>
      <c r="AE44" s="1">
        <f>'[2]ICP-MS Results'!BW23</f>
        <v>208.672145973688</v>
      </c>
      <c r="AF44" s="1">
        <f>'[2]ICP-MS Results'!BY23</f>
        <v>208.29812569151301</v>
      </c>
      <c r="AG44" s="1">
        <f>'[2]ICP-MS Results'!CA23</f>
        <v>210.28513816010599</v>
      </c>
      <c r="AH44" s="1">
        <f>'[2]ICP-MS Results'!CC23</f>
        <v>211.19044204006701</v>
      </c>
      <c r="AI44" s="1">
        <f>'[2]ICP-MS Results'!CE23</f>
        <v>206.46706956661501</v>
      </c>
      <c r="AJ44" s="1">
        <f>'[2]ICP-MS Results'!CF23</f>
        <v>200.78774447116299</v>
      </c>
      <c r="AK44" s="1">
        <f>'[2]ICP-MS Results'!CI23</f>
        <v>205.19938500858001</v>
      </c>
      <c r="AL44" s="1">
        <f>'[2]ICP-MS Results'!CK23</f>
        <v>204.84292973724499</v>
      </c>
      <c r="AM44" s="1">
        <f>'[2]ICP-MS Results'!CM23</f>
        <v>205.36807232842801</v>
      </c>
      <c r="AN44" s="1">
        <f>'[2]ICP-MS Results'!CO23</f>
        <v>204.73037553618801</v>
      </c>
      <c r="AO44" s="1">
        <f>'[2]ICP-MS Results'!CQ23</f>
        <v>207.06907416440501</v>
      </c>
      <c r="AP44" s="1">
        <f>'[2]ICP-MS Results'!CS23</f>
        <v>208.13928823600099</v>
      </c>
      <c r="AQ44" s="1">
        <f>'[2]ICP-MS Results'!CU23</f>
        <v>205.95879400304099</v>
      </c>
      <c r="AR44" s="1">
        <f>'[2]ICP-MS Results'!CW23</f>
        <v>206.90201530294399</v>
      </c>
      <c r="AS44" s="1">
        <f>'[2]ICP-MS Results'!CY23</f>
        <v>204.532172937155</v>
      </c>
      <c r="AT44" s="1">
        <f>'[2]ICP-MS Results'!DA23</f>
        <v>206.81999664971801</v>
      </c>
      <c r="AU44" s="1">
        <f>'[2]ICP-MS Results'!DC23</f>
        <v>205.05352538028399</v>
      </c>
      <c r="AV44" s="1">
        <f>'[2]ICP-MS Results'!DE23</f>
        <v>204.995968827507</v>
      </c>
      <c r="AW44" s="1">
        <f>'[2]ICP-MS Results'!DG23</f>
        <v>205.21584562871101</v>
      </c>
      <c r="AX44" s="1">
        <f>'[2]ICP-MS Results'!DI23</f>
        <v>207.07844655088999</v>
      </c>
      <c r="AY44" s="1">
        <f>'[2]ICP-MS Results'!DK23</f>
        <v>204.97921194859899</v>
      </c>
      <c r="AZ44" s="1">
        <f>'[2]ICP-MS Results'!DM23</f>
        <v>207.000474994554</v>
      </c>
      <c r="BA44" s="1">
        <f>'[2]ICP-MS Results'!DO23</f>
        <v>187.027730067856</v>
      </c>
      <c r="BB44" s="1">
        <f>'[2]ICP-MS Results'!DQ23</f>
        <v>203.94817829741299</v>
      </c>
      <c r="BC44" s="1">
        <f>'[2]ICP-MS Results'!DS23</f>
        <v>204.39951073762001</v>
      </c>
      <c r="BD44" s="1">
        <f>'[2]ICP-MS Results'!DU23</f>
        <v>204.97588676011</v>
      </c>
      <c r="BE44" s="1">
        <f>'[2]ICP-MS Results'!DW23</f>
        <v>203.38908165233201</v>
      </c>
      <c r="BF44" s="1">
        <f>'[2]ICP-MS Results'!DY23</f>
        <v>205.19613415389199</v>
      </c>
      <c r="BG44" s="1">
        <f>'[2]ICP-MS Results'!EA23</f>
        <v>206.00521740391599</v>
      </c>
      <c r="BH44" s="1">
        <f>'[2]ICP-MS Results'!EC23</f>
        <v>204.41227295667699</v>
      </c>
      <c r="BI44" s="1">
        <f>'[2]ICP-MS Results'!EE23</f>
        <v>202.91722643470399</v>
      </c>
      <c r="BJ44">
        <f>'[2]ICP-MS Results'!EF23</f>
        <v>88.230256148594904</v>
      </c>
      <c r="BK44">
        <f>'[2]ICP-MS Results'!EG23</f>
        <v>91.2864078006657</v>
      </c>
      <c r="BL44">
        <f>'[2]ICP-MS Results'!EH23</f>
        <v>87.175191936501705</v>
      </c>
    </row>
    <row r="45" spans="1:64" x14ac:dyDescent="0.25">
      <c r="A45" s="1" t="s">
        <v>68</v>
      </c>
      <c r="C45" s="25">
        <f>C44/200</f>
        <v>1.0148409558669251</v>
      </c>
      <c r="D45" s="25">
        <f t="shared" ref="D45:BI45" si="14">D44/200</f>
        <v>0.97003535711698508</v>
      </c>
      <c r="E45" s="25">
        <f t="shared" si="14"/>
        <v>0.98258096286802998</v>
      </c>
      <c r="F45" s="25">
        <f t="shared" si="14"/>
        <v>0.94922099724042497</v>
      </c>
      <c r="G45" s="25">
        <f t="shared" si="14"/>
        <v>1.023147635400135</v>
      </c>
      <c r="H45" s="25">
        <f t="shared" si="14"/>
        <v>1.04670661207552</v>
      </c>
      <c r="I45" s="25">
        <f t="shared" si="14"/>
        <v>0.95297014855455997</v>
      </c>
      <c r="J45" s="25">
        <f t="shared" si="14"/>
        <v>1.0137547188217149</v>
      </c>
      <c r="K45" s="25">
        <f t="shared" si="14"/>
        <v>1.0141926250806399</v>
      </c>
      <c r="L45" s="25">
        <f t="shared" si="14"/>
        <v>1.0130896985891749</v>
      </c>
      <c r="M45" s="25">
        <f t="shared" si="14"/>
        <v>1.0106699737408951</v>
      </c>
      <c r="N45" s="25">
        <f t="shared" si="14"/>
        <v>1.023103261627085</v>
      </c>
      <c r="O45" s="25">
        <f t="shared" si="14"/>
        <v>1.0153956858746751</v>
      </c>
      <c r="P45" s="25">
        <f t="shared" si="14"/>
        <v>1.00757857247099</v>
      </c>
      <c r="Q45" s="25">
        <f t="shared" si="14"/>
        <v>1.001231787813025</v>
      </c>
      <c r="R45" s="25">
        <f t="shared" si="14"/>
        <v>1.013336093953745</v>
      </c>
      <c r="S45" s="25">
        <f t="shared" si="14"/>
        <v>1.0230719544232549</v>
      </c>
      <c r="T45" s="25">
        <f t="shared" si="14"/>
        <v>1.0054444260057749</v>
      </c>
      <c r="U45" s="25">
        <f t="shared" si="14"/>
        <v>1.0313900240911851</v>
      </c>
      <c r="V45" s="25">
        <f t="shared" si="14"/>
        <v>1.0110430623986151</v>
      </c>
      <c r="W45" s="25">
        <f t="shared" si="14"/>
        <v>1.0568887847650301</v>
      </c>
      <c r="X45" s="25">
        <f t="shared" si="14"/>
        <v>1.0038120580748799</v>
      </c>
      <c r="Y45" s="25">
        <f t="shared" si="14"/>
        <v>0.97064513623869497</v>
      </c>
      <c r="Z45" s="25">
        <f t="shared" si="14"/>
        <v>1.042966941575735</v>
      </c>
      <c r="AA45" s="25">
        <f t="shared" si="14"/>
        <v>1.0454522429902051</v>
      </c>
      <c r="AB45" s="25">
        <f t="shared" si="14"/>
        <v>0.97133325786132507</v>
      </c>
      <c r="AC45" s="25">
        <f t="shared" si="14"/>
        <v>1.0440111648711849</v>
      </c>
      <c r="AD45" s="25">
        <f t="shared" si="14"/>
        <v>1.0220650196919849</v>
      </c>
      <c r="AE45" s="25">
        <f t="shared" si="14"/>
        <v>1.04336072986844</v>
      </c>
      <c r="AF45" s="25">
        <f t="shared" si="14"/>
        <v>1.0414906284575651</v>
      </c>
      <c r="AG45" s="25">
        <f t="shared" si="14"/>
        <v>1.0514256908005299</v>
      </c>
      <c r="AH45" s="25">
        <f t="shared" si="14"/>
        <v>1.0559522102003351</v>
      </c>
      <c r="AI45" s="25">
        <f t="shared" si="14"/>
        <v>1.032335347833075</v>
      </c>
      <c r="AJ45" s="25">
        <f t="shared" si="14"/>
        <v>1.0039387223558149</v>
      </c>
      <c r="AK45" s="25">
        <f t="shared" si="14"/>
        <v>1.0259969250429</v>
      </c>
      <c r="AL45" s="25">
        <f t="shared" si="14"/>
        <v>1.0242146486862249</v>
      </c>
      <c r="AM45" s="25">
        <f t="shared" si="14"/>
        <v>1.02684036164214</v>
      </c>
      <c r="AN45" s="25">
        <f t="shared" si="14"/>
        <v>1.02365187768094</v>
      </c>
      <c r="AO45" s="25">
        <f t="shared" si="14"/>
        <v>1.035345370822025</v>
      </c>
      <c r="AP45" s="25">
        <f t="shared" si="14"/>
        <v>1.040696441180005</v>
      </c>
      <c r="AQ45" s="25">
        <f t="shared" si="14"/>
        <v>1.029793970015205</v>
      </c>
      <c r="AR45" s="25">
        <f t="shared" si="14"/>
        <v>1.0345100765147199</v>
      </c>
      <c r="AS45" s="25">
        <f t="shared" si="14"/>
        <v>1.0226608646857749</v>
      </c>
      <c r="AT45" s="25">
        <f t="shared" si="14"/>
        <v>1.03409998324859</v>
      </c>
      <c r="AU45" s="25">
        <f t="shared" si="14"/>
        <v>1.02526762690142</v>
      </c>
      <c r="AV45" s="25">
        <f t="shared" si="14"/>
        <v>1.0249798441375351</v>
      </c>
      <c r="AW45" s="25">
        <f t="shared" si="14"/>
        <v>1.0260792281435551</v>
      </c>
      <c r="AX45" s="25">
        <f t="shared" si="14"/>
        <v>1.03539223275445</v>
      </c>
      <c r="AY45" s="25">
        <f t="shared" si="14"/>
        <v>1.024896059742995</v>
      </c>
      <c r="AZ45" s="25">
        <f t="shared" si="14"/>
        <v>1.0350023749727699</v>
      </c>
      <c r="BA45" s="25">
        <f t="shared" si="14"/>
        <v>0.93513865033928001</v>
      </c>
      <c r="BB45" s="25">
        <f t="shared" si="14"/>
        <v>1.0197408914870649</v>
      </c>
      <c r="BC45" s="25">
        <f t="shared" si="14"/>
        <v>1.0219975536881001</v>
      </c>
      <c r="BD45" s="25">
        <f t="shared" si="14"/>
        <v>1.02487943380055</v>
      </c>
      <c r="BE45" s="25">
        <f t="shared" si="14"/>
        <v>1.01694540826166</v>
      </c>
      <c r="BF45" s="25">
        <f t="shared" si="14"/>
        <v>1.0259806707694599</v>
      </c>
      <c r="BG45" s="25">
        <f t="shared" si="14"/>
        <v>1.0300260870195799</v>
      </c>
      <c r="BH45" s="25">
        <f t="shared" si="14"/>
        <v>1.0220613647833849</v>
      </c>
      <c r="BI45" s="25">
        <f t="shared" si="14"/>
        <v>1.0145861321735199</v>
      </c>
    </row>
    <row r="46" spans="1:64" x14ac:dyDescent="0.25">
      <c r="A46" t="str">
        <f>'[2]ICP-MS Results'!C24</f>
        <v>Rinse</v>
      </c>
      <c r="C46" s="1">
        <f>'[2]ICP-MS Results'!E24</f>
        <v>0.54182101935146199</v>
      </c>
      <c r="D46" s="1">
        <f>'[2]ICP-MS Results'!G24</f>
        <v>1.4899862701539901E-2</v>
      </c>
      <c r="E46" s="1">
        <f>'[2]ICP-MS Results'!J24</f>
        <v>0.58474985953166503</v>
      </c>
      <c r="F46" s="1">
        <f>'[2]ICP-MS Results'!M24</f>
        <v>-9.8295192149402304</v>
      </c>
      <c r="G46" s="1">
        <f>'[2]ICP-MS Results'!P24</f>
        <v>-1.4752566428812699</v>
      </c>
      <c r="H46" s="1">
        <f>'[2]ICP-MS Results'!Q24</f>
        <v>-29.6044811254142</v>
      </c>
      <c r="I46" s="1">
        <f>'[2]ICP-MS Results'!S24</f>
        <v>-1.4981559055100699</v>
      </c>
      <c r="J46" s="1">
        <f>'[2]ICP-MS Results'!AC24</f>
        <v>-0.11658499320935201</v>
      </c>
      <c r="K46" s="1">
        <f>'[2]ICP-MS Results'!AE24</f>
        <v>-5.4954582152898099E-2</v>
      </c>
      <c r="L46" s="1">
        <f>'[2]ICP-MS Results'!AG24</f>
        <v>-1.6940919761921198E-2</v>
      </c>
      <c r="M46" s="1">
        <f>'[2]ICP-MS Results'!AI24</f>
        <v>-0.22321335159456701</v>
      </c>
      <c r="N46" s="1">
        <f>'[2]ICP-MS Results'!AK24</f>
        <v>-7.2276149641483906E-2</v>
      </c>
      <c r="O46" s="1">
        <f>'[2]ICP-MS Results'!AN24</f>
        <v>-5.8097311886077598</v>
      </c>
      <c r="P46" s="1">
        <f>'[2]ICP-MS Results'!AP24</f>
        <v>3.9830869113580501E-3</v>
      </c>
      <c r="Q46" s="1">
        <f>'[2]ICP-MS Results'!AR24</f>
        <v>2.6136334529531902E-2</v>
      </c>
      <c r="R46" s="1">
        <f>'[2]ICP-MS Results'!AT24</f>
        <v>-0.12854342434272001</v>
      </c>
      <c r="S46" s="1">
        <f>'[2]ICP-MS Results'!AV24</f>
        <v>0.19270664565133</v>
      </c>
      <c r="T46" s="1">
        <f>'[2]ICP-MS Results'!AX24</f>
        <v>-1.0442704520569901E-3</v>
      </c>
      <c r="U46" s="1">
        <f>'[2]ICP-MS Results'!AZ24</f>
        <v>1.3092272259785501E-2</v>
      </c>
      <c r="V46" s="1">
        <f>'[2]ICP-MS Results'!BB24</f>
        <v>3.4557194967787502E-2</v>
      </c>
      <c r="W46" s="1">
        <f>'[2]ICP-MS Results'!BF24</f>
        <v>-4.5696836936010801E-2</v>
      </c>
      <c r="X46" s="1">
        <f>'[2]ICP-MS Results'!BH24</f>
        <v>-0.19560350541636301</v>
      </c>
      <c r="Y46" s="1">
        <f>'[2]ICP-MS Results'!BJ24</f>
        <v>-0.54771681508603498</v>
      </c>
      <c r="Z46" s="1">
        <f>'[2]ICP-MS Results'!BM24</f>
        <v>-2.0760584431243001</v>
      </c>
      <c r="AA46" s="1">
        <f>'[2]ICP-MS Results'!BO24</f>
        <v>-5.3214421345040902E-3</v>
      </c>
      <c r="AB46" s="1">
        <f>'[2]ICP-MS Results'!BQ24</f>
        <v>0.42185372983321401</v>
      </c>
      <c r="AC46" s="1">
        <f>'[2]ICP-MS Results'!BS24</f>
        <v>6.0989619948941101E-2</v>
      </c>
      <c r="AD46" s="1">
        <f>'[2]ICP-MS Results'!BT24</f>
        <v>2.9372914372833701E-2</v>
      </c>
      <c r="AE46" s="1">
        <f>'[2]ICP-MS Results'!BW24</f>
        <v>-2.5126326529942302E-3</v>
      </c>
      <c r="AF46" s="1">
        <f>'[2]ICP-MS Results'!BY24</f>
        <v>-1.2668130206070899E-3</v>
      </c>
      <c r="AG46" s="1">
        <f>'[2]ICP-MS Results'!CA24</f>
        <v>0.221390860929641</v>
      </c>
      <c r="AH46" s="1">
        <f>'[2]ICP-MS Results'!CC24</f>
        <v>-8.4459275242548107E-2</v>
      </c>
      <c r="AI46" s="1">
        <f>'[2]ICP-MS Results'!CE24</f>
        <v>0.166003918730873</v>
      </c>
      <c r="AJ46" s="1">
        <f>'[2]ICP-MS Results'!CF24</f>
        <v>5.6162369587584499E-2</v>
      </c>
      <c r="AK46" s="1">
        <f>'[2]ICP-MS Results'!CI24</f>
        <v>-4.7486236329965903E-2</v>
      </c>
      <c r="AL46" s="1">
        <f>'[2]ICP-MS Results'!CK24</f>
        <v>3.65430407455532E-3</v>
      </c>
      <c r="AM46" s="1">
        <f>'[2]ICP-MS Results'!CM24</f>
        <v>-0.19336158030921899</v>
      </c>
      <c r="AN46" s="1">
        <f>'[2]ICP-MS Results'!CO24</f>
        <v>2.2684716567975601E-3</v>
      </c>
      <c r="AO46" s="1">
        <f>'[2]ICP-MS Results'!CQ24</f>
        <v>-5.1798283436300099E-3</v>
      </c>
      <c r="AP46" s="1">
        <f>'[2]ICP-MS Results'!CS24</f>
        <v>-3.7386374077873099E-3</v>
      </c>
      <c r="AQ46" s="1">
        <f>'[2]ICP-MS Results'!CU24</f>
        <v>8.4643190398109008E-3</v>
      </c>
      <c r="AR46" s="1">
        <f>'[2]ICP-MS Results'!CW24</f>
        <v>-1.1237276942029199E-3</v>
      </c>
      <c r="AS46" s="1">
        <f>'[2]ICP-MS Results'!CY24</f>
        <v>-9.3004227616853806E-3</v>
      </c>
      <c r="AT46" s="1">
        <f>'[2]ICP-MS Results'!DA24</f>
        <v>-1.3347674677073099E-2</v>
      </c>
      <c r="AU46" s="1">
        <f>'[2]ICP-MS Results'!DC24</f>
        <v>-2.3434823409248101E-3</v>
      </c>
      <c r="AV46" s="1">
        <f>'[2]ICP-MS Results'!DE24</f>
        <v>-2.7342961252241802E-3</v>
      </c>
      <c r="AW46" s="1">
        <f>'[2]ICP-MS Results'!DG24</f>
        <v>-7.6687492984719996E-3</v>
      </c>
      <c r="AX46" s="1">
        <f>'[2]ICP-MS Results'!DI24</f>
        <v>-1.45055444559801E-2</v>
      </c>
      <c r="AY46" s="1">
        <f>'[2]ICP-MS Results'!DK24</f>
        <v>-1.0452389421318899E-2</v>
      </c>
      <c r="AZ46" s="1">
        <f>'[2]ICP-MS Results'!DM24</f>
        <v>1.1804917004107501E-2</v>
      </c>
      <c r="BA46" s="1">
        <f>'[2]ICP-MS Results'!DO24</f>
        <v>1.8324169580643399E-2</v>
      </c>
      <c r="BB46" s="1">
        <f>'[2]ICP-MS Results'!DQ24</f>
        <v>0.21054620499980001</v>
      </c>
      <c r="BC46" s="1">
        <f>'[2]ICP-MS Results'!DS24</f>
        <v>3.1748880613334499E-3</v>
      </c>
      <c r="BD46" s="1">
        <f>'[2]ICP-MS Results'!DU24</f>
        <v>0.104944493801093</v>
      </c>
      <c r="BE46" s="1">
        <f>'[2]ICP-MS Results'!DW24</f>
        <v>0.272419982928233</v>
      </c>
      <c r="BF46" s="1">
        <f>'[2]ICP-MS Results'!DY24</f>
        <v>3.0615092937141899E-2</v>
      </c>
      <c r="BG46" s="1">
        <f>'[2]ICP-MS Results'!EA24</f>
        <v>3.7242811145880302E-2</v>
      </c>
      <c r="BH46" s="1">
        <f>'[2]ICP-MS Results'!EC24</f>
        <v>-3.5106073817843697E-2</v>
      </c>
      <c r="BI46" s="1">
        <f>'[2]ICP-MS Results'!EE24</f>
        <v>-5.3269460014518204E-3</v>
      </c>
      <c r="BJ46">
        <f>'[2]ICP-MS Results'!EF24</f>
        <v>95.0199998706602</v>
      </c>
      <c r="BK46">
        <f>'[2]ICP-MS Results'!EG24</f>
        <v>98.535918386034695</v>
      </c>
      <c r="BL46">
        <f>'[2]ICP-MS Results'!EH24</f>
        <v>91.424655492064701</v>
      </c>
    </row>
    <row r="47" spans="1:64" x14ac:dyDescent="0.25">
      <c r="A47" t="str">
        <f>'[2]ICP-MS Results'!C25</f>
        <v>Rinse</v>
      </c>
      <c r="C47" s="1">
        <f>'[2]ICP-MS Results'!E25</f>
        <v>0.15071513699861</v>
      </c>
      <c r="D47" s="1">
        <f>'[2]ICP-MS Results'!G25</f>
        <v>6.5357414060453504E-3</v>
      </c>
      <c r="E47" s="1">
        <f>'[2]ICP-MS Results'!J25</f>
        <v>1.80895418189318</v>
      </c>
      <c r="F47" s="1">
        <f>'[2]ICP-MS Results'!M25</f>
        <v>-6.2545526983793107E-2</v>
      </c>
      <c r="G47" s="1">
        <f>'[2]ICP-MS Results'!P25</f>
        <v>6.0725354544863497E-2</v>
      </c>
      <c r="H47" s="1">
        <f>'[2]ICP-MS Results'!Q25</f>
        <v>-1.64430219223534</v>
      </c>
      <c r="I47" s="1">
        <f>'[2]ICP-MS Results'!S25</f>
        <v>1.69830197307018</v>
      </c>
      <c r="J47" s="1">
        <f>'[2]ICP-MS Results'!AC25</f>
        <v>-3.4706813593139499E-2</v>
      </c>
      <c r="K47" s="1">
        <f>'[2]ICP-MS Results'!AE25</f>
        <v>6.93626575391081E-2</v>
      </c>
      <c r="L47" s="1">
        <f>'[2]ICP-MS Results'!AG25</f>
        <v>-3.1842074389126598E-3</v>
      </c>
      <c r="M47" s="1">
        <f>'[2]ICP-MS Results'!AI25</f>
        <v>-1.1811193701513401E-2</v>
      </c>
      <c r="N47" s="1">
        <f>'[2]ICP-MS Results'!AK25</f>
        <v>-2.4394455583993E-3</v>
      </c>
      <c r="O47" s="1">
        <f>'[2]ICP-MS Results'!AN25</f>
        <v>-6.5655045650767199E-2</v>
      </c>
      <c r="P47" s="1">
        <f>'[2]ICP-MS Results'!AP25</f>
        <v>-5.3453011216326998E-3</v>
      </c>
      <c r="Q47" s="1">
        <f>'[2]ICP-MS Results'!AR25</f>
        <v>-2.05467563050892E-3</v>
      </c>
      <c r="R47" s="1">
        <f>'[2]ICP-MS Results'!AT25</f>
        <v>-0.100425553460227</v>
      </c>
      <c r="S47" s="1">
        <f>'[2]ICP-MS Results'!AV25</f>
        <v>2.8598088979138299E-2</v>
      </c>
      <c r="T47" s="1">
        <f>'[2]ICP-MS Results'!AX25</f>
        <v>9.0405793399548108E-3</v>
      </c>
      <c r="U47" s="1">
        <f>'[2]ICP-MS Results'!AZ25</f>
        <v>1.4163199965650601E-2</v>
      </c>
      <c r="V47" s="1">
        <f>'[2]ICP-MS Results'!BB25</f>
        <v>5.7808764691285996E-3</v>
      </c>
      <c r="W47" s="1">
        <f>'[2]ICP-MS Results'!BF25</f>
        <v>-3.9779465663051697E-2</v>
      </c>
      <c r="X47" s="1">
        <f>'[2]ICP-MS Results'!BH25</f>
        <v>9.6576642371842797E-2</v>
      </c>
      <c r="Y47" s="1">
        <f>'[2]ICP-MS Results'!BJ25</f>
        <v>0.473988434065366</v>
      </c>
      <c r="Z47" s="1">
        <f>'[2]ICP-MS Results'!BM25</f>
        <v>7.0621125011656904E-2</v>
      </c>
      <c r="AA47" s="1">
        <f>'[2]ICP-MS Results'!BO25</f>
        <v>3.9144394470799404E-3</v>
      </c>
      <c r="AB47" s="1">
        <f>'[2]ICP-MS Results'!BQ25</f>
        <v>0.20873260801183999</v>
      </c>
      <c r="AC47" s="1">
        <f>'[2]ICP-MS Results'!BS25</f>
        <v>1.9772916616694801E-2</v>
      </c>
      <c r="AD47" s="1">
        <f>'[2]ICP-MS Results'!BT25</f>
        <v>3.04193789182855E-3</v>
      </c>
      <c r="AE47" s="1">
        <f>'[2]ICP-MS Results'!BW25</f>
        <v>-5.8500691740175897E-3</v>
      </c>
      <c r="AF47" s="1">
        <f>'[2]ICP-MS Results'!BY25</f>
        <v>-6.5392864981801899E-3</v>
      </c>
      <c r="AG47" s="1">
        <f>'[2]ICP-MS Results'!CA25</f>
        <v>0.17279028458239901</v>
      </c>
      <c r="AH47" s="1">
        <f>'[2]ICP-MS Results'!CC25</f>
        <v>-7.7077866314391202E-2</v>
      </c>
      <c r="AI47" s="1">
        <f>'[2]ICP-MS Results'!CE25</f>
        <v>6.4583389937435107E-2</v>
      </c>
      <c r="AJ47" s="1">
        <f>'[2]ICP-MS Results'!CF25</f>
        <v>8.7080631086949006E-3</v>
      </c>
      <c r="AK47" s="1">
        <f>'[2]ICP-MS Results'!CI25</f>
        <v>2.90974584356451E-2</v>
      </c>
      <c r="AL47" s="1">
        <f>'[2]ICP-MS Results'!CK25</f>
        <v>2.4858949156908701E-3</v>
      </c>
      <c r="AM47" s="1">
        <f>'[2]ICP-MS Results'!CM25</f>
        <v>1.21992149620437E-2</v>
      </c>
      <c r="AN47" s="1">
        <f>'[2]ICP-MS Results'!CO25</f>
        <v>3.0206936874729098E-3</v>
      </c>
      <c r="AO47" s="1">
        <f>'[2]ICP-MS Results'!CQ25</f>
        <v>-1.73210166203439E-3</v>
      </c>
      <c r="AP47" s="1">
        <f>'[2]ICP-MS Results'!CS25</f>
        <v>-3.4829178964997098E-3</v>
      </c>
      <c r="AQ47" s="1">
        <f>'[2]ICP-MS Results'!CU25</f>
        <v>8.5848789385517404E-3</v>
      </c>
      <c r="AR47" s="1">
        <f>'[2]ICP-MS Results'!CW25</f>
        <v>2.2833432415599701E-4</v>
      </c>
      <c r="AS47" s="1">
        <f>'[2]ICP-MS Results'!CY25</f>
        <v>1.2350223934647199E-3</v>
      </c>
      <c r="AT47" s="1">
        <f>'[2]ICP-MS Results'!DA25</f>
        <v>7.8197948292080895E-4</v>
      </c>
      <c r="AU47" s="1">
        <f>'[2]ICP-MS Results'!DC25</f>
        <v>2.8605144497167702E-4</v>
      </c>
      <c r="AV47" s="1">
        <f>'[2]ICP-MS Results'!DE25</f>
        <v>2.5638095809021998E-3</v>
      </c>
      <c r="AW47" s="1">
        <f>'[2]ICP-MS Results'!DG25</f>
        <v>1.5049269925329501E-3</v>
      </c>
      <c r="AX47" s="1">
        <f>'[2]ICP-MS Results'!DI25</f>
        <v>-6.4489849329163397E-4</v>
      </c>
      <c r="AY47" s="1">
        <f>'[2]ICP-MS Results'!DK25</f>
        <v>-2.9357838999537702E-5</v>
      </c>
      <c r="AZ47" s="1">
        <f>'[2]ICP-MS Results'!DM25</f>
        <v>2.0840545520446701E-3</v>
      </c>
      <c r="BA47" s="1">
        <f>'[2]ICP-MS Results'!DO25</f>
        <v>4.6685014724209403E-3</v>
      </c>
      <c r="BB47" s="1">
        <f>'[2]ICP-MS Results'!DQ25</f>
        <v>0.116206434961775</v>
      </c>
      <c r="BC47" s="1">
        <f>'[2]ICP-MS Results'!DS25</f>
        <v>1.0492786671339599E-3</v>
      </c>
      <c r="BD47" s="1">
        <f>'[2]ICP-MS Results'!DU25</f>
        <v>4.83671415310684E-2</v>
      </c>
      <c r="BE47" s="1">
        <f>'[2]ICP-MS Results'!DW25</f>
        <v>7.0020824358666203E-2</v>
      </c>
      <c r="BF47" s="1">
        <f>'[2]ICP-MS Results'!DY25</f>
        <v>4.6860275474571497E-3</v>
      </c>
      <c r="BG47" s="1">
        <f>'[2]ICP-MS Results'!EA25</f>
        <v>7.1036027341976503E-3</v>
      </c>
      <c r="BH47" s="1">
        <f>'[2]ICP-MS Results'!EC25</f>
        <v>5.42578860588368E-3</v>
      </c>
      <c r="BI47" s="1">
        <f>'[2]ICP-MS Results'!EE25</f>
        <v>1.84064687269638E-3</v>
      </c>
      <c r="BJ47">
        <f>'[2]ICP-MS Results'!EF25</f>
        <v>89.788013736561297</v>
      </c>
      <c r="BK47">
        <f>'[2]ICP-MS Results'!EG25</f>
        <v>90.284408519352496</v>
      </c>
      <c r="BL47">
        <f>'[2]ICP-MS Results'!EH25</f>
        <v>88.189677818593395</v>
      </c>
    </row>
    <row r="48" spans="1:64" x14ac:dyDescent="0.25">
      <c r="A48" t="str">
        <f>'[2]ICP-MS Results'!C26</f>
        <v>GY2-032-A  10000x</v>
      </c>
      <c r="B48" t="str">
        <f>'[2]ICP-MS Results'!D26</f>
        <v>10000</v>
      </c>
      <c r="C48" s="1">
        <f>'[2]ICP-MS Results'!E26</f>
        <v>-0.15396842180499101</v>
      </c>
      <c r="D48" s="1">
        <f>'[2]ICP-MS Results'!G26</f>
        <v>-1.2288981576053101E-3</v>
      </c>
      <c r="E48" s="1">
        <f>'[2]ICP-MS Results'!J26</f>
        <v>-7.2830003619700001</v>
      </c>
      <c r="F48" s="1">
        <f>'[2]ICP-MS Results'!M26</f>
        <v>-20.762458607339401</v>
      </c>
      <c r="G48" s="1">
        <f>'[2]ICP-MS Results'!P26</f>
        <v>-1.33145215949937</v>
      </c>
      <c r="H48" s="1">
        <f>'[2]ICP-MS Results'!Q26</f>
        <v>1.6874144520884</v>
      </c>
      <c r="I48" s="1">
        <f>'[2]ICP-MS Results'!S26</f>
        <v>-2.3346350640836602</v>
      </c>
      <c r="J48" s="1">
        <f>'[2]ICP-MS Results'!AC26</f>
        <v>-0.124316982350944</v>
      </c>
      <c r="K48" s="1">
        <f>'[2]ICP-MS Results'!AE26</f>
        <v>-1.9143092703306601E-2</v>
      </c>
      <c r="L48" s="1">
        <f>'[2]ICP-MS Results'!AG26</f>
        <v>-0.14142206774600999</v>
      </c>
      <c r="M48" s="1">
        <f>'[2]ICP-MS Results'!AI26</f>
        <v>-0.220531318379176</v>
      </c>
      <c r="N48" s="1">
        <f>'[2]ICP-MS Results'!AK26</f>
        <v>-2.85652017980563E-2</v>
      </c>
      <c r="O48" s="1">
        <f>'[2]ICP-MS Results'!AN26</f>
        <v>-5.8358546507132303</v>
      </c>
      <c r="P48" s="1">
        <f>'[2]ICP-MS Results'!AP26</f>
        <v>5.5326368143488501E-3</v>
      </c>
      <c r="Q48" s="1">
        <f>'[2]ICP-MS Results'!AR26</f>
        <v>0.38812719265553097</v>
      </c>
      <c r="R48" s="1">
        <f>'[2]ICP-MS Results'!AT26</f>
        <v>-8.9991147204604605E-2</v>
      </c>
      <c r="S48" s="1">
        <f>'[2]ICP-MS Results'!AV26</f>
        <v>0.25900619441751599</v>
      </c>
      <c r="T48" s="1">
        <f>'[2]ICP-MS Results'!AX26</f>
        <v>2.11079881003883E-2</v>
      </c>
      <c r="U48" s="1">
        <f>'[2]ICP-MS Results'!AZ26</f>
        <v>-6.6561604391797993E-2</v>
      </c>
      <c r="V48" s="1">
        <f>'[2]ICP-MS Results'!BB26</f>
        <v>-8.6145884178374099E-3</v>
      </c>
      <c r="W48" s="1">
        <f>'[2]ICP-MS Results'!BF26</f>
        <v>-3.4633476774717599E-2</v>
      </c>
      <c r="X48" s="1">
        <f>'[2]ICP-MS Results'!BH26</f>
        <v>-4.1533071641055104</v>
      </c>
      <c r="Y48" s="1">
        <f>'[2]ICP-MS Results'!BJ26</f>
        <v>-11.323276367716099</v>
      </c>
      <c r="Z48" s="1">
        <f>'[2]ICP-MS Results'!BM26</f>
        <v>-1.3186329764693001</v>
      </c>
      <c r="AA48" s="1">
        <f>'[2]ICP-MS Results'!BO26</f>
        <v>-5.2344428243089901E-2</v>
      </c>
      <c r="AB48" s="1">
        <f>'[2]ICP-MS Results'!BQ26</f>
        <v>4.9821199875296297E-2</v>
      </c>
      <c r="AC48" s="1">
        <f>'[2]ICP-MS Results'!BS26</f>
        <v>-7.8087077601881397E-3</v>
      </c>
      <c r="AD48" s="1">
        <f>'[2]ICP-MS Results'!BT26</f>
        <v>-1.33701095471284E-2</v>
      </c>
      <c r="AE48" s="1">
        <f>'[2]ICP-MS Results'!BW26</f>
        <v>-9.6434524705565801E-3</v>
      </c>
      <c r="AF48" s="1">
        <f>'[2]ICP-MS Results'!BY26</f>
        <v>3.1313132514607499E-3</v>
      </c>
      <c r="AG48" s="1">
        <f>'[2]ICP-MS Results'!CA26</f>
        <v>-6.01601115433614E-2</v>
      </c>
      <c r="AH48" s="1">
        <f>'[2]ICP-MS Results'!CC26</f>
        <v>-0.506801580996875</v>
      </c>
      <c r="AI48" s="1">
        <f>'[2]ICP-MS Results'!CE26</f>
        <v>1.8488299675932199E-2</v>
      </c>
      <c r="AJ48" s="1">
        <f>'[2]ICP-MS Results'!CF26</f>
        <v>1.5874712818395899E-2</v>
      </c>
      <c r="AK48" s="1">
        <f>'[2]ICP-MS Results'!CI26</f>
        <v>-0.42209001874186303</v>
      </c>
      <c r="AL48" s="1">
        <f>'[2]ICP-MS Results'!CK26</f>
        <v>1.82387557303226</v>
      </c>
      <c r="AM48" s="1">
        <f>'[2]ICP-MS Results'!CM26</f>
        <v>1.455439597682</v>
      </c>
      <c r="AN48" s="1">
        <f>'[2]ICP-MS Results'!CO26</f>
        <v>-3.1262963896312602E-3</v>
      </c>
      <c r="AO48" s="1">
        <f>'[2]ICP-MS Results'!CQ26</f>
        <v>-8.5959407053260491E-3</v>
      </c>
      <c r="AP48" s="1">
        <f>'[2]ICP-MS Results'!CS26</f>
        <v>-3.8071115022601698E-3</v>
      </c>
      <c r="AQ48" s="1">
        <f>'[2]ICP-MS Results'!CU26</f>
        <v>-7.7597796967066202E-2</v>
      </c>
      <c r="AR48" s="1">
        <f>'[2]ICP-MS Results'!CW26</f>
        <v>-2.33607256138222E-3</v>
      </c>
      <c r="AS48" s="1">
        <f>'[2]ICP-MS Results'!CY26</f>
        <v>0.55118747553083702</v>
      </c>
      <c r="AT48" s="1">
        <f>'[2]ICP-MS Results'!DA26</f>
        <v>-1.75050497192085E-2</v>
      </c>
      <c r="AU48" s="1">
        <f>'[2]ICP-MS Results'!DC26</f>
        <v>-7.7329358062255002E-3</v>
      </c>
      <c r="AV48" s="1">
        <f>'[2]ICP-MS Results'!DE26</f>
        <v>-7.18698084697435E-3</v>
      </c>
      <c r="AW48" s="1">
        <f>'[2]ICP-MS Results'!DG26</f>
        <v>-1.2773884544634601E-2</v>
      </c>
      <c r="AX48" s="1">
        <f>'[2]ICP-MS Results'!DI26</f>
        <v>-1.9822415123118199E-2</v>
      </c>
      <c r="AY48" s="1">
        <f>'[2]ICP-MS Results'!DK26</f>
        <v>-1.4378153110417E-2</v>
      </c>
      <c r="AZ48" s="1">
        <f>'[2]ICP-MS Results'!DM26</f>
        <v>-9.4430449846492105E-3</v>
      </c>
      <c r="BA48" s="1">
        <f>'[2]ICP-MS Results'!DO26</f>
        <v>-1.75298525779177E-3</v>
      </c>
      <c r="BB48" s="1">
        <f>'[2]ICP-MS Results'!DQ26</f>
        <v>-0.476709027678624</v>
      </c>
      <c r="BC48" s="1">
        <f>'[2]ICP-MS Results'!DS26</f>
        <v>-9.6720361090809205E-4</v>
      </c>
      <c r="BD48" s="1">
        <f>'[2]ICP-MS Results'!DU26</f>
        <v>3.6488364385059403E-2</v>
      </c>
      <c r="BE48" s="1">
        <f>'[2]ICP-MS Results'!DW26</f>
        <v>1.7399844598216401E-2</v>
      </c>
      <c r="BF48" s="1">
        <f>'[2]ICP-MS Results'!DY26</f>
        <v>-0.14375852692730701</v>
      </c>
      <c r="BG48" s="1">
        <f>'[2]ICP-MS Results'!EA26</f>
        <v>-1.41530212404486E-2</v>
      </c>
      <c r="BH48" s="1">
        <f>'[2]ICP-MS Results'!EC26</f>
        <v>-5.8922214703147603E-2</v>
      </c>
      <c r="BI48" s="1">
        <f>'[2]ICP-MS Results'!EE26</f>
        <v>-1.0169846221271201E-2</v>
      </c>
      <c r="BJ48">
        <f>'[2]ICP-MS Results'!EF26</f>
        <v>103.39673123762201</v>
      </c>
      <c r="BK48">
        <f>'[2]ICP-MS Results'!EG26</f>
        <v>113.41856293157601</v>
      </c>
      <c r="BL48">
        <f>'[2]ICP-MS Results'!EH26</f>
        <v>102.69353364068699</v>
      </c>
    </row>
    <row r="49" spans="1:64" x14ac:dyDescent="0.25">
      <c r="A49" s="1" t="s">
        <v>72</v>
      </c>
      <c r="C49" s="1" t="str">
        <f t="shared" ref="C49:BI49" si="15">IF(C48&lt;C$79,"ND",C48)</f>
        <v>ND</v>
      </c>
      <c r="D49" s="1" t="str">
        <f t="shared" si="15"/>
        <v>ND</v>
      </c>
      <c r="E49" s="1" t="str">
        <f t="shared" si="15"/>
        <v>ND</v>
      </c>
      <c r="F49" s="1" t="str">
        <f t="shared" si="15"/>
        <v>ND</v>
      </c>
      <c r="G49" s="1" t="str">
        <f t="shared" si="15"/>
        <v>ND</v>
      </c>
      <c r="H49" s="1" t="str">
        <f t="shared" si="15"/>
        <v>ND</v>
      </c>
      <c r="I49" s="1" t="str">
        <f t="shared" si="15"/>
        <v>ND</v>
      </c>
      <c r="J49" s="1" t="str">
        <f t="shared" si="15"/>
        <v>ND</v>
      </c>
      <c r="K49" s="1" t="str">
        <f t="shared" si="15"/>
        <v>ND</v>
      </c>
      <c r="L49" s="1" t="str">
        <f t="shared" si="15"/>
        <v>ND</v>
      </c>
      <c r="M49" s="1" t="str">
        <f t="shared" si="15"/>
        <v>ND</v>
      </c>
      <c r="N49" s="1" t="str">
        <f t="shared" si="15"/>
        <v>ND</v>
      </c>
      <c r="O49" s="1" t="str">
        <f t="shared" si="15"/>
        <v>ND</v>
      </c>
      <c r="P49" s="1" t="str">
        <f t="shared" si="15"/>
        <v>ND</v>
      </c>
      <c r="Q49" s="1">
        <f t="shared" si="15"/>
        <v>0.38812719265553097</v>
      </c>
      <c r="R49" s="1" t="str">
        <f t="shared" si="15"/>
        <v>ND</v>
      </c>
      <c r="S49" s="1" t="str">
        <f t="shared" si="15"/>
        <v>ND</v>
      </c>
      <c r="T49" s="1" t="str">
        <f t="shared" si="15"/>
        <v>ND</v>
      </c>
      <c r="U49" s="1" t="str">
        <f t="shared" si="15"/>
        <v>ND</v>
      </c>
      <c r="V49" s="1" t="str">
        <f t="shared" si="15"/>
        <v>ND</v>
      </c>
      <c r="W49" s="1" t="str">
        <f t="shared" si="15"/>
        <v>ND</v>
      </c>
      <c r="X49" s="1" t="str">
        <f t="shared" si="15"/>
        <v>ND</v>
      </c>
      <c r="Y49" s="1" t="str">
        <f t="shared" si="15"/>
        <v>ND</v>
      </c>
      <c r="Z49" s="1" t="str">
        <f t="shared" si="15"/>
        <v>ND</v>
      </c>
      <c r="AA49" s="1" t="str">
        <f t="shared" si="15"/>
        <v>ND</v>
      </c>
      <c r="AB49" s="1" t="str">
        <f t="shared" si="15"/>
        <v>ND</v>
      </c>
      <c r="AC49" s="1" t="str">
        <f t="shared" si="15"/>
        <v>ND</v>
      </c>
      <c r="AD49" s="1" t="str">
        <f t="shared" si="15"/>
        <v>ND</v>
      </c>
      <c r="AE49" s="1" t="str">
        <f t="shared" si="15"/>
        <v>ND</v>
      </c>
      <c r="AF49" s="1" t="str">
        <f t="shared" si="15"/>
        <v>ND</v>
      </c>
      <c r="AG49" s="1" t="str">
        <f t="shared" si="15"/>
        <v>ND</v>
      </c>
      <c r="AH49" s="1" t="str">
        <f t="shared" si="15"/>
        <v>ND</v>
      </c>
      <c r="AI49" s="1" t="str">
        <f t="shared" si="15"/>
        <v>ND</v>
      </c>
      <c r="AJ49" s="1" t="str">
        <f t="shared" si="15"/>
        <v>ND</v>
      </c>
      <c r="AK49" s="1" t="str">
        <f t="shared" si="15"/>
        <v>ND</v>
      </c>
      <c r="AL49" s="1">
        <f t="shared" si="15"/>
        <v>1.82387557303226</v>
      </c>
      <c r="AM49" s="1">
        <f t="shared" si="15"/>
        <v>1.455439597682</v>
      </c>
      <c r="AN49" s="1" t="str">
        <f t="shared" si="15"/>
        <v>ND</v>
      </c>
      <c r="AO49" s="1" t="str">
        <f t="shared" si="15"/>
        <v>ND</v>
      </c>
      <c r="AP49" s="1" t="str">
        <f t="shared" si="15"/>
        <v>ND</v>
      </c>
      <c r="AQ49" s="1" t="str">
        <f t="shared" si="15"/>
        <v>ND</v>
      </c>
      <c r="AR49" s="1" t="str">
        <f t="shared" si="15"/>
        <v>ND</v>
      </c>
      <c r="AS49" s="1">
        <f t="shared" si="15"/>
        <v>0.55118747553083702</v>
      </c>
      <c r="AT49" s="1" t="str">
        <f t="shared" si="15"/>
        <v>ND</v>
      </c>
      <c r="AU49" s="1" t="str">
        <f t="shared" si="15"/>
        <v>ND</v>
      </c>
      <c r="AV49" s="1" t="str">
        <f t="shared" si="15"/>
        <v>ND</v>
      </c>
      <c r="AW49" s="1" t="str">
        <f t="shared" si="15"/>
        <v>ND</v>
      </c>
      <c r="AX49" s="1" t="str">
        <f t="shared" si="15"/>
        <v>ND</v>
      </c>
      <c r="AY49" s="1" t="str">
        <f t="shared" si="15"/>
        <v>ND</v>
      </c>
      <c r="AZ49" s="1" t="str">
        <f t="shared" si="15"/>
        <v>ND</v>
      </c>
      <c r="BA49" s="1" t="str">
        <f t="shared" si="15"/>
        <v>ND</v>
      </c>
      <c r="BB49" s="1" t="str">
        <f t="shared" si="15"/>
        <v>ND</v>
      </c>
      <c r="BC49" s="1" t="str">
        <f t="shared" si="15"/>
        <v>ND</v>
      </c>
      <c r="BD49" s="1" t="str">
        <f t="shared" si="15"/>
        <v>ND</v>
      </c>
      <c r="BE49" s="1" t="str">
        <f t="shared" si="15"/>
        <v>ND</v>
      </c>
      <c r="BF49" s="1" t="str">
        <f t="shared" si="15"/>
        <v>ND</v>
      </c>
      <c r="BG49" s="1" t="str">
        <f t="shared" si="15"/>
        <v>ND</v>
      </c>
      <c r="BH49" s="1" t="str">
        <f t="shared" si="15"/>
        <v>ND</v>
      </c>
      <c r="BI49" s="1" t="str">
        <f t="shared" si="15"/>
        <v>ND</v>
      </c>
    </row>
    <row r="50" spans="1:64" x14ac:dyDescent="0.25">
      <c r="A50" s="1" t="s">
        <v>75</v>
      </c>
      <c r="C50" s="1" t="str">
        <f>IF(C49="ND",C49,C49*$B48)</f>
        <v>ND</v>
      </c>
      <c r="D50" s="1" t="str">
        <f t="shared" ref="D50:BI50" si="16">IF(D49="ND",D49,D49*$B48)</f>
        <v>ND</v>
      </c>
      <c r="E50" s="1" t="str">
        <f t="shared" si="16"/>
        <v>ND</v>
      </c>
      <c r="F50" s="1" t="str">
        <f t="shared" si="16"/>
        <v>ND</v>
      </c>
      <c r="G50" s="1" t="str">
        <f t="shared" si="16"/>
        <v>ND</v>
      </c>
      <c r="H50" s="1" t="str">
        <f t="shared" si="16"/>
        <v>ND</v>
      </c>
      <c r="I50" s="1" t="str">
        <f t="shared" si="16"/>
        <v>ND</v>
      </c>
      <c r="J50" s="1" t="str">
        <f t="shared" si="16"/>
        <v>ND</v>
      </c>
      <c r="K50" s="1" t="str">
        <f t="shared" si="16"/>
        <v>ND</v>
      </c>
      <c r="L50" s="1" t="str">
        <f t="shared" si="16"/>
        <v>ND</v>
      </c>
      <c r="M50" s="1" t="str">
        <f t="shared" si="16"/>
        <v>ND</v>
      </c>
      <c r="N50" s="1" t="str">
        <f t="shared" si="16"/>
        <v>ND</v>
      </c>
      <c r="O50" s="1" t="str">
        <f t="shared" si="16"/>
        <v>ND</v>
      </c>
      <c r="P50" s="1" t="str">
        <f t="shared" si="16"/>
        <v>ND</v>
      </c>
      <c r="Q50" s="1">
        <f t="shared" si="16"/>
        <v>3881.2719265553096</v>
      </c>
      <c r="R50" s="1" t="str">
        <f t="shared" si="16"/>
        <v>ND</v>
      </c>
      <c r="S50" s="1" t="str">
        <f t="shared" si="16"/>
        <v>ND</v>
      </c>
      <c r="T50" s="1" t="str">
        <f t="shared" si="16"/>
        <v>ND</v>
      </c>
      <c r="U50" s="1" t="str">
        <f t="shared" si="16"/>
        <v>ND</v>
      </c>
      <c r="V50" s="1" t="str">
        <f t="shared" si="16"/>
        <v>ND</v>
      </c>
      <c r="W50" s="1" t="str">
        <f t="shared" si="16"/>
        <v>ND</v>
      </c>
      <c r="X50" s="1" t="str">
        <f t="shared" si="16"/>
        <v>ND</v>
      </c>
      <c r="Y50" s="1" t="str">
        <f t="shared" si="16"/>
        <v>ND</v>
      </c>
      <c r="Z50" s="1" t="str">
        <f t="shared" si="16"/>
        <v>ND</v>
      </c>
      <c r="AA50" s="1" t="str">
        <f t="shared" si="16"/>
        <v>ND</v>
      </c>
      <c r="AB50" s="1" t="str">
        <f t="shared" si="16"/>
        <v>ND</v>
      </c>
      <c r="AC50" s="1" t="str">
        <f t="shared" si="16"/>
        <v>ND</v>
      </c>
      <c r="AD50" s="1" t="str">
        <f t="shared" si="16"/>
        <v>ND</v>
      </c>
      <c r="AE50" s="1" t="str">
        <f t="shared" si="16"/>
        <v>ND</v>
      </c>
      <c r="AF50" s="1" t="str">
        <f t="shared" si="16"/>
        <v>ND</v>
      </c>
      <c r="AG50" s="1" t="str">
        <f t="shared" si="16"/>
        <v>ND</v>
      </c>
      <c r="AH50" s="1" t="str">
        <f t="shared" si="16"/>
        <v>ND</v>
      </c>
      <c r="AI50" s="1" t="str">
        <f t="shared" si="16"/>
        <v>ND</v>
      </c>
      <c r="AJ50" s="1" t="str">
        <f t="shared" si="16"/>
        <v>ND</v>
      </c>
      <c r="AK50" s="1" t="str">
        <f t="shared" si="16"/>
        <v>ND</v>
      </c>
      <c r="AL50" s="1">
        <f t="shared" si="16"/>
        <v>18238.755730322599</v>
      </c>
      <c r="AM50" s="1">
        <f t="shared" si="16"/>
        <v>14554.39597682</v>
      </c>
      <c r="AN50" s="1" t="str">
        <f t="shared" si="16"/>
        <v>ND</v>
      </c>
      <c r="AO50" s="1" t="str">
        <f t="shared" si="16"/>
        <v>ND</v>
      </c>
      <c r="AP50" s="1" t="str">
        <f t="shared" si="16"/>
        <v>ND</v>
      </c>
      <c r="AQ50" s="1" t="str">
        <f t="shared" si="16"/>
        <v>ND</v>
      </c>
      <c r="AR50" s="1" t="str">
        <f t="shared" si="16"/>
        <v>ND</v>
      </c>
      <c r="AS50" s="1">
        <f t="shared" si="16"/>
        <v>5511.8747553083704</v>
      </c>
      <c r="AT50" s="1" t="str">
        <f t="shared" si="16"/>
        <v>ND</v>
      </c>
      <c r="AU50" s="1" t="str">
        <f t="shared" si="16"/>
        <v>ND</v>
      </c>
      <c r="AV50" s="1" t="str">
        <f t="shared" si="16"/>
        <v>ND</v>
      </c>
      <c r="AW50" s="1" t="str">
        <f t="shared" si="16"/>
        <v>ND</v>
      </c>
      <c r="AX50" s="1" t="str">
        <f t="shared" si="16"/>
        <v>ND</v>
      </c>
      <c r="AY50" s="1" t="str">
        <f t="shared" si="16"/>
        <v>ND</v>
      </c>
      <c r="AZ50" s="1" t="str">
        <f t="shared" si="16"/>
        <v>ND</v>
      </c>
      <c r="BA50" s="1" t="str">
        <f t="shared" si="16"/>
        <v>ND</v>
      </c>
      <c r="BB50" s="1" t="str">
        <f t="shared" si="16"/>
        <v>ND</v>
      </c>
      <c r="BC50" s="1" t="str">
        <f t="shared" si="16"/>
        <v>ND</v>
      </c>
      <c r="BD50" s="1" t="str">
        <f t="shared" si="16"/>
        <v>ND</v>
      </c>
      <c r="BE50" s="1" t="str">
        <f t="shared" si="16"/>
        <v>ND</v>
      </c>
      <c r="BF50" s="1" t="str">
        <f t="shared" si="16"/>
        <v>ND</v>
      </c>
      <c r="BG50" s="1" t="str">
        <f t="shared" si="16"/>
        <v>ND</v>
      </c>
      <c r="BH50" s="1" t="str">
        <f t="shared" si="16"/>
        <v>ND</v>
      </c>
      <c r="BI50" s="1" t="str">
        <f t="shared" si="16"/>
        <v>ND</v>
      </c>
    </row>
    <row r="51" spans="1:64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4" x14ac:dyDescent="0.25">
      <c r="A52" t="str">
        <f>'[2]ICP-MS Results'!C27</f>
        <v>GY2-032-A  1000x</v>
      </c>
      <c r="B52" t="str">
        <f>'[2]ICP-MS Results'!D27</f>
        <v>1000</v>
      </c>
      <c r="C52" s="1">
        <f>'[2]ICP-MS Results'!E27</f>
        <v>-0.15271742395401799</v>
      </c>
      <c r="D52" s="1">
        <f>'[2]ICP-MS Results'!G27</f>
        <v>7.8729011231460002E-3</v>
      </c>
      <c r="E52" s="1">
        <f>'[2]ICP-MS Results'!J27</f>
        <v>-6.73798417732527</v>
      </c>
      <c r="F52" s="1">
        <f>'[2]ICP-MS Results'!M27</f>
        <v>-20.0902972188264</v>
      </c>
      <c r="G52" s="1">
        <f>'[2]ICP-MS Results'!P27</f>
        <v>-1.0124077265551801</v>
      </c>
      <c r="H52" s="1">
        <f>'[2]ICP-MS Results'!Q27</f>
        <v>93.834929862436994</v>
      </c>
      <c r="I52" s="1">
        <f>'[2]ICP-MS Results'!S27</f>
        <v>-2.6833984943859002</v>
      </c>
      <c r="J52" s="1">
        <f>'[2]ICP-MS Results'!AC27</f>
        <v>-0.124205419070875</v>
      </c>
      <c r="K52" s="1">
        <f>'[2]ICP-MS Results'!AE27</f>
        <v>0.108488262660261</v>
      </c>
      <c r="L52" s="1">
        <f>'[2]ICP-MS Results'!AG27</f>
        <v>-0.143514919925636</v>
      </c>
      <c r="M52" s="1">
        <f>'[2]ICP-MS Results'!AI27</f>
        <v>-0.22810379447620999</v>
      </c>
      <c r="N52" s="1">
        <f>'[2]ICP-MS Results'!AK27</f>
        <v>-5.2376307546712998E-2</v>
      </c>
      <c r="O52" s="1">
        <f>'[2]ICP-MS Results'!AN27</f>
        <v>5.0991656143256003</v>
      </c>
      <c r="P52" s="1">
        <f>'[2]ICP-MS Results'!AP27</f>
        <v>4.9177291075747399E-3</v>
      </c>
      <c r="Q52" s="1">
        <f>'[2]ICP-MS Results'!AR27</f>
        <v>0.31980869330425299</v>
      </c>
      <c r="R52" s="1">
        <f>'[2]ICP-MS Results'!AT27</f>
        <v>-0.163156463279407</v>
      </c>
      <c r="S52" s="1">
        <f>'[2]ICP-MS Results'!AV27</f>
        <v>0.18798756712643699</v>
      </c>
      <c r="T52" s="1">
        <f>'[2]ICP-MS Results'!AX27</f>
        <v>-1.5131146028422801E-3</v>
      </c>
      <c r="U52" s="1">
        <f>'[2]ICP-MS Results'!AZ27</f>
        <v>-6.0930859309304503E-2</v>
      </c>
      <c r="V52" s="1">
        <f>'[2]ICP-MS Results'!BB27</f>
        <v>-2.3036453829048498E-2</v>
      </c>
      <c r="W52" s="1">
        <f>'[2]ICP-MS Results'!BF27</f>
        <v>-3.14807944530607E-2</v>
      </c>
      <c r="X52" s="1">
        <f>'[2]ICP-MS Results'!BH27</f>
        <v>-3.8458252326754199</v>
      </c>
      <c r="Y52" s="1">
        <f>'[2]ICP-MS Results'!BJ27</f>
        <v>-10.4994558222606</v>
      </c>
      <c r="Z52" s="1">
        <f>'[2]ICP-MS Results'!BM27</f>
        <v>-2.1217367601120598</v>
      </c>
      <c r="AA52" s="1">
        <f>'[2]ICP-MS Results'!BO27</f>
        <v>-5.0574434528832597E-2</v>
      </c>
      <c r="AB52" s="1">
        <f>'[2]ICP-MS Results'!BQ27</f>
        <v>3.3142249754312798E-2</v>
      </c>
      <c r="AC52" s="1">
        <f>'[2]ICP-MS Results'!BS27</f>
        <v>-1.34359524989092E-2</v>
      </c>
      <c r="AD52" s="1">
        <f>'[2]ICP-MS Results'!BT27</f>
        <v>-1.19321311492285E-2</v>
      </c>
      <c r="AE52" s="1">
        <f>'[2]ICP-MS Results'!BW27</f>
        <v>-6.4512039624230102E-3</v>
      </c>
      <c r="AF52" s="1">
        <f>'[2]ICP-MS Results'!BY27</f>
        <v>-1.0761045931375801E-3</v>
      </c>
      <c r="AG52" s="1">
        <f>'[2]ICP-MS Results'!CA27</f>
        <v>-5.9861475808483798E-2</v>
      </c>
      <c r="AH52" s="1">
        <f>'[2]ICP-MS Results'!CC27</f>
        <v>-0.54326224987177396</v>
      </c>
      <c r="AI52" s="1">
        <f>'[2]ICP-MS Results'!CE27</f>
        <v>3.74874050268625E-2</v>
      </c>
      <c r="AJ52" s="1">
        <f>'[2]ICP-MS Results'!CF27</f>
        <v>-1.3224923403218999E-2</v>
      </c>
      <c r="AK52" s="1">
        <f>'[2]ICP-MS Results'!CI27</f>
        <v>-0.43692821408675597</v>
      </c>
      <c r="AL52" s="1">
        <f>'[2]ICP-MS Results'!CK27</f>
        <v>-3.0162163285735E-3</v>
      </c>
      <c r="AM52" s="1">
        <f>'[2]ICP-MS Results'!CM27</f>
        <v>-0.202087805567323</v>
      </c>
      <c r="AN52" s="1">
        <f>'[2]ICP-MS Results'!CO27</f>
        <v>-1.5307701624734801E-3</v>
      </c>
      <c r="AO52" s="1">
        <f>'[2]ICP-MS Results'!CQ27</f>
        <v>-5.7326271883531704E-3</v>
      </c>
      <c r="AP52" s="1">
        <f>'[2]ICP-MS Results'!CS27</f>
        <v>-2.2548095744441801E-3</v>
      </c>
      <c r="AQ52" s="1">
        <f>'[2]ICP-MS Results'!CU27</f>
        <v>-0.169883985077002</v>
      </c>
      <c r="AR52" s="1">
        <f>'[2]ICP-MS Results'!CW27</f>
        <v>-6.2313673420155997E-3</v>
      </c>
      <c r="AS52" s="1">
        <f>'[2]ICP-MS Results'!CY27</f>
        <v>-1.1684184877264E-2</v>
      </c>
      <c r="AT52" s="1">
        <f>'[2]ICP-MS Results'!DA27</f>
        <v>-1.4539995823777199E-2</v>
      </c>
      <c r="AU52" s="1">
        <f>'[2]ICP-MS Results'!DC27</f>
        <v>-7.4870863716053199E-3</v>
      </c>
      <c r="AV52" s="1">
        <f>'[2]ICP-MS Results'!DE27</f>
        <v>-7.5812582561013402E-3</v>
      </c>
      <c r="AW52" s="1">
        <f>'[2]ICP-MS Results'!DG27</f>
        <v>-1.27399533933369E-2</v>
      </c>
      <c r="AX52" s="1">
        <f>'[2]ICP-MS Results'!DI27</f>
        <v>-1.9957347081735698E-2</v>
      </c>
      <c r="AY52" s="1">
        <f>'[2]ICP-MS Results'!DK27</f>
        <v>-1.60832615618068E-2</v>
      </c>
      <c r="AZ52" s="1">
        <f>'[2]ICP-MS Results'!DM27</f>
        <v>-9.4238266564637494E-3</v>
      </c>
      <c r="BA52" s="1">
        <f>'[2]ICP-MS Results'!DO27</f>
        <v>-1.30689868636154E-3</v>
      </c>
      <c r="BB52" s="1">
        <f>'[2]ICP-MS Results'!DQ27</f>
        <v>-0.49026992657139301</v>
      </c>
      <c r="BC52" s="1">
        <f>'[2]ICP-MS Results'!DS27</f>
        <v>-8.8534954491047602E-4</v>
      </c>
      <c r="BD52" s="1">
        <f>'[2]ICP-MS Results'!DU27</f>
        <v>7.8869946805105701E-2</v>
      </c>
      <c r="BE52" s="1">
        <f>'[2]ICP-MS Results'!DW27</f>
        <v>4.83346780057214E-3</v>
      </c>
      <c r="BF52" s="1">
        <f>'[2]ICP-MS Results'!DY27</f>
        <v>-0.148925275947247</v>
      </c>
      <c r="BG52" s="1">
        <f>'[2]ICP-MS Results'!EA27</f>
        <v>-1.4799863395433601E-2</v>
      </c>
      <c r="BH52" s="1">
        <f>'[2]ICP-MS Results'!EC27</f>
        <v>-5.8858081258078801E-2</v>
      </c>
      <c r="BI52" s="1">
        <f>'[2]ICP-MS Results'!EE27</f>
        <v>-1.0091144709005601E-2</v>
      </c>
      <c r="BJ52">
        <f>'[2]ICP-MS Results'!EF27</f>
        <v>100.320235131245</v>
      </c>
      <c r="BK52">
        <f>'[2]ICP-MS Results'!EG27</f>
        <v>118.200466452726</v>
      </c>
      <c r="BL52">
        <f>'[2]ICP-MS Results'!EH27</f>
        <v>100.889977790535</v>
      </c>
    </row>
    <row r="53" spans="1:64" x14ac:dyDescent="0.25">
      <c r="A53" s="1" t="s">
        <v>72</v>
      </c>
      <c r="C53" s="1" t="str">
        <f t="shared" ref="C53:BI53" si="17">IF(C52&lt;C$79,"ND",C52)</f>
        <v>ND</v>
      </c>
      <c r="D53" s="1" t="str">
        <f t="shared" si="17"/>
        <v>ND</v>
      </c>
      <c r="E53" s="1" t="str">
        <f t="shared" si="17"/>
        <v>ND</v>
      </c>
      <c r="F53" s="1" t="str">
        <f t="shared" si="17"/>
        <v>ND</v>
      </c>
      <c r="G53" s="1" t="str">
        <f t="shared" si="17"/>
        <v>ND</v>
      </c>
      <c r="H53" s="1">
        <f t="shared" si="17"/>
        <v>93.834929862436994</v>
      </c>
      <c r="I53" s="1" t="str">
        <f t="shared" si="17"/>
        <v>ND</v>
      </c>
      <c r="J53" s="1" t="str">
        <f t="shared" si="17"/>
        <v>ND</v>
      </c>
      <c r="K53" s="1">
        <f t="shared" si="17"/>
        <v>0.108488262660261</v>
      </c>
      <c r="L53" s="1" t="str">
        <f t="shared" si="17"/>
        <v>ND</v>
      </c>
      <c r="M53" s="1" t="str">
        <f t="shared" si="17"/>
        <v>ND</v>
      </c>
      <c r="N53" s="1" t="str">
        <f t="shared" si="17"/>
        <v>ND</v>
      </c>
      <c r="O53" s="1">
        <f t="shared" si="17"/>
        <v>5.0991656143256003</v>
      </c>
      <c r="P53" s="1" t="str">
        <f t="shared" si="17"/>
        <v>ND</v>
      </c>
      <c r="Q53" s="1">
        <f t="shared" si="17"/>
        <v>0.31980869330425299</v>
      </c>
      <c r="R53" s="1" t="str">
        <f t="shared" si="17"/>
        <v>ND</v>
      </c>
      <c r="S53" s="1" t="str">
        <f t="shared" si="17"/>
        <v>ND</v>
      </c>
      <c r="T53" s="1" t="str">
        <f t="shared" si="17"/>
        <v>ND</v>
      </c>
      <c r="U53" s="1" t="str">
        <f t="shared" si="17"/>
        <v>ND</v>
      </c>
      <c r="V53" s="1" t="str">
        <f t="shared" si="17"/>
        <v>ND</v>
      </c>
      <c r="W53" s="1" t="str">
        <f t="shared" si="17"/>
        <v>ND</v>
      </c>
      <c r="X53" s="1" t="str">
        <f t="shared" si="17"/>
        <v>ND</v>
      </c>
      <c r="Y53" s="1" t="str">
        <f t="shared" si="17"/>
        <v>ND</v>
      </c>
      <c r="Z53" s="1" t="str">
        <f t="shared" si="17"/>
        <v>ND</v>
      </c>
      <c r="AA53" s="1" t="str">
        <f t="shared" si="17"/>
        <v>ND</v>
      </c>
      <c r="AB53" s="1" t="str">
        <f t="shared" si="17"/>
        <v>ND</v>
      </c>
      <c r="AC53" s="1" t="str">
        <f t="shared" si="17"/>
        <v>ND</v>
      </c>
      <c r="AD53" s="1" t="str">
        <f t="shared" si="17"/>
        <v>ND</v>
      </c>
      <c r="AE53" s="1" t="str">
        <f t="shared" si="17"/>
        <v>ND</v>
      </c>
      <c r="AF53" s="1" t="str">
        <f t="shared" si="17"/>
        <v>ND</v>
      </c>
      <c r="AG53" s="1" t="str">
        <f t="shared" si="17"/>
        <v>ND</v>
      </c>
      <c r="AH53" s="1" t="str">
        <f t="shared" si="17"/>
        <v>ND</v>
      </c>
      <c r="AI53" s="1" t="str">
        <f t="shared" si="17"/>
        <v>ND</v>
      </c>
      <c r="AJ53" s="1" t="str">
        <f t="shared" si="17"/>
        <v>ND</v>
      </c>
      <c r="AK53" s="1" t="str">
        <f t="shared" si="17"/>
        <v>ND</v>
      </c>
      <c r="AL53" s="1" t="str">
        <f t="shared" si="17"/>
        <v>ND</v>
      </c>
      <c r="AM53" s="1" t="str">
        <f t="shared" si="17"/>
        <v>ND</v>
      </c>
      <c r="AN53" s="1" t="str">
        <f t="shared" si="17"/>
        <v>ND</v>
      </c>
      <c r="AO53" s="1" t="str">
        <f t="shared" si="17"/>
        <v>ND</v>
      </c>
      <c r="AP53" s="1" t="str">
        <f t="shared" si="17"/>
        <v>ND</v>
      </c>
      <c r="AQ53" s="1" t="str">
        <f t="shared" si="17"/>
        <v>ND</v>
      </c>
      <c r="AR53" s="1" t="str">
        <f t="shared" si="17"/>
        <v>ND</v>
      </c>
      <c r="AS53" s="1" t="str">
        <f t="shared" si="17"/>
        <v>ND</v>
      </c>
      <c r="AT53" s="1" t="str">
        <f t="shared" si="17"/>
        <v>ND</v>
      </c>
      <c r="AU53" s="1" t="str">
        <f t="shared" si="17"/>
        <v>ND</v>
      </c>
      <c r="AV53" s="1" t="str">
        <f t="shared" si="17"/>
        <v>ND</v>
      </c>
      <c r="AW53" s="1" t="str">
        <f t="shared" si="17"/>
        <v>ND</v>
      </c>
      <c r="AX53" s="1" t="str">
        <f t="shared" si="17"/>
        <v>ND</v>
      </c>
      <c r="AY53" s="1" t="str">
        <f t="shared" si="17"/>
        <v>ND</v>
      </c>
      <c r="AZ53" s="1" t="str">
        <f t="shared" si="17"/>
        <v>ND</v>
      </c>
      <c r="BA53" s="1" t="str">
        <f t="shared" si="17"/>
        <v>ND</v>
      </c>
      <c r="BB53" s="1" t="str">
        <f t="shared" si="17"/>
        <v>ND</v>
      </c>
      <c r="BC53" s="1" t="str">
        <f t="shared" si="17"/>
        <v>ND</v>
      </c>
      <c r="BD53" s="1" t="str">
        <f t="shared" si="17"/>
        <v>ND</v>
      </c>
      <c r="BE53" s="1" t="str">
        <f t="shared" si="17"/>
        <v>ND</v>
      </c>
      <c r="BF53" s="1" t="str">
        <f t="shared" si="17"/>
        <v>ND</v>
      </c>
      <c r="BG53" s="1" t="str">
        <f t="shared" si="17"/>
        <v>ND</v>
      </c>
      <c r="BH53" s="1" t="str">
        <f t="shared" si="17"/>
        <v>ND</v>
      </c>
      <c r="BI53" s="1" t="str">
        <f t="shared" si="17"/>
        <v>ND</v>
      </c>
    </row>
    <row r="54" spans="1:64" x14ac:dyDescent="0.25">
      <c r="A54" s="1" t="s">
        <v>75</v>
      </c>
      <c r="C54" s="1" t="str">
        <f>IF(C53="ND",C53,C53*$B52)</f>
        <v>ND</v>
      </c>
      <c r="D54" s="1" t="str">
        <f t="shared" ref="D54:BI54" si="18">IF(D53="ND",D53,D53*$B52)</f>
        <v>ND</v>
      </c>
      <c r="E54" s="1" t="str">
        <f t="shared" si="18"/>
        <v>ND</v>
      </c>
      <c r="F54" s="1" t="str">
        <f t="shared" si="18"/>
        <v>ND</v>
      </c>
      <c r="G54" s="1" t="str">
        <f t="shared" si="18"/>
        <v>ND</v>
      </c>
      <c r="H54" s="1">
        <f t="shared" si="18"/>
        <v>93834.929862436999</v>
      </c>
      <c r="I54" s="1" t="str">
        <f t="shared" si="18"/>
        <v>ND</v>
      </c>
      <c r="J54" s="1" t="str">
        <f t="shared" si="18"/>
        <v>ND</v>
      </c>
      <c r="K54" s="1">
        <f t="shared" si="18"/>
        <v>108.488262660261</v>
      </c>
      <c r="L54" s="1" t="str">
        <f t="shared" si="18"/>
        <v>ND</v>
      </c>
      <c r="M54" s="1" t="str">
        <f t="shared" si="18"/>
        <v>ND</v>
      </c>
      <c r="N54" s="1" t="str">
        <f t="shared" si="18"/>
        <v>ND</v>
      </c>
      <c r="O54" s="1">
        <f t="shared" si="18"/>
        <v>5099.1656143256005</v>
      </c>
      <c r="P54" s="1" t="str">
        <f t="shared" si="18"/>
        <v>ND</v>
      </c>
      <c r="Q54" s="1">
        <f t="shared" si="18"/>
        <v>319.80869330425298</v>
      </c>
      <c r="R54" s="1" t="str">
        <f t="shared" si="18"/>
        <v>ND</v>
      </c>
      <c r="S54" s="1" t="str">
        <f t="shared" si="18"/>
        <v>ND</v>
      </c>
      <c r="T54" s="1" t="str">
        <f t="shared" si="18"/>
        <v>ND</v>
      </c>
      <c r="U54" s="1" t="str">
        <f t="shared" si="18"/>
        <v>ND</v>
      </c>
      <c r="V54" s="1" t="str">
        <f t="shared" si="18"/>
        <v>ND</v>
      </c>
      <c r="W54" s="1" t="str">
        <f t="shared" si="18"/>
        <v>ND</v>
      </c>
      <c r="X54" s="1" t="str">
        <f t="shared" si="18"/>
        <v>ND</v>
      </c>
      <c r="Y54" s="1" t="str">
        <f t="shared" si="18"/>
        <v>ND</v>
      </c>
      <c r="Z54" s="1" t="str">
        <f t="shared" si="18"/>
        <v>ND</v>
      </c>
      <c r="AA54" s="1" t="str">
        <f t="shared" si="18"/>
        <v>ND</v>
      </c>
      <c r="AB54" s="1" t="str">
        <f t="shared" si="18"/>
        <v>ND</v>
      </c>
      <c r="AC54" s="1" t="str">
        <f t="shared" si="18"/>
        <v>ND</v>
      </c>
      <c r="AD54" s="1" t="str">
        <f t="shared" si="18"/>
        <v>ND</v>
      </c>
      <c r="AE54" s="1" t="str">
        <f t="shared" si="18"/>
        <v>ND</v>
      </c>
      <c r="AF54" s="1" t="str">
        <f t="shared" si="18"/>
        <v>ND</v>
      </c>
      <c r="AG54" s="1" t="str">
        <f t="shared" si="18"/>
        <v>ND</v>
      </c>
      <c r="AH54" s="1" t="str">
        <f t="shared" si="18"/>
        <v>ND</v>
      </c>
      <c r="AI54" s="1" t="str">
        <f t="shared" si="18"/>
        <v>ND</v>
      </c>
      <c r="AJ54" s="1" t="str">
        <f t="shared" si="18"/>
        <v>ND</v>
      </c>
      <c r="AK54" s="1" t="str">
        <f t="shared" si="18"/>
        <v>ND</v>
      </c>
      <c r="AL54" s="1" t="str">
        <f t="shared" si="18"/>
        <v>ND</v>
      </c>
      <c r="AM54" s="1" t="str">
        <f t="shared" si="18"/>
        <v>ND</v>
      </c>
      <c r="AN54" s="1" t="str">
        <f t="shared" si="18"/>
        <v>ND</v>
      </c>
      <c r="AO54" s="1" t="str">
        <f t="shared" si="18"/>
        <v>ND</v>
      </c>
      <c r="AP54" s="1" t="str">
        <f t="shared" si="18"/>
        <v>ND</v>
      </c>
      <c r="AQ54" s="1" t="str">
        <f t="shared" si="18"/>
        <v>ND</v>
      </c>
      <c r="AR54" s="1" t="str">
        <f t="shared" si="18"/>
        <v>ND</v>
      </c>
      <c r="AS54" s="1" t="str">
        <f t="shared" si="18"/>
        <v>ND</v>
      </c>
      <c r="AT54" s="1" t="str">
        <f t="shared" si="18"/>
        <v>ND</v>
      </c>
      <c r="AU54" s="1" t="str">
        <f t="shared" si="18"/>
        <v>ND</v>
      </c>
      <c r="AV54" s="1" t="str">
        <f t="shared" si="18"/>
        <v>ND</v>
      </c>
      <c r="AW54" s="1" t="str">
        <f t="shared" si="18"/>
        <v>ND</v>
      </c>
      <c r="AX54" s="1" t="str">
        <f t="shared" si="18"/>
        <v>ND</v>
      </c>
      <c r="AY54" s="1" t="str">
        <f t="shared" si="18"/>
        <v>ND</v>
      </c>
      <c r="AZ54" s="1" t="str">
        <f t="shared" si="18"/>
        <v>ND</v>
      </c>
      <c r="BA54" s="1" t="str">
        <f t="shared" si="18"/>
        <v>ND</v>
      </c>
      <c r="BB54" s="1" t="str">
        <f t="shared" si="18"/>
        <v>ND</v>
      </c>
      <c r="BC54" s="1" t="str">
        <f t="shared" si="18"/>
        <v>ND</v>
      </c>
      <c r="BD54" s="1" t="str">
        <f t="shared" si="18"/>
        <v>ND</v>
      </c>
      <c r="BE54" s="1" t="str">
        <f t="shared" si="18"/>
        <v>ND</v>
      </c>
      <c r="BF54" s="1" t="str">
        <f t="shared" si="18"/>
        <v>ND</v>
      </c>
      <c r="BG54" s="1" t="str">
        <f t="shared" si="18"/>
        <v>ND</v>
      </c>
      <c r="BH54" s="1" t="str">
        <f t="shared" si="18"/>
        <v>ND</v>
      </c>
      <c r="BI54" s="1" t="str">
        <f t="shared" si="18"/>
        <v>ND</v>
      </c>
    </row>
    <row r="55" spans="1:64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4" x14ac:dyDescent="0.25">
      <c r="A56" t="str">
        <f>'[2]ICP-MS Results'!C28</f>
        <v>GY2-032-A-dup  1000x</v>
      </c>
      <c r="B56" t="str">
        <f>'[2]ICP-MS Results'!D28</f>
        <v>1000</v>
      </c>
      <c r="C56" s="1">
        <f>'[2]ICP-MS Results'!E28</f>
        <v>-0.14152055605109501</v>
      </c>
      <c r="D56" s="1">
        <f>'[2]ICP-MS Results'!G28</f>
        <v>-3.2231924973509301E-3</v>
      </c>
      <c r="E56" s="1">
        <f>'[2]ICP-MS Results'!J28</f>
        <v>-7.0105518481546802</v>
      </c>
      <c r="F56" s="1">
        <f>'[2]ICP-MS Results'!M28</f>
        <v>-20.178477803458801</v>
      </c>
      <c r="G56" s="1">
        <f>'[2]ICP-MS Results'!P28</f>
        <v>-1.4789225389490599</v>
      </c>
      <c r="H56" s="1">
        <f>'[2]ICP-MS Results'!Q28</f>
        <v>92.150777421925</v>
      </c>
      <c r="I56" s="1">
        <f>'[2]ICP-MS Results'!S28</f>
        <v>-3.2029416296381199</v>
      </c>
      <c r="J56" s="1">
        <f>'[2]ICP-MS Results'!AC28</f>
        <v>-0.12424872514291201</v>
      </c>
      <c r="K56" s="1">
        <f>'[2]ICP-MS Results'!AE28</f>
        <v>0.16145694168031199</v>
      </c>
      <c r="L56" s="1">
        <f>'[2]ICP-MS Results'!AG28</f>
        <v>-0.145203434391381</v>
      </c>
      <c r="M56" s="1">
        <f>'[2]ICP-MS Results'!AI28</f>
        <v>-0.22030395097713601</v>
      </c>
      <c r="N56" s="1">
        <f>'[2]ICP-MS Results'!AK28</f>
        <v>2.4296515523596102E-2</v>
      </c>
      <c r="O56" s="1">
        <f>'[2]ICP-MS Results'!AN28</f>
        <v>3.7104672115062902</v>
      </c>
      <c r="P56" s="1">
        <f>'[2]ICP-MS Results'!AP28</f>
        <v>2.8549460103982501E-3</v>
      </c>
      <c r="Q56" s="1">
        <f>'[2]ICP-MS Results'!AR28</f>
        <v>0.30889490459642299</v>
      </c>
      <c r="R56" s="1">
        <f>'[2]ICP-MS Results'!AT28</f>
        <v>-0.16619353411974999</v>
      </c>
      <c r="S56" s="1">
        <f>'[2]ICP-MS Results'!AV28</f>
        <v>0.149416493709318</v>
      </c>
      <c r="T56" s="1">
        <f>'[2]ICP-MS Results'!AX28</f>
        <v>-4.3881991729176799E-3</v>
      </c>
      <c r="U56" s="1">
        <f>'[2]ICP-MS Results'!AZ28</f>
        <v>-6.4654166895578999E-2</v>
      </c>
      <c r="V56" s="1">
        <f>'[2]ICP-MS Results'!BB28</f>
        <v>-3.31676013961082E-2</v>
      </c>
      <c r="W56" s="1">
        <f>'[2]ICP-MS Results'!BF28</f>
        <v>-0.121375533445821</v>
      </c>
      <c r="X56" s="1">
        <f>'[2]ICP-MS Results'!BH28</f>
        <v>-3.8520600722173199</v>
      </c>
      <c r="Y56" s="1">
        <f>'[2]ICP-MS Results'!BJ28</f>
        <v>-10.4461964167552</v>
      </c>
      <c r="Z56" s="1">
        <f>'[2]ICP-MS Results'!BM28</f>
        <v>-2.15750702227905</v>
      </c>
      <c r="AA56" s="1">
        <f>'[2]ICP-MS Results'!BO28</f>
        <v>-5.0628381762835802E-2</v>
      </c>
      <c r="AB56" s="1">
        <f>'[2]ICP-MS Results'!BQ28</f>
        <v>7.6801026059600697E-3</v>
      </c>
      <c r="AC56" s="1">
        <f>'[2]ICP-MS Results'!BS28</f>
        <v>-1.2506428291828299E-2</v>
      </c>
      <c r="AD56" s="1">
        <f>'[2]ICP-MS Results'!BT28</f>
        <v>-1.6713593987590099E-2</v>
      </c>
      <c r="AE56" s="1">
        <f>'[2]ICP-MS Results'!BW28</f>
        <v>-8.5858531754359601E-3</v>
      </c>
      <c r="AF56" s="1">
        <f>'[2]ICP-MS Results'!BY28</f>
        <v>-6.7424877430259699E-3</v>
      </c>
      <c r="AG56" s="1">
        <f>'[2]ICP-MS Results'!CA28</f>
        <v>-6.7019436997027906E-2</v>
      </c>
      <c r="AH56" s="1">
        <f>'[2]ICP-MS Results'!CC28</f>
        <v>-0.55968166379781203</v>
      </c>
      <c r="AI56" s="1">
        <f>'[2]ICP-MS Results'!CE28</f>
        <v>0</v>
      </c>
      <c r="AJ56" s="1">
        <f>'[2]ICP-MS Results'!CF28</f>
        <v>-1.8974167823410399E-2</v>
      </c>
      <c r="AK56" s="1">
        <f>'[2]ICP-MS Results'!CI28</f>
        <v>-0.44447081663591498</v>
      </c>
      <c r="AL56" s="1">
        <f>'[2]ICP-MS Results'!CK28</f>
        <v>-4.3523648596081E-3</v>
      </c>
      <c r="AM56" s="1">
        <f>'[2]ICP-MS Results'!CM28</f>
        <v>-0.203401371770074</v>
      </c>
      <c r="AN56" s="1">
        <f>'[2]ICP-MS Results'!CO28</f>
        <v>-1.9313655786692E-3</v>
      </c>
      <c r="AO56" s="1">
        <f>'[2]ICP-MS Results'!CQ28</f>
        <v>-8.5740138776088503E-3</v>
      </c>
      <c r="AP56" s="1">
        <f>'[2]ICP-MS Results'!CS28</f>
        <v>-3.73578327927831E-3</v>
      </c>
      <c r="AQ56" s="1">
        <f>'[2]ICP-MS Results'!CU28</f>
        <v>-0.16674543295920499</v>
      </c>
      <c r="AR56" s="1">
        <f>'[2]ICP-MS Results'!CW28</f>
        <v>-6.4364508600735998E-3</v>
      </c>
      <c r="AS56" s="1">
        <f>'[2]ICP-MS Results'!CY28</f>
        <v>-1.21388571645105E-2</v>
      </c>
      <c r="AT56" s="1">
        <f>'[2]ICP-MS Results'!DA28</f>
        <v>-1.47223024042218E-2</v>
      </c>
      <c r="AU56" s="1">
        <f>'[2]ICP-MS Results'!DC28</f>
        <v>-7.6975400439598298E-3</v>
      </c>
      <c r="AV56" s="1">
        <f>'[2]ICP-MS Results'!DE28</f>
        <v>-7.6860156555473898E-3</v>
      </c>
      <c r="AW56" s="1">
        <f>'[2]ICP-MS Results'!DG28</f>
        <v>-1.2772231824683599E-2</v>
      </c>
      <c r="AX56" s="1">
        <f>'[2]ICP-MS Results'!DI28</f>
        <v>-1.9957347081735698E-2</v>
      </c>
      <c r="AY56" s="1">
        <f>'[2]ICP-MS Results'!DK28</f>
        <v>-1.6085267942163799E-2</v>
      </c>
      <c r="AZ56" s="1">
        <f>'[2]ICP-MS Results'!DM28</f>
        <v>-8.9779768637610405E-3</v>
      </c>
      <c r="BA56" s="1">
        <f>'[2]ICP-MS Results'!DO28</f>
        <v>-1.9919028961758001E-3</v>
      </c>
      <c r="BB56" s="1">
        <f>'[2]ICP-MS Results'!DQ28</f>
        <v>-0.499120038363428</v>
      </c>
      <c r="BC56" s="1">
        <f>'[2]ICP-MS Results'!DS28</f>
        <v>-1.48499851337834E-5</v>
      </c>
      <c r="BD56" s="1">
        <f>'[2]ICP-MS Results'!DU28</f>
        <v>5.3828525252168202E-3</v>
      </c>
      <c r="BE56" s="1">
        <f>'[2]ICP-MS Results'!DW28</f>
        <v>-6.1856292531287703E-3</v>
      </c>
      <c r="BF56" s="1">
        <f>'[2]ICP-MS Results'!DY28</f>
        <v>-0.14394525821975401</v>
      </c>
      <c r="BG56" s="1">
        <f>'[2]ICP-MS Results'!EA28</f>
        <v>-1.40485175165761E-2</v>
      </c>
      <c r="BH56" s="1">
        <f>'[2]ICP-MS Results'!EC28</f>
        <v>-5.9417836787938702E-2</v>
      </c>
      <c r="BI56" s="1">
        <f>'[2]ICP-MS Results'!EE28</f>
        <v>-1.0093489292308799E-2</v>
      </c>
      <c r="BJ56">
        <f>'[2]ICP-MS Results'!EF28</f>
        <v>103.202954214985</v>
      </c>
      <c r="BK56">
        <f>'[2]ICP-MS Results'!EG28</f>
        <v>124.986992878341</v>
      </c>
      <c r="BL56">
        <f>'[2]ICP-MS Results'!EH28</f>
        <v>101.539741179629</v>
      </c>
    </row>
    <row r="57" spans="1:64" x14ac:dyDescent="0.25">
      <c r="A57" s="1" t="s">
        <v>72</v>
      </c>
      <c r="C57" s="1" t="str">
        <f t="shared" ref="C57:BI57" si="19">IF(C56&lt;C$79,"ND",C56)</f>
        <v>ND</v>
      </c>
      <c r="D57" s="1" t="str">
        <f t="shared" si="19"/>
        <v>ND</v>
      </c>
      <c r="E57" s="1" t="str">
        <f t="shared" si="19"/>
        <v>ND</v>
      </c>
      <c r="F57" s="1" t="str">
        <f t="shared" si="19"/>
        <v>ND</v>
      </c>
      <c r="G57" s="1" t="str">
        <f t="shared" si="19"/>
        <v>ND</v>
      </c>
      <c r="H57" s="1">
        <f t="shared" si="19"/>
        <v>92.150777421925</v>
      </c>
      <c r="I57" s="1" t="str">
        <f t="shared" si="19"/>
        <v>ND</v>
      </c>
      <c r="J57" s="1" t="str">
        <f t="shared" si="19"/>
        <v>ND</v>
      </c>
      <c r="K57" s="1">
        <f t="shared" si="19"/>
        <v>0.16145694168031199</v>
      </c>
      <c r="L57" s="1" t="str">
        <f t="shared" si="19"/>
        <v>ND</v>
      </c>
      <c r="M57" s="1" t="str">
        <f t="shared" si="19"/>
        <v>ND</v>
      </c>
      <c r="N57" s="1" t="str">
        <f t="shared" si="19"/>
        <v>ND</v>
      </c>
      <c r="O57" s="1">
        <f t="shared" si="19"/>
        <v>3.7104672115062902</v>
      </c>
      <c r="P57" s="1" t="str">
        <f t="shared" si="19"/>
        <v>ND</v>
      </c>
      <c r="Q57" s="1">
        <f t="shared" si="19"/>
        <v>0.30889490459642299</v>
      </c>
      <c r="R57" s="1" t="str">
        <f t="shared" si="19"/>
        <v>ND</v>
      </c>
      <c r="S57" s="1" t="str">
        <f t="shared" si="19"/>
        <v>ND</v>
      </c>
      <c r="T57" s="1" t="str">
        <f t="shared" si="19"/>
        <v>ND</v>
      </c>
      <c r="U57" s="1" t="str">
        <f t="shared" si="19"/>
        <v>ND</v>
      </c>
      <c r="V57" s="1" t="str">
        <f t="shared" si="19"/>
        <v>ND</v>
      </c>
      <c r="W57" s="1" t="str">
        <f t="shared" si="19"/>
        <v>ND</v>
      </c>
      <c r="X57" s="1" t="str">
        <f t="shared" si="19"/>
        <v>ND</v>
      </c>
      <c r="Y57" s="1" t="str">
        <f t="shared" si="19"/>
        <v>ND</v>
      </c>
      <c r="Z57" s="1" t="str">
        <f t="shared" si="19"/>
        <v>ND</v>
      </c>
      <c r="AA57" s="1" t="str">
        <f t="shared" si="19"/>
        <v>ND</v>
      </c>
      <c r="AB57" s="1" t="str">
        <f t="shared" si="19"/>
        <v>ND</v>
      </c>
      <c r="AC57" s="1" t="str">
        <f t="shared" si="19"/>
        <v>ND</v>
      </c>
      <c r="AD57" s="1" t="str">
        <f t="shared" si="19"/>
        <v>ND</v>
      </c>
      <c r="AE57" s="1" t="str">
        <f t="shared" si="19"/>
        <v>ND</v>
      </c>
      <c r="AF57" s="1" t="str">
        <f t="shared" si="19"/>
        <v>ND</v>
      </c>
      <c r="AG57" s="1" t="str">
        <f t="shared" si="19"/>
        <v>ND</v>
      </c>
      <c r="AH57" s="1" t="str">
        <f t="shared" si="19"/>
        <v>ND</v>
      </c>
      <c r="AI57" s="1" t="str">
        <f t="shared" si="19"/>
        <v>ND</v>
      </c>
      <c r="AJ57" s="1" t="str">
        <f t="shared" si="19"/>
        <v>ND</v>
      </c>
      <c r="AK57" s="1" t="str">
        <f t="shared" si="19"/>
        <v>ND</v>
      </c>
      <c r="AL57" s="1" t="str">
        <f t="shared" si="19"/>
        <v>ND</v>
      </c>
      <c r="AM57" s="1" t="str">
        <f t="shared" si="19"/>
        <v>ND</v>
      </c>
      <c r="AN57" s="1" t="str">
        <f t="shared" si="19"/>
        <v>ND</v>
      </c>
      <c r="AO57" s="1" t="str">
        <f t="shared" si="19"/>
        <v>ND</v>
      </c>
      <c r="AP57" s="1" t="str">
        <f t="shared" si="19"/>
        <v>ND</v>
      </c>
      <c r="AQ57" s="1" t="str">
        <f t="shared" si="19"/>
        <v>ND</v>
      </c>
      <c r="AR57" s="1" t="str">
        <f t="shared" si="19"/>
        <v>ND</v>
      </c>
      <c r="AS57" s="1" t="str">
        <f t="shared" si="19"/>
        <v>ND</v>
      </c>
      <c r="AT57" s="1" t="str">
        <f t="shared" si="19"/>
        <v>ND</v>
      </c>
      <c r="AU57" s="1" t="str">
        <f t="shared" si="19"/>
        <v>ND</v>
      </c>
      <c r="AV57" s="1" t="str">
        <f t="shared" si="19"/>
        <v>ND</v>
      </c>
      <c r="AW57" s="1" t="str">
        <f t="shared" si="19"/>
        <v>ND</v>
      </c>
      <c r="AX57" s="1" t="str">
        <f t="shared" si="19"/>
        <v>ND</v>
      </c>
      <c r="AY57" s="1" t="str">
        <f t="shared" si="19"/>
        <v>ND</v>
      </c>
      <c r="AZ57" s="1" t="str">
        <f t="shared" si="19"/>
        <v>ND</v>
      </c>
      <c r="BA57" s="1" t="str">
        <f t="shared" si="19"/>
        <v>ND</v>
      </c>
      <c r="BB57" s="1" t="str">
        <f t="shared" si="19"/>
        <v>ND</v>
      </c>
      <c r="BC57" s="1" t="str">
        <f t="shared" si="19"/>
        <v>ND</v>
      </c>
      <c r="BD57" s="1" t="str">
        <f t="shared" si="19"/>
        <v>ND</v>
      </c>
      <c r="BE57" s="1" t="str">
        <f t="shared" si="19"/>
        <v>ND</v>
      </c>
      <c r="BF57" s="1" t="str">
        <f t="shared" si="19"/>
        <v>ND</v>
      </c>
      <c r="BG57" s="1" t="str">
        <f t="shared" si="19"/>
        <v>ND</v>
      </c>
      <c r="BH57" s="1" t="str">
        <f t="shared" si="19"/>
        <v>ND</v>
      </c>
      <c r="BI57" s="1" t="str">
        <f t="shared" si="19"/>
        <v>ND</v>
      </c>
    </row>
    <row r="58" spans="1:64" x14ac:dyDescent="0.25">
      <c r="A58" s="1" t="s">
        <v>75</v>
      </c>
      <c r="C58" s="1" t="str">
        <f>IF(C57="ND",C57,C57*$B56)</f>
        <v>ND</v>
      </c>
      <c r="D58" s="1" t="str">
        <f t="shared" ref="D58:BI58" si="20">IF(D57="ND",D57,D57*$B56)</f>
        <v>ND</v>
      </c>
      <c r="E58" s="1" t="str">
        <f t="shared" si="20"/>
        <v>ND</v>
      </c>
      <c r="F58" s="1" t="str">
        <f t="shared" si="20"/>
        <v>ND</v>
      </c>
      <c r="G58" s="1" t="str">
        <f t="shared" si="20"/>
        <v>ND</v>
      </c>
      <c r="H58" s="1">
        <f t="shared" si="20"/>
        <v>92150.777421924999</v>
      </c>
      <c r="I58" s="1" t="str">
        <f t="shared" si="20"/>
        <v>ND</v>
      </c>
      <c r="J58" s="1" t="str">
        <f t="shared" si="20"/>
        <v>ND</v>
      </c>
      <c r="K58" s="1">
        <f t="shared" si="20"/>
        <v>161.45694168031199</v>
      </c>
      <c r="L58" s="1" t="str">
        <f t="shared" si="20"/>
        <v>ND</v>
      </c>
      <c r="M58" s="1" t="str">
        <f t="shared" si="20"/>
        <v>ND</v>
      </c>
      <c r="N58" s="1" t="str">
        <f t="shared" si="20"/>
        <v>ND</v>
      </c>
      <c r="O58" s="1">
        <f t="shared" si="20"/>
        <v>3710.4672115062904</v>
      </c>
      <c r="P58" s="1" t="str">
        <f t="shared" si="20"/>
        <v>ND</v>
      </c>
      <c r="Q58" s="1">
        <f t="shared" si="20"/>
        <v>308.89490459642298</v>
      </c>
      <c r="R58" s="1" t="str">
        <f t="shared" si="20"/>
        <v>ND</v>
      </c>
      <c r="S58" s="1" t="str">
        <f t="shared" si="20"/>
        <v>ND</v>
      </c>
      <c r="T58" s="1" t="str">
        <f t="shared" si="20"/>
        <v>ND</v>
      </c>
      <c r="U58" s="1" t="str">
        <f t="shared" si="20"/>
        <v>ND</v>
      </c>
      <c r="V58" s="1" t="str">
        <f t="shared" si="20"/>
        <v>ND</v>
      </c>
      <c r="W58" s="1" t="str">
        <f t="shared" si="20"/>
        <v>ND</v>
      </c>
      <c r="X58" s="1" t="str">
        <f t="shared" si="20"/>
        <v>ND</v>
      </c>
      <c r="Y58" s="1" t="str">
        <f t="shared" si="20"/>
        <v>ND</v>
      </c>
      <c r="Z58" s="1" t="str">
        <f t="shared" si="20"/>
        <v>ND</v>
      </c>
      <c r="AA58" s="1" t="str">
        <f t="shared" si="20"/>
        <v>ND</v>
      </c>
      <c r="AB58" s="1" t="str">
        <f t="shared" si="20"/>
        <v>ND</v>
      </c>
      <c r="AC58" s="1" t="str">
        <f t="shared" si="20"/>
        <v>ND</v>
      </c>
      <c r="AD58" s="1" t="str">
        <f t="shared" si="20"/>
        <v>ND</v>
      </c>
      <c r="AE58" s="1" t="str">
        <f t="shared" si="20"/>
        <v>ND</v>
      </c>
      <c r="AF58" s="1" t="str">
        <f t="shared" si="20"/>
        <v>ND</v>
      </c>
      <c r="AG58" s="1" t="str">
        <f t="shared" si="20"/>
        <v>ND</v>
      </c>
      <c r="AH58" s="1" t="str">
        <f t="shared" si="20"/>
        <v>ND</v>
      </c>
      <c r="AI58" s="1" t="str">
        <f t="shared" si="20"/>
        <v>ND</v>
      </c>
      <c r="AJ58" s="1" t="str">
        <f t="shared" si="20"/>
        <v>ND</v>
      </c>
      <c r="AK58" s="1" t="str">
        <f t="shared" si="20"/>
        <v>ND</v>
      </c>
      <c r="AL58" s="1" t="str">
        <f t="shared" si="20"/>
        <v>ND</v>
      </c>
      <c r="AM58" s="1" t="str">
        <f t="shared" si="20"/>
        <v>ND</v>
      </c>
      <c r="AN58" s="1" t="str">
        <f t="shared" si="20"/>
        <v>ND</v>
      </c>
      <c r="AO58" s="1" t="str">
        <f t="shared" si="20"/>
        <v>ND</v>
      </c>
      <c r="AP58" s="1" t="str">
        <f t="shared" si="20"/>
        <v>ND</v>
      </c>
      <c r="AQ58" s="1" t="str">
        <f t="shared" si="20"/>
        <v>ND</v>
      </c>
      <c r="AR58" s="1" t="str">
        <f t="shared" si="20"/>
        <v>ND</v>
      </c>
      <c r="AS58" s="1" t="str">
        <f t="shared" si="20"/>
        <v>ND</v>
      </c>
      <c r="AT58" s="1" t="str">
        <f t="shared" si="20"/>
        <v>ND</v>
      </c>
      <c r="AU58" s="1" t="str">
        <f t="shared" si="20"/>
        <v>ND</v>
      </c>
      <c r="AV58" s="1" t="str">
        <f t="shared" si="20"/>
        <v>ND</v>
      </c>
      <c r="AW58" s="1" t="str">
        <f t="shared" si="20"/>
        <v>ND</v>
      </c>
      <c r="AX58" s="1" t="str">
        <f t="shared" si="20"/>
        <v>ND</v>
      </c>
      <c r="AY58" s="1" t="str">
        <f t="shared" si="20"/>
        <v>ND</v>
      </c>
      <c r="AZ58" s="1" t="str">
        <f t="shared" si="20"/>
        <v>ND</v>
      </c>
      <c r="BA58" s="1" t="str">
        <f t="shared" si="20"/>
        <v>ND</v>
      </c>
      <c r="BB58" s="1" t="str">
        <f t="shared" si="20"/>
        <v>ND</v>
      </c>
      <c r="BC58" s="1" t="str">
        <f t="shared" si="20"/>
        <v>ND</v>
      </c>
      <c r="BD58" s="1" t="str">
        <f t="shared" si="20"/>
        <v>ND</v>
      </c>
      <c r="BE58" s="1" t="str">
        <f t="shared" si="20"/>
        <v>ND</v>
      </c>
      <c r="BF58" s="1" t="str">
        <f t="shared" si="20"/>
        <v>ND</v>
      </c>
      <c r="BG58" s="1" t="str">
        <f t="shared" si="20"/>
        <v>ND</v>
      </c>
      <c r="BH58" s="1" t="str">
        <f t="shared" si="20"/>
        <v>ND</v>
      </c>
      <c r="BI58" s="1" t="str">
        <f t="shared" si="20"/>
        <v>ND</v>
      </c>
    </row>
    <row r="59" spans="1:64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4" x14ac:dyDescent="0.25">
      <c r="A60" t="str">
        <f>'[2]ICP-MS Results'!C29</f>
        <v>GY2-032-A  100x</v>
      </c>
      <c r="B60" t="str">
        <f>'[2]ICP-MS Results'!D29</f>
        <v>100</v>
      </c>
      <c r="C60" s="1">
        <f>'[2]ICP-MS Results'!E29</f>
        <v>-8.6618436452653602E-2</v>
      </c>
      <c r="D60" s="1">
        <f>'[2]ICP-MS Results'!G29</f>
        <v>-1.7396296083784101E-3</v>
      </c>
      <c r="E60" s="1">
        <f>'[2]ICP-MS Results'!J29</f>
        <v>-6.7655213040809103</v>
      </c>
      <c r="F60" s="1">
        <f>'[2]ICP-MS Results'!M29</f>
        <v>-6.9369684108770304</v>
      </c>
      <c r="G60" s="1">
        <f>'[2]ICP-MS Results'!P29</f>
        <v>-0.40351294285692602</v>
      </c>
      <c r="H60" s="1">
        <f>'[2]ICP-MS Results'!Q29</f>
        <v>470.33603973488999</v>
      </c>
      <c r="I60" s="1">
        <f>'[2]ICP-MS Results'!S29</f>
        <v>0.75724075350292397</v>
      </c>
      <c r="J60" s="1">
        <f>'[2]ICP-MS Results'!AC29</f>
        <v>-0.110858505289004</v>
      </c>
      <c r="K60" s="1">
        <f>'[2]ICP-MS Results'!AE29</f>
        <v>7.7692134067113103E-2</v>
      </c>
      <c r="L60" s="1">
        <f>'[2]ICP-MS Results'!AG29</f>
        <v>-0.13291964985346699</v>
      </c>
      <c r="M60" s="1">
        <f>'[2]ICP-MS Results'!AI29</f>
        <v>-0.20936062647964401</v>
      </c>
      <c r="N60" s="1">
        <f>'[2]ICP-MS Results'!AK29</f>
        <v>0.27036139762649303</v>
      </c>
      <c r="O60" s="1">
        <f>'[2]ICP-MS Results'!AN29</f>
        <v>27.300952449835499</v>
      </c>
      <c r="P60" s="1">
        <f>'[2]ICP-MS Results'!AP29</f>
        <v>6.4014948116847504E-3</v>
      </c>
      <c r="Q60" s="1">
        <f>'[2]ICP-MS Results'!AR29</f>
        <v>0.33461494840126199</v>
      </c>
      <c r="R60" s="1">
        <f>'[2]ICP-MS Results'!AT29</f>
        <v>-0.12936151515415001</v>
      </c>
      <c r="S60" s="1">
        <f>'[2]ICP-MS Results'!AV29</f>
        <v>0.363129199143159</v>
      </c>
      <c r="T60" s="1">
        <f>'[2]ICP-MS Results'!AX29</f>
        <v>3.20757047580169E-3</v>
      </c>
      <c r="U60" s="1">
        <f>'[2]ICP-MS Results'!AZ29</f>
        <v>-6.2332992627212397E-2</v>
      </c>
      <c r="V60" s="1">
        <f>'[2]ICP-MS Results'!BB29</f>
        <v>-3.00576662491297E-2</v>
      </c>
      <c r="W60" s="1">
        <f>'[2]ICP-MS Results'!BF29</f>
        <v>-2.4491209808543E-2</v>
      </c>
      <c r="X60" s="1">
        <f>'[2]ICP-MS Results'!BH29</f>
        <v>-7.6696084663521305E-2</v>
      </c>
      <c r="Y60" s="1">
        <f>'[2]ICP-MS Results'!BJ29</f>
        <v>0.37517351230382201</v>
      </c>
      <c r="Z60" s="1">
        <f>'[2]ICP-MS Results'!BM29</f>
        <v>-2.03733214019298</v>
      </c>
      <c r="AA60" s="1">
        <f>'[2]ICP-MS Results'!BO29</f>
        <v>-5.2731653404910199E-2</v>
      </c>
      <c r="AB60" s="1">
        <f>'[2]ICP-MS Results'!BQ29</f>
        <v>1.88150233270134E-3</v>
      </c>
      <c r="AC60" s="1">
        <f>'[2]ICP-MS Results'!BS29</f>
        <v>-1.0026196660114299E-2</v>
      </c>
      <c r="AD60" s="1">
        <f>'[2]ICP-MS Results'!BT29</f>
        <v>-1.6302418389518201E-2</v>
      </c>
      <c r="AE60" s="1">
        <f>'[2]ICP-MS Results'!BW29</f>
        <v>2.54187558781605E-3</v>
      </c>
      <c r="AF60" s="1">
        <f>'[2]ICP-MS Results'!BY29</f>
        <v>-5.75570233165997E-3</v>
      </c>
      <c r="AG60" s="1">
        <f>'[2]ICP-MS Results'!CA29</f>
        <v>-7.3856470464925605E-2</v>
      </c>
      <c r="AH60" s="1">
        <f>'[2]ICP-MS Results'!CC29</f>
        <v>-0.46390283878557498</v>
      </c>
      <c r="AI60" s="1">
        <f>'[2]ICP-MS Results'!CE29</f>
        <v>5.8440467112789796E-3</v>
      </c>
      <c r="AJ60" s="1">
        <f>'[2]ICP-MS Results'!CF29</f>
        <v>-2.0972744139553801E-2</v>
      </c>
      <c r="AK60" s="1">
        <f>'[2]ICP-MS Results'!CI29</f>
        <v>-0.25299595264383801</v>
      </c>
      <c r="AL60" s="1">
        <f>'[2]ICP-MS Results'!CK29</f>
        <v>9.4231008412954294E-3</v>
      </c>
      <c r="AM60" s="1">
        <f>'[2]ICP-MS Results'!CM29</f>
        <v>-0.18468424590347499</v>
      </c>
      <c r="AN60" s="1">
        <f>'[2]ICP-MS Results'!CO29</f>
        <v>1.7250944432667101E-2</v>
      </c>
      <c r="AO60" s="1">
        <f>'[2]ICP-MS Results'!CQ29</f>
        <v>1.3105816381463801E-2</v>
      </c>
      <c r="AP60" s="1">
        <f>'[2]ICP-MS Results'!CS29</f>
        <v>-3.0125674549577198E-3</v>
      </c>
      <c r="AQ60" s="1">
        <f>'[2]ICP-MS Results'!CU29</f>
        <v>-0.138280545439145</v>
      </c>
      <c r="AR60" s="1">
        <f>'[2]ICP-MS Results'!CW29</f>
        <v>-5.7929506774185499E-3</v>
      </c>
      <c r="AS60" s="1">
        <f>'[2]ICP-MS Results'!CY29</f>
        <v>1.26945820676148E-2</v>
      </c>
      <c r="AT60" s="1">
        <f>'[2]ICP-MS Results'!DA29</f>
        <v>1.4816612438786901E-2</v>
      </c>
      <c r="AU60" s="1">
        <f>'[2]ICP-MS Results'!DC29</f>
        <v>-7.5470540798194801E-3</v>
      </c>
      <c r="AV60" s="1">
        <f>'[2]ICP-MS Results'!DE29</f>
        <v>-7.3581512043317298E-3</v>
      </c>
      <c r="AW60" s="1">
        <f>'[2]ICP-MS Results'!DG29</f>
        <v>-1.26664397146573E-2</v>
      </c>
      <c r="AX60" s="1">
        <f>'[2]ICP-MS Results'!DI29</f>
        <v>-1.9383553506914002E-2</v>
      </c>
      <c r="AY60" s="1">
        <f>'[2]ICP-MS Results'!DK29</f>
        <v>-1.6009603040110301E-2</v>
      </c>
      <c r="AZ60" s="1">
        <f>'[2]ICP-MS Results'!DM29</f>
        <v>-9.8293971849400408E-3</v>
      </c>
      <c r="BA60" s="1">
        <f>'[2]ICP-MS Results'!DO29</f>
        <v>-3.6900713922490501E-4</v>
      </c>
      <c r="BB60" s="1">
        <f>'[2]ICP-MS Results'!DQ29</f>
        <v>-0.492167815563541</v>
      </c>
      <c r="BC60" s="1">
        <f>'[2]ICP-MS Results'!DS29</f>
        <v>-7.1404501305725304E-4</v>
      </c>
      <c r="BD60" s="1">
        <f>'[2]ICP-MS Results'!DU29</f>
        <v>4.1052833453257699E-2</v>
      </c>
      <c r="BE60" s="1">
        <f>'[2]ICP-MS Results'!DW29</f>
        <v>1.1297139749924801E-3</v>
      </c>
      <c r="BF60" s="1">
        <f>'[2]ICP-MS Results'!DY29</f>
        <v>-5.22063358378047E-2</v>
      </c>
      <c r="BG60" s="1">
        <f>'[2]ICP-MS Results'!EA29</f>
        <v>-1.49665941705919E-2</v>
      </c>
      <c r="BH60" s="1">
        <f>'[2]ICP-MS Results'!EC29</f>
        <v>-5.8732970984812401E-2</v>
      </c>
      <c r="BI60" s="1">
        <f>'[2]ICP-MS Results'!EE29</f>
        <v>-9.9506040002597506E-3</v>
      </c>
      <c r="BJ60">
        <f>'[2]ICP-MS Results'!EF29</f>
        <v>93.760617188253804</v>
      </c>
      <c r="BK60">
        <f>'[2]ICP-MS Results'!EG29</f>
        <v>114.884309457114</v>
      </c>
      <c r="BL60">
        <f>'[2]ICP-MS Results'!EH29</f>
        <v>96.831669069723702</v>
      </c>
    </row>
    <row r="61" spans="1:64" x14ac:dyDescent="0.25">
      <c r="A61" s="1" t="s">
        <v>72</v>
      </c>
      <c r="C61" s="1" t="str">
        <f t="shared" ref="C61:BI61" si="21">IF(C60&lt;C$79,"ND",C60)</f>
        <v>ND</v>
      </c>
      <c r="D61" s="1" t="str">
        <f t="shared" si="21"/>
        <v>ND</v>
      </c>
      <c r="E61" s="1" t="str">
        <f t="shared" si="21"/>
        <v>ND</v>
      </c>
      <c r="F61" s="1" t="str">
        <f t="shared" si="21"/>
        <v>ND</v>
      </c>
      <c r="G61" s="1" t="str">
        <f t="shared" si="21"/>
        <v>ND</v>
      </c>
      <c r="H61" s="1">
        <f t="shared" si="21"/>
        <v>470.33603973488999</v>
      </c>
      <c r="I61" s="1" t="str">
        <f t="shared" si="21"/>
        <v>ND</v>
      </c>
      <c r="J61" s="1" t="str">
        <f t="shared" si="21"/>
        <v>ND</v>
      </c>
      <c r="K61" s="1" t="str">
        <f t="shared" si="21"/>
        <v>ND</v>
      </c>
      <c r="L61" s="1" t="str">
        <f t="shared" si="21"/>
        <v>ND</v>
      </c>
      <c r="M61" s="1" t="str">
        <f t="shared" si="21"/>
        <v>ND</v>
      </c>
      <c r="N61" s="1">
        <f t="shared" si="21"/>
        <v>0.27036139762649303</v>
      </c>
      <c r="O61" s="1">
        <f t="shared" si="21"/>
        <v>27.300952449835499</v>
      </c>
      <c r="P61" s="1" t="str">
        <f t="shared" si="21"/>
        <v>ND</v>
      </c>
      <c r="Q61" s="1">
        <f t="shared" si="21"/>
        <v>0.33461494840126199</v>
      </c>
      <c r="R61" s="1" t="str">
        <f t="shared" si="21"/>
        <v>ND</v>
      </c>
      <c r="S61" s="1">
        <f t="shared" si="21"/>
        <v>0.363129199143159</v>
      </c>
      <c r="T61" s="1" t="str">
        <f t="shared" si="21"/>
        <v>ND</v>
      </c>
      <c r="U61" s="1" t="str">
        <f t="shared" si="21"/>
        <v>ND</v>
      </c>
      <c r="V61" s="1" t="str">
        <f t="shared" si="21"/>
        <v>ND</v>
      </c>
      <c r="W61" s="1" t="str">
        <f t="shared" si="21"/>
        <v>ND</v>
      </c>
      <c r="X61" s="1" t="str">
        <f t="shared" si="21"/>
        <v>ND</v>
      </c>
      <c r="Y61" s="1">
        <f t="shared" si="21"/>
        <v>0.37517351230382201</v>
      </c>
      <c r="Z61" s="1" t="str">
        <f t="shared" si="21"/>
        <v>ND</v>
      </c>
      <c r="AA61" s="1" t="str">
        <f t="shared" si="21"/>
        <v>ND</v>
      </c>
      <c r="AB61" s="1" t="str">
        <f t="shared" si="21"/>
        <v>ND</v>
      </c>
      <c r="AC61" s="1" t="str">
        <f t="shared" si="21"/>
        <v>ND</v>
      </c>
      <c r="AD61" s="1" t="str">
        <f t="shared" si="21"/>
        <v>ND</v>
      </c>
      <c r="AE61" s="1" t="str">
        <f t="shared" si="21"/>
        <v>ND</v>
      </c>
      <c r="AF61" s="1" t="str">
        <f t="shared" si="21"/>
        <v>ND</v>
      </c>
      <c r="AG61" s="1" t="str">
        <f t="shared" si="21"/>
        <v>ND</v>
      </c>
      <c r="AH61" s="1" t="str">
        <f t="shared" si="21"/>
        <v>ND</v>
      </c>
      <c r="AI61" s="1" t="str">
        <f t="shared" si="21"/>
        <v>ND</v>
      </c>
      <c r="AJ61" s="1" t="str">
        <f t="shared" si="21"/>
        <v>ND</v>
      </c>
      <c r="AK61" s="1" t="str">
        <f t="shared" si="21"/>
        <v>ND</v>
      </c>
      <c r="AL61" s="1" t="str">
        <f t="shared" si="21"/>
        <v>ND</v>
      </c>
      <c r="AM61" s="1" t="str">
        <f t="shared" si="21"/>
        <v>ND</v>
      </c>
      <c r="AN61" s="1" t="str">
        <f t="shared" si="21"/>
        <v>ND</v>
      </c>
      <c r="AO61" s="1" t="str">
        <f t="shared" si="21"/>
        <v>ND</v>
      </c>
      <c r="AP61" s="1" t="str">
        <f t="shared" si="21"/>
        <v>ND</v>
      </c>
      <c r="AQ61" s="1" t="str">
        <f t="shared" si="21"/>
        <v>ND</v>
      </c>
      <c r="AR61" s="1" t="str">
        <f t="shared" si="21"/>
        <v>ND</v>
      </c>
      <c r="AS61" s="1" t="str">
        <f t="shared" si="21"/>
        <v>ND</v>
      </c>
      <c r="AT61" s="1" t="str">
        <f t="shared" si="21"/>
        <v>ND</v>
      </c>
      <c r="AU61" s="1" t="str">
        <f t="shared" si="21"/>
        <v>ND</v>
      </c>
      <c r="AV61" s="1" t="str">
        <f t="shared" si="21"/>
        <v>ND</v>
      </c>
      <c r="AW61" s="1" t="str">
        <f t="shared" si="21"/>
        <v>ND</v>
      </c>
      <c r="AX61" s="1" t="str">
        <f t="shared" si="21"/>
        <v>ND</v>
      </c>
      <c r="AY61" s="1" t="str">
        <f t="shared" si="21"/>
        <v>ND</v>
      </c>
      <c r="AZ61" s="1" t="str">
        <f t="shared" si="21"/>
        <v>ND</v>
      </c>
      <c r="BA61" s="1" t="str">
        <f t="shared" si="21"/>
        <v>ND</v>
      </c>
      <c r="BB61" s="1" t="str">
        <f t="shared" si="21"/>
        <v>ND</v>
      </c>
      <c r="BC61" s="1" t="str">
        <f t="shared" si="21"/>
        <v>ND</v>
      </c>
      <c r="BD61" s="1" t="str">
        <f t="shared" si="21"/>
        <v>ND</v>
      </c>
      <c r="BE61" s="1" t="str">
        <f t="shared" si="21"/>
        <v>ND</v>
      </c>
      <c r="BF61" s="1" t="str">
        <f t="shared" si="21"/>
        <v>ND</v>
      </c>
      <c r="BG61" s="1" t="str">
        <f t="shared" si="21"/>
        <v>ND</v>
      </c>
      <c r="BH61" s="1" t="str">
        <f t="shared" si="21"/>
        <v>ND</v>
      </c>
      <c r="BI61" s="1" t="str">
        <f t="shared" si="21"/>
        <v>ND</v>
      </c>
    </row>
    <row r="62" spans="1:64" x14ac:dyDescent="0.25">
      <c r="A62" s="1" t="s">
        <v>75</v>
      </c>
      <c r="C62" s="1" t="str">
        <f>IF(C61="ND",C61,C61*$B60)</f>
        <v>ND</v>
      </c>
      <c r="D62" s="1" t="str">
        <f t="shared" ref="D62:BI62" si="22">IF(D61="ND",D61,D61*$B60)</f>
        <v>ND</v>
      </c>
      <c r="E62" s="1" t="str">
        <f t="shared" si="22"/>
        <v>ND</v>
      </c>
      <c r="F62" s="1" t="str">
        <f t="shared" si="22"/>
        <v>ND</v>
      </c>
      <c r="G62" s="1" t="str">
        <f t="shared" si="22"/>
        <v>ND</v>
      </c>
      <c r="H62" s="1">
        <f t="shared" si="22"/>
        <v>47033.603973489</v>
      </c>
      <c r="I62" s="1" t="str">
        <f t="shared" si="22"/>
        <v>ND</v>
      </c>
      <c r="J62" s="1" t="str">
        <f t="shared" si="22"/>
        <v>ND</v>
      </c>
      <c r="K62" s="1" t="str">
        <f t="shared" si="22"/>
        <v>ND</v>
      </c>
      <c r="L62" s="1" t="str">
        <f t="shared" si="22"/>
        <v>ND</v>
      </c>
      <c r="M62" s="1" t="str">
        <f t="shared" si="22"/>
        <v>ND</v>
      </c>
      <c r="N62" s="1">
        <f t="shared" si="22"/>
        <v>27.036139762649302</v>
      </c>
      <c r="O62" s="1">
        <f t="shared" si="22"/>
        <v>2730.0952449835499</v>
      </c>
      <c r="P62" s="1" t="str">
        <f t="shared" si="22"/>
        <v>ND</v>
      </c>
      <c r="Q62" s="1">
        <f t="shared" si="22"/>
        <v>33.4614948401262</v>
      </c>
      <c r="R62" s="1" t="str">
        <f t="shared" si="22"/>
        <v>ND</v>
      </c>
      <c r="S62" s="1">
        <f t="shared" si="22"/>
        <v>36.312919914315898</v>
      </c>
      <c r="T62" s="1" t="str">
        <f t="shared" si="22"/>
        <v>ND</v>
      </c>
      <c r="U62" s="1" t="str">
        <f t="shared" si="22"/>
        <v>ND</v>
      </c>
      <c r="V62" s="1" t="str">
        <f t="shared" si="22"/>
        <v>ND</v>
      </c>
      <c r="W62" s="1" t="str">
        <f t="shared" si="22"/>
        <v>ND</v>
      </c>
      <c r="X62" s="1" t="str">
        <f t="shared" si="22"/>
        <v>ND</v>
      </c>
      <c r="Y62" s="1">
        <f t="shared" si="22"/>
        <v>37.517351230382204</v>
      </c>
      <c r="Z62" s="1" t="str">
        <f t="shared" si="22"/>
        <v>ND</v>
      </c>
      <c r="AA62" s="1" t="str">
        <f t="shared" si="22"/>
        <v>ND</v>
      </c>
      <c r="AB62" s="1" t="str">
        <f t="shared" si="22"/>
        <v>ND</v>
      </c>
      <c r="AC62" s="1" t="str">
        <f t="shared" si="22"/>
        <v>ND</v>
      </c>
      <c r="AD62" s="1" t="str">
        <f t="shared" si="22"/>
        <v>ND</v>
      </c>
      <c r="AE62" s="1" t="str">
        <f t="shared" si="22"/>
        <v>ND</v>
      </c>
      <c r="AF62" s="1" t="str">
        <f t="shared" si="22"/>
        <v>ND</v>
      </c>
      <c r="AG62" s="1" t="str">
        <f t="shared" si="22"/>
        <v>ND</v>
      </c>
      <c r="AH62" s="1" t="str">
        <f t="shared" si="22"/>
        <v>ND</v>
      </c>
      <c r="AI62" s="1" t="str">
        <f t="shared" si="22"/>
        <v>ND</v>
      </c>
      <c r="AJ62" s="1" t="str">
        <f t="shared" si="22"/>
        <v>ND</v>
      </c>
      <c r="AK62" s="1" t="str">
        <f t="shared" si="22"/>
        <v>ND</v>
      </c>
      <c r="AL62" s="1" t="str">
        <f t="shared" si="22"/>
        <v>ND</v>
      </c>
      <c r="AM62" s="1" t="str">
        <f t="shared" si="22"/>
        <v>ND</v>
      </c>
      <c r="AN62" s="1" t="str">
        <f t="shared" si="22"/>
        <v>ND</v>
      </c>
      <c r="AO62" s="1" t="str">
        <f t="shared" si="22"/>
        <v>ND</v>
      </c>
      <c r="AP62" s="1" t="str">
        <f t="shared" si="22"/>
        <v>ND</v>
      </c>
      <c r="AQ62" s="1" t="str">
        <f t="shared" si="22"/>
        <v>ND</v>
      </c>
      <c r="AR62" s="1" t="str">
        <f t="shared" si="22"/>
        <v>ND</v>
      </c>
      <c r="AS62" s="1" t="str">
        <f t="shared" si="22"/>
        <v>ND</v>
      </c>
      <c r="AT62" s="1" t="str">
        <f t="shared" si="22"/>
        <v>ND</v>
      </c>
      <c r="AU62" s="1" t="str">
        <f t="shared" si="22"/>
        <v>ND</v>
      </c>
      <c r="AV62" s="1" t="str">
        <f t="shared" si="22"/>
        <v>ND</v>
      </c>
      <c r="AW62" s="1" t="str">
        <f t="shared" si="22"/>
        <v>ND</v>
      </c>
      <c r="AX62" s="1" t="str">
        <f t="shared" si="22"/>
        <v>ND</v>
      </c>
      <c r="AY62" s="1" t="str">
        <f t="shared" si="22"/>
        <v>ND</v>
      </c>
      <c r="AZ62" s="1" t="str">
        <f t="shared" si="22"/>
        <v>ND</v>
      </c>
      <c r="BA62" s="1" t="str">
        <f t="shared" si="22"/>
        <v>ND</v>
      </c>
      <c r="BB62" s="1" t="str">
        <f t="shared" si="22"/>
        <v>ND</v>
      </c>
      <c r="BC62" s="1" t="str">
        <f t="shared" si="22"/>
        <v>ND</v>
      </c>
      <c r="BD62" s="1" t="str">
        <f t="shared" si="22"/>
        <v>ND</v>
      </c>
      <c r="BE62" s="1" t="str">
        <f t="shared" si="22"/>
        <v>ND</v>
      </c>
      <c r="BF62" s="1" t="str">
        <f t="shared" si="22"/>
        <v>ND</v>
      </c>
      <c r="BG62" s="1" t="str">
        <f t="shared" si="22"/>
        <v>ND</v>
      </c>
      <c r="BH62" s="1" t="str">
        <f t="shared" si="22"/>
        <v>ND</v>
      </c>
      <c r="BI62" s="1" t="str">
        <f t="shared" si="22"/>
        <v>ND</v>
      </c>
    </row>
    <row r="63" spans="1:64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4" s="21" customFormat="1" x14ac:dyDescent="0.25">
      <c r="A64" s="21" t="str">
        <f>'[2]ICP-MS Results'!C30</f>
        <v>GY2-032-A  10x</v>
      </c>
      <c r="B64" s="21" t="str">
        <f>'[2]ICP-MS Results'!D30</f>
        <v>10</v>
      </c>
      <c r="C64" s="22">
        <f>'[2]ICP-MS Results'!E30</f>
        <v>0.30088876364766498</v>
      </c>
      <c r="D64" s="22">
        <f>'[2]ICP-MS Results'!G30</f>
        <v>-2.76613499943641E-4</v>
      </c>
      <c r="E64" s="22">
        <f>'[2]ICP-MS Results'!J30</f>
        <v>-6.3374441904873002</v>
      </c>
      <c r="F64" s="22">
        <f>'[2]ICP-MS Results'!M30</f>
        <v>102.04572121605401</v>
      </c>
      <c r="G64" s="22">
        <f>'[2]ICP-MS Results'!P30</f>
        <v>-0.57650761138015205</v>
      </c>
      <c r="H64" s="22">
        <f>'[2]ICP-MS Results'!Q30</f>
        <v>127.598082702102</v>
      </c>
      <c r="I64" s="22">
        <f>'[2]ICP-MS Results'!S30</f>
        <v>6.5497490465554202</v>
      </c>
      <c r="J64" s="22">
        <f>'[2]ICP-MS Results'!AC30</f>
        <v>-3.2307107618032897E-2</v>
      </c>
      <c r="K64" s="22">
        <f>'[2]ICP-MS Results'!AE30</f>
        <v>1.3188705271725201</v>
      </c>
      <c r="L64" s="22">
        <f>'[2]ICP-MS Results'!AG30</f>
        <v>1.5978276785215201E-2</v>
      </c>
      <c r="M64" s="22">
        <f>'[2]ICP-MS Results'!AI30</f>
        <v>-7.2784546635743005E-2</v>
      </c>
      <c r="N64" s="22">
        <f>'[2]ICP-MS Results'!AK30</f>
        <v>0.29051608116690503</v>
      </c>
      <c r="O64" s="22">
        <f>'[2]ICP-MS Results'!AN30</f>
        <v>30.337125470434401</v>
      </c>
      <c r="P64" s="22">
        <f>'[2]ICP-MS Results'!AP30</f>
        <v>3.2100730484215897E-2</v>
      </c>
      <c r="Q64" s="22">
        <f>'[2]ICP-MS Results'!AR30</f>
        <v>0.46577822104217198</v>
      </c>
      <c r="R64" s="22">
        <f>'[2]ICP-MS Results'!AT30</f>
        <v>-2.83888599134378E-4</v>
      </c>
      <c r="S64" s="22">
        <f>'[2]ICP-MS Results'!AV30</f>
        <v>-0.61126037405350797</v>
      </c>
      <c r="T64" s="22">
        <f>'[2]ICP-MS Results'!AX30</f>
        <v>1.4088204082189901E-2</v>
      </c>
      <c r="U64" s="22">
        <f>'[2]ICP-MS Results'!AZ30</f>
        <v>-1.6369432202081199E-2</v>
      </c>
      <c r="V64" s="22">
        <f>'[2]ICP-MS Results'!BB30</f>
        <v>0.216657059914793</v>
      </c>
      <c r="W64" s="22">
        <f>'[2]ICP-MS Results'!BF30</f>
        <v>0.30586866824737902</v>
      </c>
      <c r="X64" s="22">
        <f>'[2]ICP-MS Results'!BH30</f>
        <v>42.344527299474798</v>
      </c>
      <c r="Y64" s="22">
        <f>'[2]ICP-MS Results'!BJ30</f>
        <v>118.649256925777</v>
      </c>
      <c r="Z64" s="22">
        <f>'[2]ICP-MS Results'!BM30</f>
        <v>-1.99623099734321</v>
      </c>
      <c r="AA64" s="22">
        <f>'[2]ICP-MS Results'!BO30</f>
        <v>-4.5627697751142199E-2</v>
      </c>
      <c r="AB64" s="22">
        <f>'[2]ICP-MS Results'!BQ30</f>
        <v>-6.5385495771563204E-3</v>
      </c>
      <c r="AC64" s="22">
        <f>'[2]ICP-MS Results'!BS30</f>
        <v>4.8860081120140801E-3</v>
      </c>
      <c r="AD64" s="22">
        <f>'[2]ICP-MS Results'!BT30</f>
        <v>-6.7574211463047396E-3</v>
      </c>
      <c r="AE64" s="22">
        <f>'[2]ICP-MS Results'!BW30</f>
        <v>2.3961479880200101E-2</v>
      </c>
      <c r="AF64" s="22">
        <f>'[2]ICP-MS Results'!BY30</f>
        <v>1.8770609881247401E-3</v>
      </c>
      <c r="AG64" s="22">
        <f>'[2]ICP-MS Results'!CA30</f>
        <v>8.5332538511207506E-2</v>
      </c>
      <c r="AH64" s="22">
        <f>'[2]ICP-MS Results'!CC30</f>
        <v>-0.29535529821077999</v>
      </c>
      <c r="AI64" s="22">
        <f>'[2]ICP-MS Results'!CE30</f>
        <v>6.6365532771535105E-2</v>
      </c>
      <c r="AJ64" s="22">
        <f>'[2]ICP-MS Results'!CF30</f>
        <v>1.14548691979891E-2</v>
      </c>
      <c r="AK64" s="22">
        <f>'[2]ICP-MS Results'!CI30</f>
        <v>1.66826561310003</v>
      </c>
      <c r="AL64" s="22">
        <f>'[2]ICP-MS Results'!CK30</f>
        <v>0.138433128879034</v>
      </c>
      <c r="AM64" s="22">
        <f>'[2]ICP-MS Results'!CM30</f>
        <v>-1.9745124032467001E-2</v>
      </c>
      <c r="AN64" s="22">
        <f>'[2]ICP-MS Results'!CO30</f>
        <v>0.210964037021833</v>
      </c>
      <c r="AO64" s="22">
        <f>'[2]ICP-MS Results'!CQ30</f>
        <v>0.20697874909463901</v>
      </c>
      <c r="AP64" s="22">
        <f>'[2]ICP-MS Results'!CS30</f>
        <v>8.8549825521081805E-4</v>
      </c>
      <c r="AQ64" s="22">
        <f>'[2]ICP-MS Results'!CU30</f>
        <v>9.6267592051094503E-2</v>
      </c>
      <c r="AR64" s="22">
        <f>'[2]ICP-MS Results'!CW30</f>
        <v>-3.40173680966183E-3</v>
      </c>
      <c r="AS64" s="22">
        <f>'[2]ICP-MS Results'!CY30</f>
        <v>0.26183332050339397</v>
      </c>
      <c r="AT64" s="22">
        <f>'[2]ICP-MS Results'!DA30</f>
        <v>0.24838574998520099</v>
      </c>
      <c r="AU64" s="22">
        <f>'[2]ICP-MS Results'!DC30</f>
        <v>-6.9047888813640098E-3</v>
      </c>
      <c r="AV64" s="22">
        <f>'[2]ICP-MS Results'!DE30</f>
        <v>-7.0032381746475197E-3</v>
      </c>
      <c r="AW64" s="22">
        <f>'[2]ICP-MS Results'!DG30</f>
        <v>-1.20660594300668E-2</v>
      </c>
      <c r="AX64" s="22">
        <f>'[2]ICP-MS Results'!DI30</f>
        <v>-1.9245943793810599E-2</v>
      </c>
      <c r="AY64" s="22">
        <f>'[2]ICP-MS Results'!DK30</f>
        <v>-1.45427264011414E-2</v>
      </c>
      <c r="AZ64" s="22">
        <f>'[2]ICP-MS Results'!DM30</f>
        <v>-6.6808823965741901E-3</v>
      </c>
      <c r="BA64" s="22">
        <f>'[2]ICP-MS Results'!DO30</f>
        <v>-6.8290699225876999E-4</v>
      </c>
      <c r="BB64" s="22">
        <f>'[2]ICP-MS Results'!DQ30</f>
        <v>-0.27165491876812198</v>
      </c>
      <c r="BC64" s="22">
        <f>'[2]ICP-MS Results'!DS30</f>
        <v>-4.86311506972118E-4</v>
      </c>
      <c r="BD64" s="22">
        <f>'[2]ICP-MS Results'!DU30</f>
        <v>-3.7818458229019802E-2</v>
      </c>
      <c r="BE64" s="22">
        <f>'[2]ICP-MS Results'!DW30</f>
        <v>8.29714508318323E-2</v>
      </c>
      <c r="BF64" s="22">
        <f>'[2]ICP-MS Results'!DY30</f>
        <v>0.60950253952741196</v>
      </c>
      <c r="BG64" s="22">
        <f>'[2]ICP-MS Results'!EA30</f>
        <v>-4.8940097889731103E-3</v>
      </c>
      <c r="BH64" s="22">
        <f>'[2]ICP-MS Results'!EC30</f>
        <v>-5.5611551102765201E-2</v>
      </c>
      <c r="BI64" s="22">
        <f>'[2]ICP-MS Results'!EE30</f>
        <v>-9.6346390313044594E-3</v>
      </c>
      <c r="BJ64" s="21">
        <f>'[2]ICP-MS Results'!EF30</f>
        <v>57.675893158178098</v>
      </c>
      <c r="BK64" s="21">
        <f>'[2]ICP-MS Results'!EG30</f>
        <v>63.604131200581598</v>
      </c>
      <c r="BL64" s="21">
        <f>'[2]ICP-MS Results'!EH30</f>
        <v>58.407685329846998</v>
      </c>
    </row>
    <row r="65" spans="1:64" s="21" customFormat="1" x14ac:dyDescent="0.25">
      <c r="A65" s="22" t="s">
        <v>72</v>
      </c>
      <c r="C65" s="22">
        <f t="shared" ref="C65:BI65" si="23">IF(C64&lt;C$79,"ND",C64)</f>
        <v>0.30088876364766498</v>
      </c>
      <c r="D65" s="22" t="str">
        <f t="shared" si="23"/>
        <v>ND</v>
      </c>
      <c r="E65" s="22" t="str">
        <f t="shared" si="23"/>
        <v>ND</v>
      </c>
      <c r="F65" s="22">
        <f t="shared" si="23"/>
        <v>102.04572121605401</v>
      </c>
      <c r="G65" s="22" t="str">
        <f t="shared" si="23"/>
        <v>ND</v>
      </c>
      <c r="H65" s="22">
        <f t="shared" si="23"/>
        <v>127.598082702102</v>
      </c>
      <c r="I65" s="22">
        <f t="shared" si="23"/>
        <v>6.5497490465554202</v>
      </c>
      <c r="J65" s="22" t="str">
        <f t="shared" si="23"/>
        <v>ND</v>
      </c>
      <c r="K65" s="22">
        <f t="shared" si="23"/>
        <v>1.3188705271725201</v>
      </c>
      <c r="L65" s="22" t="str">
        <f t="shared" si="23"/>
        <v>ND</v>
      </c>
      <c r="M65" s="22" t="str">
        <f t="shared" si="23"/>
        <v>ND</v>
      </c>
      <c r="N65" s="22">
        <f t="shared" si="23"/>
        <v>0.29051608116690503</v>
      </c>
      <c r="O65" s="22">
        <f t="shared" si="23"/>
        <v>30.337125470434401</v>
      </c>
      <c r="P65" s="22" t="str">
        <f t="shared" si="23"/>
        <v>ND</v>
      </c>
      <c r="Q65" s="22">
        <f t="shared" si="23"/>
        <v>0.46577822104217198</v>
      </c>
      <c r="R65" s="22" t="str">
        <f t="shared" si="23"/>
        <v>ND</v>
      </c>
      <c r="S65" s="22" t="str">
        <f t="shared" si="23"/>
        <v>ND</v>
      </c>
      <c r="T65" s="22" t="str">
        <f t="shared" si="23"/>
        <v>ND</v>
      </c>
      <c r="U65" s="22" t="str">
        <f t="shared" si="23"/>
        <v>ND</v>
      </c>
      <c r="V65" s="22">
        <f t="shared" si="23"/>
        <v>0.216657059914793</v>
      </c>
      <c r="W65" s="22">
        <f t="shared" si="23"/>
        <v>0.30586866824737902</v>
      </c>
      <c r="X65" s="22">
        <f t="shared" si="23"/>
        <v>42.344527299474798</v>
      </c>
      <c r="Y65" s="22">
        <f t="shared" si="23"/>
        <v>118.649256925777</v>
      </c>
      <c r="Z65" s="22" t="str">
        <f t="shared" si="23"/>
        <v>ND</v>
      </c>
      <c r="AA65" s="22" t="str">
        <f t="shared" si="23"/>
        <v>ND</v>
      </c>
      <c r="AB65" s="22" t="str">
        <f t="shared" si="23"/>
        <v>ND</v>
      </c>
      <c r="AC65" s="22" t="str">
        <f t="shared" si="23"/>
        <v>ND</v>
      </c>
      <c r="AD65" s="22" t="str">
        <f t="shared" si="23"/>
        <v>ND</v>
      </c>
      <c r="AE65" s="22">
        <f t="shared" si="23"/>
        <v>2.3961479880200101E-2</v>
      </c>
      <c r="AF65" s="22" t="str">
        <f t="shared" si="23"/>
        <v>ND</v>
      </c>
      <c r="AG65" s="22">
        <f t="shared" si="23"/>
        <v>8.5332538511207506E-2</v>
      </c>
      <c r="AH65" s="22" t="str">
        <f t="shared" si="23"/>
        <v>ND</v>
      </c>
      <c r="AI65" s="22">
        <f t="shared" si="23"/>
        <v>6.6365532771535105E-2</v>
      </c>
      <c r="AJ65" s="22" t="str">
        <f t="shared" si="23"/>
        <v>ND</v>
      </c>
      <c r="AK65" s="22">
        <f t="shared" si="23"/>
        <v>1.66826561310003</v>
      </c>
      <c r="AL65" s="22">
        <f t="shared" si="23"/>
        <v>0.138433128879034</v>
      </c>
      <c r="AM65" s="22" t="str">
        <f t="shared" si="23"/>
        <v>ND</v>
      </c>
      <c r="AN65" s="22">
        <f t="shared" si="23"/>
        <v>0.210964037021833</v>
      </c>
      <c r="AO65" s="22">
        <f t="shared" si="23"/>
        <v>0.20697874909463901</v>
      </c>
      <c r="AP65" s="22" t="str">
        <f t="shared" si="23"/>
        <v>ND</v>
      </c>
      <c r="AQ65" s="22">
        <f t="shared" si="23"/>
        <v>9.6267592051094503E-2</v>
      </c>
      <c r="AR65" s="22" t="str">
        <f t="shared" si="23"/>
        <v>ND</v>
      </c>
      <c r="AS65" s="22">
        <f t="shared" si="23"/>
        <v>0.26183332050339397</v>
      </c>
      <c r="AT65" s="22">
        <f t="shared" si="23"/>
        <v>0.24838574998520099</v>
      </c>
      <c r="AU65" s="22" t="str">
        <f t="shared" si="23"/>
        <v>ND</v>
      </c>
      <c r="AV65" s="22" t="str">
        <f t="shared" si="23"/>
        <v>ND</v>
      </c>
      <c r="AW65" s="22" t="str">
        <f t="shared" si="23"/>
        <v>ND</v>
      </c>
      <c r="AX65" s="22" t="str">
        <f t="shared" si="23"/>
        <v>ND</v>
      </c>
      <c r="AY65" s="22" t="str">
        <f t="shared" si="23"/>
        <v>ND</v>
      </c>
      <c r="AZ65" s="22" t="str">
        <f t="shared" si="23"/>
        <v>ND</v>
      </c>
      <c r="BA65" s="22" t="str">
        <f t="shared" si="23"/>
        <v>ND</v>
      </c>
      <c r="BB65" s="22" t="str">
        <f t="shared" si="23"/>
        <v>ND</v>
      </c>
      <c r="BC65" s="22" t="str">
        <f t="shared" si="23"/>
        <v>ND</v>
      </c>
      <c r="BD65" s="22" t="str">
        <f t="shared" si="23"/>
        <v>ND</v>
      </c>
      <c r="BE65" s="22">
        <f t="shared" si="23"/>
        <v>8.29714508318323E-2</v>
      </c>
      <c r="BF65" s="22">
        <f t="shared" si="23"/>
        <v>0.60950253952741196</v>
      </c>
      <c r="BG65" s="22" t="str">
        <f t="shared" si="23"/>
        <v>ND</v>
      </c>
      <c r="BH65" s="22" t="str">
        <f t="shared" si="23"/>
        <v>ND</v>
      </c>
      <c r="BI65" s="22" t="str">
        <f t="shared" si="23"/>
        <v>ND</v>
      </c>
    </row>
    <row r="66" spans="1:64" s="21" customFormat="1" x14ac:dyDescent="0.25">
      <c r="A66" s="22" t="s">
        <v>75</v>
      </c>
      <c r="C66" s="22">
        <f>IF(C65="ND",C65,C65*$B64)</f>
        <v>3.0088876364766497</v>
      </c>
      <c r="D66" s="22" t="str">
        <f t="shared" ref="D66:BI66" si="24">IF(D65="ND",D65,D65*$B64)</f>
        <v>ND</v>
      </c>
      <c r="E66" s="22" t="str">
        <f t="shared" si="24"/>
        <v>ND</v>
      </c>
      <c r="F66" s="22">
        <f t="shared" si="24"/>
        <v>1020.4572121605401</v>
      </c>
      <c r="G66" s="22" t="str">
        <f t="shared" si="24"/>
        <v>ND</v>
      </c>
      <c r="H66" s="22">
        <f t="shared" si="24"/>
        <v>1275.9808270210201</v>
      </c>
      <c r="I66" s="22">
        <f t="shared" si="24"/>
        <v>65.497490465554208</v>
      </c>
      <c r="J66" s="22" t="str">
        <f t="shared" si="24"/>
        <v>ND</v>
      </c>
      <c r="K66" s="22">
        <f t="shared" si="24"/>
        <v>13.188705271725201</v>
      </c>
      <c r="L66" s="22" t="str">
        <f t="shared" si="24"/>
        <v>ND</v>
      </c>
      <c r="M66" s="22" t="str">
        <f t="shared" si="24"/>
        <v>ND</v>
      </c>
      <c r="N66" s="22">
        <f t="shared" si="24"/>
        <v>2.9051608116690502</v>
      </c>
      <c r="O66" s="22">
        <f t="shared" si="24"/>
        <v>303.37125470434398</v>
      </c>
      <c r="P66" s="22" t="str">
        <f t="shared" si="24"/>
        <v>ND</v>
      </c>
      <c r="Q66" s="22">
        <f t="shared" si="24"/>
        <v>4.6577822104217201</v>
      </c>
      <c r="R66" s="22" t="str">
        <f t="shared" si="24"/>
        <v>ND</v>
      </c>
      <c r="S66" s="22" t="str">
        <f t="shared" si="24"/>
        <v>ND</v>
      </c>
      <c r="T66" s="22" t="str">
        <f t="shared" si="24"/>
        <v>ND</v>
      </c>
      <c r="U66" s="22" t="str">
        <f t="shared" si="24"/>
        <v>ND</v>
      </c>
      <c r="V66" s="22">
        <f t="shared" si="24"/>
        <v>2.16657059914793</v>
      </c>
      <c r="W66" s="22">
        <f t="shared" si="24"/>
        <v>3.0586866824737902</v>
      </c>
      <c r="X66" s="22">
        <f t="shared" si="24"/>
        <v>423.445272994748</v>
      </c>
      <c r="Y66" s="22">
        <f t="shared" si="24"/>
        <v>1186.4925692577699</v>
      </c>
      <c r="Z66" s="22" t="str">
        <f t="shared" si="24"/>
        <v>ND</v>
      </c>
      <c r="AA66" s="22" t="str">
        <f t="shared" si="24"/>
        <v>ND</v>
      </c>
      <c r="AB66" s="22" t="str">
        <f t="shared" si="24"/>
        <v>ND</v>
      </c>
      <c r="AC66" s="22" t="str">
        <f t="shared" si="24"/>
        <v>ND</v>
      </c>
      <c r="AD66" s="22" t="str">
        <f t="shared" si="24"/>
        <v>ND</v>
      </c>
      <c r="AE66" s="22">
        <f t="shared" si="24"/>
        <v>0.23961479880200101</v>
      </c>
      <c r="AF66" s="22" t="str">
        <f t="shared" si="24"/>
        <v>ND</v>
      </c>
      <c r="AG66" s="22">
        <f t="shared" si="24"/>
        <v>0.85332538511207501</v>
      </c>
      <c r="AH66" s="22" t="str">
        <f t="shared" si="24"/>
        <v>ND</v>
      </c>
      <c r="AI66" s="22">
        <f t="shared" si="24"/>
        <v>0.66365532771535107</v>
      </c>
      <c r="AJ66" s="22" t="str">
        <f t="shared" si="24"/>
        <v>ND</v>
      </c>
      <c r="AK66" s="22">
        <f t="shared" si="24"/>
        <v>16.6826561310003</v>
      </c>
      <c r="AL66" s="22">
        <f t="shared" si="24"/>
        <v>1.3843312887903401</v>
      </c>
      <c r="AM66" s="22" t="str">
        <f t="shared" si="24"/>
        <v>ND</v>
      </c>
      <c r="AN66" s="22">
        <f t="shared" si="24"/>
        <v>2.10964037021833</v>
      </c>
      <c r="AO66" s="22">
        <f t="shared" si="24"/>
        <v>2.06978749094639</v>
      </c>
      <c r="AP66" s="22" t="str">
        <f t="shared" si="24"/>
        <v>ND</v>
      </c>
      <c r="AQ66" s="22">
        <f t="shared" si="24"/>
        <v>0.96267592051094497</v>
      </c>
      <c r="AR66" s="22" t="str">
        <f t="shared" si="24"/>
        <v>ND</v>
      </c>
      <c r="AS66" s="22">
        <f t="shared" si="24"/>
        <v>2.6183332050339398</v>
      </c>
      <c r="AT66" s="22">
        <f t="shared" si="24"/>
        <v>2.48385749985201</v>
      </c>
      <c r="AU66" s="22" t="str">
        <f t="shared" si="24"/>
        <v>ND</v>
      </c>
      <c r="AV66" s="22" t="str">
        <f t="shared" si="24"/>
        <v>ND</v>
      </c>
      <c r="AW66" s="22" t="str">
        <f t="shared" si="24"/>
        <v>ND</v>
      </c>
      <c r="AX66" s="22" t="str">
        <f t="shared" si="24"/>
        <v>ND</v>
      </c>
      <c r="AY66" s="22" t="str">
        <f t="shared" si="24"/>
        <v>ND</v>
      </c>
      <c r="AZ66" s="22" t="str">
        <f t="shared" si="24"/>
        <v>ND</v>
      </c>
      <c r="BA66" s="22" t="str">
        <f t="shared" si="24"/>
        <v>ND</v>
      </c>
      <c r="BB66" s="22" t="str">
        <f t="shared" si="24"/>
        <v>ND</v>
      </c>
      <c r="BC66" s="22" t="str">
        <f t="shared" si="24"/>
        <v>ND</v>
      </c>
      <c r="BD66" s="22" t="str">
        <f t="shared" si="24"/>
        <v>ND</v>
      </c>
      <c r="BE66" s="22">
        <f t="shared" si="24"/>
        <v>0.82971450831832305</v>
      </c>
      <c r="BF66" s="22">
        <f t="shared" si="24"/>
        <v>6.0950253952741198</v>
      </c>
      <c r="BG66" s="22" t="str">
        <f t="shared" si="24"/>
        <v>ND</v>
      </c>
      <c r="BH66" s="22" t="str">
        <f t="shared" si="24"/>
        <v>ND</v>
      </c>
      <c r="BI66" s="22" t="str">
        <f t="shared" si="24"/>
        <v>ND</v>
      </c>
    </row>
    <row r="67" spans="1:64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4" x14ac:dyDescent="0.25">
      <c r="A68" s="26" t="s">
        <v>64</v>
      </c>
      <c r="C68" s="1" t="str">
        <f>C62</f>
        <v>ND</v>
      </c>
      <c r="D68" s="1" t="str">
        <f t="shared" ref="D68:BI68" si="25">D62</f>
        <v>ND</v>
      </c>
      <c r="E68" s="1" t="str">
        <f t="shared" si="25"/>
        <v>ND</v>
      </c>
      <c r="F68" s="1" t="str">
        <f t="shared" si="25"/>
        <v>ND</v>
      </c>
      <c r="G68" s="1" t="str">
        <f t="shared" si="25"/>
        <v>ND</v>
      </c>
      <c r="H68" s="1">
        <f t="shared" si="25"/>
        <v>47033.603973489</v>
      </c>
      <c r="I68" s="1" t="str">
        <f t="shared" si="25"/>
        <v>ND</v>
      </c>
      <c r="J68" s="1" t="str">
        <f t="shared" si="25"/>
        <v>ND</v>
      </c>
      <c r="K68" s="1" t="str">
        <f t="shared" si="25"/>
        <v>ND</v>
      </c>
      <c r="L68" s="1" t="str">
        <f t="shared" si="25"/>
        <v>ND</v>
      </c>
      <c r="M68" s="1" t="str">
        <f t="shared" si="25"/>
        <v>ND</v>
      </c>
      <c r="N68" s="1">
        <f t="shared" si="25"/>
        <v>27.036139762649302</v>
      </c>
      <c r="O68" s="1">
        <f t="shared" si="25"/>
        <v>2730.0952449835499</v>
      </c>
      <c r="P68" s="1" t="str">
        <f t="shared" si="25"/>
        <v>ND</v>
      </c>
      <c r="Q68" s="1">
        <f t="shared" si="25"/>
        <v>33.4614948401262</v>
      </c>
      <c r="R68" s="1" t="str">
        <f t="shared" si="25"/>
        <v>ND</v>
      </c>
      <c r="S68" s="1">
        <f t="shared" si="25"/>
        <v>36.312919914315898</v>
      </c>
      <c r="T68" s="1" t="str">
        <f t="shared" si="25"/>
        <v>ND</v>
      </c>
      <c r="U68" s="1" t="str">
        <f t="shared" si="25"/>
        <v>ND</v>
      </c>
      <c r="V68" s="1" t="str">
        <f t="shared" si="25"/>
        <v>ND</v>
      </c>
      <c r="W68" s="1" t="str">
        <f t="shared" si="25"/>
        <v>ND</v>
      </c>
      <c r="X68" s="1" t="str">
        <f t="shared" si="25"/>
        <v>ND</v>
      </c>
      <c r="Y68" s="1">
        <f t="shared" si="25"/>
        <v>37.517351230382204</v>
      </c>
      <c r="Z68" s="1" t="str">
        <f t="shared" si="25"/>
        <v>ND</v>
      </c>
      <c r="AA68" s="1" t="str">
        <f t="shared" si="25"/>
        <v>ND</v>
      </c>
      <c r="AB68" s="1" t="str">
        <f t="shared" si="25"/>
        <v>ND</v>
      </c>
      <c r="AC68" s="1" t="str">
        <f t="shared" si="25"/>
        <v>ND</v>
      </c>
      <c r="AD68" s="1" t="str">
        <f t="shared" si="25"/>
        <v>ND</v>
      </c>
      <c r="AE68" s="1" t="str">
        <f t="shared" si="25"/>
        <v>ND</v>
      </c>
      <c r="AF68" s="1" t="str">
        <f t="shared" si="25"/>
        <v>ND</v>
      </c>
      <c r="AG68" s="1" t="str">
        <f t="shared" si="25"/>
        <v>ND</v>
      </c>
      <c r="AH68" s="1" t="str">
        <f t="shared" si="25"/>
        <v>ND</v>
      </c>
      <c r="AI68" s="1" t="str">
        <f t="shared" si="25"/>
        <v>ND</v>
      </c>
      <c r="AJ68" s="1" t="str">
        <f t="shared" si="25"/>
        <v>ND</v>
      </c>
      <c r="AK68" s="1" t="str">
        <f t="shared" si="25"/>
        <v>ND</v>
      </c>
      <c r="AL68" s="1" t="str">
        <f t="shared" si="25"/>
        <v>ND</v>
      </c>
      <c r="AM68" s="1" t="str">
        <f t="shared" si="25"/>
        <v>ND</v>
      </c>
      <c r="AN68" s="1" t="str">
        <f t="shared" si="25"/>
        <v>ND</v>
      </c>
      <c r="AO68" s="1" t="str">
        <f t="shared" si="25"/>
        <v>ND</v>
      </c>
      <c r="AP68" s="1" t="str">
        <f t="shared" si="25"/>
        <v>ND</v>
      </c>
      <c r="AQ68" s="1" t="str">
        <f t="shared" si="25"/>
        <v>ND</v>
      </c>
      <c r="AR68" s="1" t="str">
        <f t="shared" si="25"/>
        <v>ND</v>
      </c>
      <c r="AS68" s="1" t="str">
        <f t="shared" si="25"/>
        <v>ND</v>
      </c>
      <c r="AT68" s="1" t="str">
        <f t="shared" si="25"/>
        <v>ND</v>
      </c>
      <c r="AU68" s="1" t="str">
        <f t="shared" si="25"/>
        <v>ND</v>
      </c>
      <c r="AV68" s="1" t="str">
        <f t="shared" si="25"/>
        <v>ND</v>
      </c>
      <c r="AW68" s="1" t="str">
        <f t="shared" si="25"/>
        <v>ND</v>
      </c>
      <c r="AX68" s="1" t="str">
        <f t="shared" si="25"/>
        <v>ND</v>
      </c>
      <c r="AY68" s="1" t="str">
        <f t="shared" si="25"/>
        <v>ND</v>
      </c>
      <c r="AZ68" s="1" t="str">
        <f t="shared" si="25"/>
        <v>ND</v>
      </c>
      <c r="BA68" s="1" t="str">
        <f t="shared" si="25"/>
        <v>ND</v>
      </c>
      <c r="BB68" s="1" t="str">
        <f t="shared" si="25"/>
        <v>ND</v>
      </c>
      <c r="BC68" s="1" t="str">
        <f t="shared" si="25"/>
        <v>ND</v>
      </c>
      <c r="BD68" s="1" t="str">
        <f t="shared" si="25"/>
        <v>ND</v>
      </c>
      <c r="BE68" s="1" t="str">
        <f t="shared" si="25"/>
        <v>ND</v>
      </c>
      <c r="BF68" s="1" t="str">
        <f t="shared" si="25"/>
        <v>ND</v>
      </c>
      <c r="BG68" s="1" t="str">
        <f t="shared" si="25"/>
        <v>ND</v>
      </c>
      <c r="BH68" s="1" t="str">
        <f t="shared" si="25"/>
        <v>ND</v>
      </c>
      <c r="BI68" s="1" t="str">
        <f t="shared" si="25"/>
        <v>ND</v>
      </c>
    </row>
    <row r="69" spans="1:64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4" x14ac:dyDescent="0.25">
      <c r="A70" t="str">
        <f>'[2]ICP-MS Results'!C31</f>
        <v>Rinse</v>
      </c>
      <c r="C70" s="1">
        <f>'[2]ICP-MS Results'!E31</f>
        <v>-0.14608387186991001</v>
      </c>
      <c r="D70" s="1">
        <f>'[2]ICP-MS Results'!G31</f>
        <v>2.6640701131191099E-2</v>
      </c>
      <c r="E70" s="1">
        <f>'[2]ICP-MS Results'!J31</f>
        <v>-1.67207068020115</v>
      </c>
      <c r="F70" s="1">
        <f>'[2]ICP-MS Results'!M31</f>
        <v>-9.3570459794147105</v>
      </c>
      <c r="G70" s="1">
        <f>'[2]ICP-MS Results'!P31</f>
        <v>-1.0438476545192501</v>
      </c>
      <c r="H70" s="1">
        <f>'[2]ICP-MS Results'!Q31</f>
        <v>3.1696112056729202</v>
      </c>
      <c r="I70" s="1">
        <f>'[2]ICP-MS Results'!S31</f>
        <v>-1.1097879011476199</v>
      </c>
      <c r="J70" s="1">
        <f>'[2]ICP-MS Results'!AC31</f>
        <v>-0.119990798103343</v>
      </c>
      <c r="K70" s="1">
        <f>'[2]ICP-MS Results'!AE31</f>
        <v>-3.7555669008449498E-2</v>
      </c>
      <c r="L70" s="1">
        <f>'[2]ICP-MS Results'!AG31</f>
        <v>3.47969300195905E-2</v>
      </c>
      <c r="M70" s="1">
        <f>'[2]ICP-MS Results'!AI31</f>
        <v>-0.20639137839427599</v>
      </c>
      <c r="N70" s="1">
        <f>'[2]ICP-MS Results'!AK31</f>
        <v>-5.5380568922715999E-2</v>
      </c>
      <c r="O70" s="1">
        <f>'[2]ICP-MS Results'!AN31</f>
        <v>-5.5295741141724903</v>
      </c>
      <c r="P70" s="1">
        <f>'[2]ICP-MS Results'!AP31</f>
        <v>-5.7839348247130298E-3</v>
      </c>
      <c r="Q70" s="1">
        <f>'[2]ICP-MS Results'!AR31</f>
        <v>2.9376148414667499E-2</v>
      </c>
      <c r="R70" s="1">
        <f>'[2]ICP-MS Results'!AT31</f>
        <v>6.6134159278184806E-2</v>
      </c>
      <c r="S70" s="1">
        <f>'[2]ICP-MS Results'!AV31</f>
        <v>0.23573585899546801</v>
      </c>
      <c r="T70" s="1">
        <f>'[2]ICP-MS Results'!AX31</f>
        <v>8.0197368751979692E-3</v>
      </c>
      <c r="U70" s="1">
        <f>'[2]ICP-MS Results'!AZ31</f>
        <v>7.4940306813316903E-3</v>
      </c>
      <c r="V70" s="1">
        <f>'[2]ICP-MS Results'!BB31</f>
        <v>5.88702566375085E-2</v>
      </c>
      <c r="W70" s="1">
        <f>'[2]ICP-MS Results'!BF31</f>
        <v>-6.5366432903602903E-2</v>
      </c>
      <c r="X70" s="1">
        <f>'[2]ICP-MS Results'!BH31</f>
        <v>-0.143573061152657</v>
      </c>
      <c r="Y70" s="1">
        <f>'[2]ICP-MS Results'!BJ31</f>
        <v>-0.21303059574222599</v>
      </c>
      <c r="Z70" s="1">
        <f>'[2]ICP-MS Results'!BM31</f>
        <v>-2.0310756422680001</v>
      </c>
      <c r="AA70" s="1">
        <f>'[2]ICP-MS Results'!BO31</f>
        <v>-2.1471637838965201E-2</v>
      </c>
      <c r="AB70" s="1">
        <f>'[2]ICP-MS Results'!BQ31</f>
        <v>8.3206880419786303E-3</v>
      </c>
      <c r="AC70" s="1">
        <f>'[2]ICP-MS Results'!BS31</f>
        <v>1.06029038593171E-2</v>
      </c>
      <c r="AD70" s="1">
        <f>'[2]ICP-MS Results'!BT31</f>
        <v>2.2043527577333001E-2</v>
      </c>
      <c r="AE70" s="1">
        <f>'[2]ICP-MS Results'!BW31</f>
        <v>-1.54500621001491E-3</v>
      </c>
      <c r="AF70" s="1">
        <f>'[2]ICP-MS Results'!BY31</f>
        <v>2.0014132510223102E-3</v>
      </c>
      <c r="AG70" s="1">
        <f>'[2]ICP-MS Results'!CA31</f>
        <v>0.124236867079245</v>
      </c>
      <c r="AH70" s="1">
        <f>'[2]ICP-MS Results'!CC31</f>
        <v>-0.21597226866711799</v>
      </c>
      <c r="AI70" s="1">
        <f>'[2]ICP-MS Results'!CE31</f>
        <v>3.55467208955971E-2</v>
      </c>
      <c r="AJ70" s="1">
        <f>'[2]ICP-MS Results'!CF31</f>
        <v>-2.4668438687275699E-2</v>
      </c>
      <c r="AK70" s="1">
        <f>'[2]ICP-MS Results'!CI31</f>
        <v>-2.8602763091802E-2</v>
      </c>
      <c r="AL70" s="1">
        <f>'[2]ICP-MS Results'!CK31</f>
        <v>-1.94004145814381E-3</v>
      </c>
      <c r="AM70" s="1">
        <f>'[2]ICP-MS Results'!CM31</f>
        <v>-0.19818782758348399</v>
      </c>
      <c r="AN70" s="1">
        <f>'[2]ICP-MS Results'!CO31</f>
        <v>-2.3699724044872199E-3</v>
      </c>
      <c r="AO70" s="1">
        <f>'[2]ICP-MS Results'!CQ31</f>
        <v>-8.6483493345591595E-3</v>
      </c>
      <c r="AP70" s="1">
        <f>'[2]ICP-MS Results'!CS31</f>
        <v>-8.0919980678732795E-3</v>
      </c>
      <c r="AQ70" s="1">
        <f>'[2]ICP-MS Results'!CU31</f>
        <v>6.1507350040328895E-4</v>
      </c>
      <c r="AR70" s="1">
        <f>'[2]ICP-MS Results'!CW31</f>
        <v>-2.8043793523941899E-3</v>
      </c>
      <c r="AS70" s="1">
        <f>'[2]ICP-MS Results'!CY31</f>
        <v>-1.20585241670523E-2</v>
      </c>
      <c r="AT70" s="1">
        <f>'[2]ICP-MS Results'!DA31</f>
        <v>-1.51244165121984E-2</v>
      </c>
      <c r="AU70" s="1">
        <f>'[2]ICP-MS Results'!DC31</f>
        <v>-5.2236005235059401E-3</v>
      </c>
      <c r="AV70" s="1">
        <f>'[2]ICP-MS Results'!DE31</f>
        <v>-5.0564196193989101E-3</v>
      </c>
      <c r="AW70" s="1">
        <f>'[2]ICP-MS Results'!DG31</f>
        <v>-1.07058700910234E-2</v>
      </c>
      <c r="AX70" s="1">
        <f>'[2]ICP-MS Results'!DI31</f>
        <v>-1.6765877049750601E-2</v>
      </c>
      <c r="AY70" s="1">
        <f>'[2]ICP-MS Results'!DK31</f>
        <v>-1.3135270096074601E-2</v>
      </c>
      <c r="AZ70" s="1">
        <f>'[2]ICP-MS Results'!DM31</f>
        <v>-2.3231352935195499E-3</v>
      </c>
      <c r="BA70" s="1">
        <f>'[2]ICP-MS Results'!DO31</f>
        <v>1.3959058346864599E-3</v>
      </c>
      <c r="BB70" s="1">
        <f>'[2]ICP-MS Results'!DQ31</f>
        <v>-0.110454925928262</v>
      </c>
      <c r="BC70" s="1">
        <f>'[2]ICP-MS Results'!DS31</f>
        <v>1.86539322426199E-3</v>
      </c>
      <c r="BD70" s="1">
        <f>'[2]ICP-MS Results'!DU31</f>
        <v>-3.25974583621014E-2</v>
      </c>
      <c r="BE70" s="1">
        <f>'[2]ICP-MS Results'!DW31</f>
        <v>9.7635657531795902E-4</v>
      </c>
      <c r="BF70" s="1">
        <f>'[2]ICP-MS Results'!DY31</f>
        <v>1.2370178280342601E-2</v>
      </c>
      <c r="BG70" s="1">
        <f>'[2]ICP-MS Results'!EA31</f>
        <v>4.1363731546272598E-6</v>
      </c>
      <c r="BH70" s="1">
        <f>'[2]ICP-MS Results'!EC31</f>
        <v>-5.34445833154625E-2</v>
      </c>
      <c r="BI70" s="1">
        <f>'[2]ICP-MS Results'!EE31</f>
        <v>-7.8301982177383708E-3</v>
      </c>
      <c r="BJ70">
        <f>'[2]ICP-MS Results'!EF31</f>
        <v>109.431003484031</v>
      </c>
      <c r="BK70">
        <f>'[2]ICP-MS Results'!EG31</f>
        <v>128.68829941769701</v>
      </c>
      <c r="BL70">
        <f>'[2]ICP-MS Results'!EH31</f>
        <v>104.784440931437</v>
      </c>
    </row>
    <row r="71" spans="1:64" x14ac:dyDescent="0.25">
      <c r="A71" t="str">
        <f>'[2]ICP-MS Results'!C32</f>
        <v>Rinse</v>
      </c>
      <c r="C71" s="1">
        <f>'[2]ICP-MS Results'!E32</f>
        <v>-3.5580693903480599E-3</v>
      </c>
      <c r="D71" s="1">
        <f>'[2]ICP-MS Results'!G32</f>
        <v>-1.3829091817693399E-3</v>
      </c>
      <c r="E71" s="1">
        <f>'[2]ICP-MS Results'!J32</f>
        <v>-0.78740922032243399</v>
      </c>
      <c r="F71" s="1">
        <f>'[2]ICP-MS Results'!M32</f>
        <v>-8.2064790820701905</v>
      </c>
      <c r="G71" s="1">
        <f>'[2]ICP-MS Results'!P32</f>
        <v>-1.29546081334673</v>
      </c>
      <c r="H71" s="1">
        <f>'[2]ICP-MS Results'!Q32</f>
        <v>23.3363533292463</v>
      </c>
      <c r="I71" s="1">
        <f>'[2]ICP-MS Results'!S32</f>
        <v>1.2120243055707001</v>
      </c>
      <c r="J71" s="1">
        <f>'[2]ICP-MS Results'!AC32</f>
        <v>-0.11466807892844399</v>
      </c>
      <c r="K71" s="1">
        <f>'[2]ICP-MS Results'!AE32</f>
        <v>-3.70571951649519E-2</v>
      </c>
      <c r="L71" s="1">
        <f>'[2]ICP-MS Results'!AG32</f>
        <v>4.1055537992213897E-2</v>
      </c>
      <c r="M71" s="1">
        <f>'[2]ICP-MS Results'!AI32</f>
        <v>-0.214599764284964</v>
      </c>
      <c r="N71" s="1">
        <f>'[2]ICP-MS Results'!AK32</f>
        <v>-5.3567172810632301E-2</v>
      </c>
      <c r="O71" s="1">
        <f>'[2]ICP-MS Results'!AN32</f>
        <v>-5.6331960001539096</v>
      </c>
      <c r="P71" s="1">
        <f>'[2]ICP-MS Results'!AP32</f>
        <v>-4.9513644168400197E-3</v>
      </c>
      <c r="Q71" s="1">
        <f>'[2]ICP-MS Results'!AR32</f>
        <v>3.0494274804071599E-2</v>
      </c>
      <c r="R71" s="1">
        <f>'[2]ICP-MS Results'!AT32</f>
        <v>1.40338007312154E-2</v>
      </c>
      <c r="S71" s="1">
        <f>'[2]ICP-MS Results'!AV32</f>
        <v>0.20059188448339299</v>
      </c>
      <c r="T71" s="1">
        <f>'[2]ICP-MS Results'!AX32</f>
        <v>7.2100835860882898E-3</v>
      </c>
      <c r="U71" s="1">
        <f>'[2]ICP-MS Results'!AZ32</f>
        <v>-3.3234288567195298E-2</v>
      </c>
      <c r="V71" s="1">
        <f>'[2]ICP-MS Results'!BB32</f>
        <v>4.0691373562652601E-2</v>
      </c>
      <c r="W71" s="1">
        <f>'[2]ICP-MS Results'!BF32</f>
        <v>0.118072382877208</v>
      </c>
      <c r="X71" s="1">
        <f>'[2]ICP-MS Results'!BH32</f>
        <v>9.8788549884339608E-3</v>
      </c>
      <c r="Y71" s="1">
        <f>'[2]ICP-MS Results'!BJ32</f>
        <v>9.5374398914774894E-2</v>
      </c>
      <c r="Z71" s="1">
        <f>'[2]ICP-MS Results'!BM32</f>
        <v>-2.0500850563203299</v>
      </c>
      <c r="AA71" s="1">
        <f>'[2]ICP-MS Results'!BO32</f>
        <v>-2.69770203502529E-2</v>
      </c>
      <c r="AB71" s="1">
        <f>'[2]ICP-MS Results'!BQ32</f>
        <v>4.6435734698603397E-3</v>
      </c>
      <c r="AC71" s="1">
        <f>'[2]ICP-MS Results'!BS32</f>
        <v>1.27900122861874E-2</v>
      </c>
      <c r="AD71" s="1">
        <f>'[2]ICP-MS Results'!BT32</f>
        <v>2.76846300367601E-2</v>
      </c>
      <c r="AE71" s="1">
        <f>'[2]ICP-MS Results'!BW32</f>
        <v>-1.00322366524853E-3</v>
      </c>
      <c r="AF71" s="1">
        <f>'[2]ICP-MS Results'!BY32</f>
        <v>-2.6849623731574298E-3</v>
      </c>
      <c r="AG71" s="1">
        <f>'[2]ICP-MS Results'!CA32</f>
        <v>9.9270150946223795E-2</v>
      </c>
      <c r="AH71" s="1">
        <f>'[2]ICP-MS Results'!CC32</f>
        <v>-0.28283801064105701</v>
      </c>
      <c r="AI71" s="1">
        <f>'[2]ICP-MS Results'!CE32</f>
        <v>3.8031009132050098E-2</v>
      </c>
      <c r="AJ71" s="1">
        <f>'[2]ICP-MS Results'!CF32</f>
        <v>-2.40304830763691E-2</v>
      </c>
      <c r="AK71" s="1">
        <f>'[2]ICP-MS Results'!CI32</f>
        <v>-4.7131945923606401E-2</v>
      </c>
      <c r="AL71" s="1">
        <f>'[2]ICP-MS Results'!CK32</f>
        <v>-3.2394786537911701E-3</v>
      </c>
      <c r="AM71" s="1">
        <f>'[2]ICP-MS Results'!CM32</f>
        <v>-0.19856005485794601</v>
      </c>
      <c r="AN71" s="1">
        <f>'[2]ICP-MS Results'!CO32</f>
        <v>-2.1193200960134399E-3</v>
      </c>
      <c r="AO71" s="1">
        <f>'[2]ICP-MS Results'!CQ32</f>
        <v>-7.2873073978165096E-3</v>
      </c>
      <c r="AP71" s="1">
        <f>'[2]ICP-MS Results'!CS32</f>
        <v>-5.80110762935081E-3</v>
      </c>
      <c r="AQ71" s="1">
        <f>'[2]ICP-MS Results'!CU32</f>
        <v>2.9746003173416898E-3</v>
      </c>
      <c r="AR71" s="1">
        <f>'[2]ICP-MS Results'!CW32</f>
        <v>-4.0191949426662396E-3</v>
      </c>
      <c r="AS71" s="1">
        <f>'[2]ICP-MS Results'!CY32</f>
        <v>-1.1866101723693E-2</v>
      </c>
      <c r="AT71" s="1">
        <f>'[2]ICP-MS Results'!DA32</f>
        <v>-1.46684053338293E-2</v>
      </c>
      <c r="AU71" s="1">
        <f>'[2]ICP-MS Results'!DC32</f>
        <v>-5.3075847349053299E-3</v>
      </c>
      <c r="AV71" s="1">
        <f>'[2]ICP-MS Results'!DE32</f>
        <v>-4.3210189130819497E-3</v>
      </c>
      <c r="AW71" s="1">
        <f>'[2]ICP-MS Results'!DG32</f>
        <v>-1.0346723914800701E-2</v>
      </c>
      <c r="AX71" s="1">
        <f>'[2]ICP-MS Results'!DI32</f>
        <v>-1.6483471143079999E-2</v>
      </c>
      <c r="AY71" s="1">
        <f>'[2]ICP-MS Results'!DK32</f>
        <v>-1.3585257216118699E-2</v>
      </c>
      <c r="AZ71" s="1">
        <f>'[2]ICP-MS Results'!DM32</f>
        <v>-2.7412843776100202E-3</v>
      </c>
      <c r="BA71" s="1">
        <f>'[2]ICP-MS Results'!DO32</f>
        <v>1.3803320564357499E-3</v>
      </c>
      <c r="BB71" s="1">
        <f>'[2]ICP-MS Results'!DQ32</f>
        <v>-0.139741015758162</v>
      </c>
      <c r="BC71" s="1">
        <f>'[2]ICP-MS Results'!DS32</f>
        <v>1.8378458590938701E-3</v>
      </c>
      <c r="BD71" s="1">
        <f>'[2]ICP-MS Results'!DU32</f>
        <v>-3.6966693865329803E-2</v>
      </c>
      <c r="BE71" s="1">
        <f>'[2]ICP-MS Results'!DW32</f>
        <v>-3.3339189818031999E-3</v>
      </c>
      <c r="BF71" s="1">
        <f>'[2]ICP-MS Results'!DY32</f>
        <v>1.3058598022556E-2</v>
      </c>
      <c r="BG71" s="1">
        <f>'[2]ICP-MS Results'!EA32</f>
        <v>-6.7177134100850702E-3</v>
      </c>
      <c r="BH71" s="1">
        <f>'[2]ICP-MS Results'!EC32</f>
        <v>-5.3417644851061603E-2</v>
      </c>
      <c r="BI71" s="1">
        <f>'[2]ICP-MS Results'!EE32</f>
        <v>-7.27281729124854E-3</v>
      </c>
      <c r="BJ71">
        <f>'[2]ICP-MS Results'!EF32</f>
        <v>100.09134509271</v>
      </c>
      <c r="BK71">
        <f>'[2]ICP-MS Results'!EG32</f>
        <v>112.879755923963</v>
      </c>
      <c r="BL71">
        <f>'[2]ICP-MS Results'!EH32</f>
        <v>100.20933515635799</v>
      </c>
    </row>
    <row r="72" spans="1:64" x14ac:dyDescent="0.25">
      <c r="A72" t="str">
        <f>'[2]ICP-MS Results'!C33</f>
        <v>10 ppb QC</v>
      </c>
      <c r="C72" s="1">
        <f>'[2]ICP-MS Results'!E33</f>
        <v>9.93605393255379</v>
      </c>
      <c r="D72" s="1">
        <f>'[2]ICP-MS Results'!G33</f>
        <v>9.5816002645748508</v>
      </c>
      <c r="E72" s="1">
        <f>'[2]ICP-MS Results'!J33</f>
        <v>12.627608144013999</v>
      </c>
      <c r="F72" s="1">
        <f>'[2]ICP-MS Results'!M33</f>
        <v>10.426362317187101</v>
      </c>
      <c r="G72" s="1">
        <f>'[2]ICP-MS Results'!P33</f>
        <v>14.277122329881401</v>
      </c>
      <c r="H72" s="1">
        <f>'[2]ICP-MS Results'!Q33</f>
        <v>40.900144228686301</v>
      </c>
      <c r="I72" s="1">
        <f>'[2]ICP-MS Results'!S33</f>
        <v>13.7276052840826</v>
      </c>
      <c r="J72" s="1">
        <f>'[2]ICP-MS Results'!AC33</f>
        <v>10.4344542950444</v>
      </c>
      <c r="K72" s="1">
        <f>'[2]ICP-MS Results'!AE33</f>
        <v>11.419341582275401</v>
      </c>
      <c r="L72" s="1">
        <f>'[2]ICP-MS Results'!AG33</f>
        <v>10.3812242229824</v>
      </c>
      <c r="M72" s="1">
        <f>'[2]ICP-MS Results'!AI33</f>
        <v>10.207370215563801</v>
      </c>
      <c r="N72" s="1">
        <f>'[2]ICP-MS Results'!AK33</f>
        <v>10.5161823130451</v>
      </c>
      <c r="O72" s="1">
        <f>'[2]ICP-MS Results'!AN33</f>
        <v>16.934533130581599</v>
      </c>
      <c r="P72" s="1">
        <f>'[2]ICP-MS Results'!AP33</f>
        <v>10.3130145024898</v>
      </c>
      <c r="Q72" s="1">
        <f>'[2]ICP-MS Results'!AR33</f>
        <v>9.9808310160095601</v>
      </c>
      <c r="R72" s="1">
        <f>'[2]ICP-MS Results'!AT33</f>
        <v>10.3050468037687</v>
      </c>
      <c r="S72" s="1">
        <f>'[2]ICP-MS Results'!AV33</f>
        <v>13.133907279947</v>
      </c>
      <c r="T72" s="1">
        <f>'[2]ICP-MS Results'!AX33</f>
        <v>10.106824922808</v>
      </c>
      <c r="U72" s="1">
        <f>'[2]ICP-MS Results'!AZ33</f>
        <v>10.3883786147151</v>
      </c>
      <c r="V72" s="1">
        <f>'[2]ICP-MS Results'!BB33</f>
        <v>10.4715647467588</v>
      </c>
      <c r="W72" s="1">
        <f>'[2]ICP-MS Results'!BF33</f>
        <v>11.215154058697401</v>
      </c>
      <c r="X72" s="1">
        <f>'[2]ICP-MS Results'!BH33</f>
        <v>10.3747478072356</v>
      </c>
      <c r="Y72" s="1">
        <f>'[2]ICP-MS Results'!BJ33</f>
        <v>10.4018418799914</v>
      </c>
      <c r="Z72" s="1">
        <f>'[2]ICP-MS Results'!BM33</f>
        <v>11.3286536500993</v>
      </c>
      <c r="AA72" s="1">
        <f>'[2]ICP-MS Results'!BO33</f>
        <v>10.5080649585827</v>
      </c>
      <c r="AB72" s="1">
        <f>'[2]ICP-MS Results'!BQ33</f>
        <v>9.9920703274941296</v>
      </c>
      <c r="AC72" s="1">
        <f>'[2]ICP-MS Results'!BS33</f>
        <v>10.149822153702701</v>
      </c>
      <c r="AD72" s="1">
        <f>'[2]ICP-MS Results'!BT33</f>
        <v>10.117954675808701</v>
      </c>
      <c r="AE72" s="1">
        <f>'[2]ICP-MS Results'!BW33</f>
        <v>9.9568947993408496</v>
      </c>
      <c r="AF72" s="1">
        <f>'[2]ICP-MS Results'!BY33</f>
        <v>10.4712020539774</v>
      </c>
      <c r="AG72" s="1">
        <f>'[2]ICP-MS Results'!CA33</f>
        <v>10.196913438138999</v>
      </c>
      <c r="AH72" s="1">
        <f>'[2]ICP-MS Results'!CC33</f>
        <v>10.2045524949416</v>
      </c>
      <c r="AI72" s="1">
        <f>'[2]ICP-MS Results'!CE33</f>
        <v>9.08651927887359</v>
      </c>
      <c r="AJ72" s="1">
        <f>'[2]ICP-MS Results'!CF33</f>
        <v>10.136355056804399</v>
      </c>
      <c r="AK72" s="1">
        <f>'[2]ICP-MS Results'!CI33</f>
        <v>10.389724562773999</v>
      </c>
      <c r="AL72" s="1">
        <f>'[2]ICP-MS Results'!CK33</f>
        <v>10.125255714885601</v>
      </c>
      <c r="AM72" s="1">
        <f>'[2]ICP-MS Results'!CM33</f>
        <v>10.145659755274201</v>
      </c>
      <c r="AN72" s="1">
        <f>'[2]ICP-MS Results'!CO33</f>
        <v>10.0280839069507</v>
      </c>
      <c r="AO72" s="1">
        <f>'[2]ICP-MS Results'!CQ33</f>
        <v>9.8993614414486402</v>
      </c>
      <c r="AP72" s="1">
        <f>'[2]ICP-MS Results'!CS33</f>
        <v>9.9435849981072799</v>
      </c>
      <c r="AQ72" s="1">
        <f>'[2]ICP-MS Results'!CU33</f>
        <v>9.9859565130776904</v>
      </c>
      <c r="AR72" s="1">
        <f>'[2]ICP-MS Results'!CW33</f>
        <v>9.7638471008602092</v>
      </c>
      <c r="AS72" s="1">
        <f>'[2]ICP-MS Results'!CY33</f>
        <v>9.6732749356472407</v>
      </c>
      <c r="AT72" s="1">
        <f>'[2]ICP-MS Results'!DA33</f>
        <v>9.6723206393455392</v>
      </c>
      <c r="AU72" s="1">
        <f>'[2]ICP-MS Results'!DC33</f>
        <v>9.6041825919526005</v>
      </c>
      <c r="AV72" s="1">
        <f>'[2]ICP-MS Results'!DE33</f>
        <v>9.6134167108685205</v>
      </c>
      <c r="AW72" s="1">
        <f>'[2]ICP-MS Results'!DG33</f>
        <v>9.6075318237591905</v>
      </c>
      <c r="AX72" s="1">
        <f>'[2]ICP-MS Results'!DI33</f>
        <v>9.5296564964292791</v>
      </c>
      <c r="AY72" s="1">
        <f>'[2]ICP-MS Results'!DK33</f>
        <v>9.7038302333859594</v>
      </c>
      <c r="AZ72" s="1">
        <f>'[2]ICP-MS Results'!DM33</f>
        <v>9.2223122390014307</v>
      </c>
      <c r="BA72" s="1">
        <f>'[2]ICP-MS Results'!DO33</f>
        <v>5.7620321716409899</v>
      </c>
      <c r="BB72" s="1">
        <f>'[2]ICP-MS Results'!DQ33</f>
        <v>8.5503022947314697</v>
      </c>
      <c r="BC72" s="1">
        <f>'[2]ICP-MS Results'!DS33</f>
        <v>9.3613984700913004</v>
      </c>
      <c r="BD72" s="1">
        <f>'[2]ICP-MS Results'!DU33</f>
        <v>9.0153979371561306</v>
      </c>
      <c r="BE72" s="1">
        <f>'[2]ICP-MS Results'!DW33</f>
        <v>9.1321836113534793</v>
      </c>
      <c r="BF72" s="1">
        <f>'[2]ICP-MS Results'!DY33</f>
        <v>9.2913369268581203</v>
      </c>
      <c r="BG72" s="1">
        <f>'[2]ICP-MS Results'!EA33</f>
        <v>9.2301084346793996</v>
      </c>
      <c r="BH72" s="1">
        <f>'[2]ICP-MS Results'!EC33</f>
        <v>8.9004615673554603</v>
      </c>
      <c r="BI72" s="1">
        <f>'[2]ICP-MS Results'!EE33</f>
        <v>8.7993938763042401</v>
      </c>
      <c r="BJ72">
        <f>'[2]ICP-MS Results'!EF33</f>
        <v>95.930785493296398</v>
      </c>
      <c r="BK72">
        <f>'[2]ICP-MS Results'!EG33</f>
        <v>104.009453922879</v>
      </c>
      <c r="BL72">
        <f>'[2]ICP-MS Results'!EH33</f>
        <v>94.829933404846102</v>
      </c>
    </row>
    <row r="73" spans="1:64" x14ac:dyDescent="0.25">
      <c r="A73" s="1" t="s">
        <v>68</v>
      </c>
      <c r="C73" s="25">
        <f>C72/10</f>
        <v>0.993605393255379</v>
      </c>
      <c r="D73" s="25">
        <f t="shared" ref="D73:BI73" si="26">D72/10</f>
        <v>0.9581600264574851</v>
      </c>
      <c r="E73" s="25">
        <f t="shared" si="26"/>
        <v>1.2627608144014</v>
      </c>
      <c r="F73" s="25">
        <f t="shared" si="26"/>
        <v>1.0426362317187101</v>
      </c>
      <c r="G73" s="25">
        <f t="shared" si="26"/>
        <v>1.42771223298814</v>
      </c>
      <c r="H73" s="25">
        <f t="shared" si="26"/>
        <v>4.0900144228686299</v>
      </c>
      <c r="I73" s="25">
        <f t="shared" si="26"/>
        <v>1.37276052840826</v>
      </c>
      <c r="J73" s="25">
        <f t="shared" si="26"/>
        <v>1.04344542950444</v>
      </c>
      <c r="K73" s="25">
        <f t="shared" si="26"/>
        <v>1.14193415822754</v>
      </c>
      <c r="L73" s="25">
        <f t="shared" si="26"/>
        <v>1.0381224222982399</v>
      </c>
      <c r="M73" s="25">
        <f t="shared" si="26"/>
        <v>1.02073702155638</v>
      </c>
      <c r="N73" s="25">
        <f t="shared" si="26"/>
        <v>1.0516182313045099</v>
      </c>
      <c r="O73" s="25">
        <f t="shared" si="26"/>
        <v>1.6934533130581599</v>
      </c>
      <c r="P73" s="25">
        <f t="shared" si="26"/>
        <v>1.0313014502489799</v>
      </c>
      <c r="Q73" s="25">
        <f t="shared" si="26"/>
        <v>0.99808310160095604</v>
      </c>
      <c r="R73" s="25">
        <f t="shared" si="26"/>
        <v>1.03050468037687</v>
      </c>
      <c r="S73" s="25">
        <f t="shared" si="26"/>
        <v>1.3133907279946999</v>
      </c>
      <c r="T73" s="25">
        <f t="shared" si="26"/>
        <v>1.0106824922808</v>
      </c>
      <c r="U73" s="25">
        <f t="shared" si="26"/>
        <v>1.0388378614715099</v>
      </c>
      <c r="V73" s="25">
        <f t="shared" si="26"/>
        <v>1.0471564746758799</v>
      </c>
      <c r="W73" s="25">
        <f t="shared" si="26"/>
        <v>1.1215154058697401</v>
      </c>
      <c r="X73" s="25">
        <f t="shared" si="26"/>
        <v>1.03747478072356</v>
      </c>
      <c r="Y73" s="25">
        <f t="shared" si="26"/>
        <v>1.04018418799914</v>
      </c>
      <c r="Z73" s="25">
        <f t="shared" si="26"/>
        <v>1.1328653650099301</v>
      </c>
      <c r="AA73" s="25">
        <f t="shared" si="26"/>
        <v>1.0508064958582701</v>
      </c>
      <c r="AB73" s="25">
        <f t="shared" si="26"/>
        <v>0.99920703274941292</v>
      </c>
      <c r="AC73" s="25">
        <f t="shared" si="26"/>
        <v>1.0149822153702701</v>
      </c>
      <c r="AD73" s="25">
        <f t="shared" si="26"/>
        <v>1.01179546758087</v>
      </c>
      <c r="AE73" s="25">
        <f t="shared" si="26"/>
        <v>0.99568947993408496</v>
      </c>
      <c r="AF73" s="25">
        <f t="shared" si="26"/>
        <v>1.04712020539774</v>
      </c>
      <c r="AG73" s="25">
        <f t="shared" si="26"/>
        <v>1.0196913438138999</v>
      </c>
      <c r="AH73" s="25">
        <f t="shared" si="26"/>
        <v>1.0204552494941601</v>
      </c>
      <c r="AI73" s="25">
        <f t="shared" si="26"/>
        <v>0.90865192788735905</v>
      </c>
      <c r="AJ73" s="25">
        <f t="shared" si="26"/>
        <v>1.01363550568044</v>
      </c>
      <c r="AK73" s="25">
        <f t="shared" si="26"/>
        <v>1.0389724562773999</v>
      </c>
      <c r="AL73" s="25">
        <f t="shared" si="26"/>
        <v>1.0125255714885601</v>
      </c>
      <c r="AM73" s="25">
        <f t="shared" si="26"/>
        <v>1.0145659755274201</v>
      </c>
      <c r="AN73" s="25">
        <f t="shared" si="26"/>
        <v>1.00280839069507</v>
      </c>
      <c r="AO73" s="25">
        <f t="shared" si="26"/>
        <v>0.98993614414486397</v>
      </c>
      <c r="AP73" s="25">
        <f t="shared" si="26"/>
        <v>0.99435849981072799</v>
      </c>
      <c r="AQ73" s="25">
        <f t="shared" si="26"/>
        <v>0.99859565130776906</v>
      </c>
      <c r="AR73" s="25">
        <f t="shared" si="26"/>
        <v>0.9763847100860209</v>
      </c>
      <c r="AS73" s="25">
        <f t="shared" si="26"/>
        <v>0.96732749356472403</v>
      </c>
      <c r="AT73" s="25">
        <f t="shared" si="26"/>
        <v>0.96723206393455397</v>
      </c>
      <c r="AU73" s="25">
        <f t="shared" si="26"/>
        <v>0.96041825919526003</v>
      </c>
      <c r="AV73" s="25">
        <f t="shared" si="26"/>
        <v>0.96134167108685209</v>
      </c>
      <c r="AW73" s="25">
        <f t="shared" si="26"/>
        <v>0.960753182375919</v>
      </c>
      <c r="AX73" s="25">
        <f t="shared" si="26"/>
        <v>0.95296564964292796</v>
      </c>
      <c r="AY73" s="25">
        <f t="shared" si="26"/>
        <v>0.97038302333859594</v>
      </c>
      <c r="AZ73" s="25">
        <f t="shared" si="26"/>
        <v>0.92223122390014312</v>
      </c>
      <c r="BA73" s="25">
        <f t="shared" si="26"/>
        <v>0.57620321716409895</v>
      </c>
      <c r="BB73" s="25">
        <f t="shared" si="26"/>
        <v>0.855030229473147</v>
      </c>
      <c r="BC73" s="25">
        <f t="shared" si="26"/>
        <v>0.93613984700913</v>
      </c>
      <c r="BD73" s="25">
        <f t="shared" si="26"/>
        <v>0.9015397937156131</v>
      </c>
      <c r="BE73" s="25">
        <f t="shared" si="26"/>
        <v>0.91321836113534793</v>
      </c>
      <c r="BF73" s="25">
        <f t="shared" si="26"/>
        <v>0.92913369268581203</v>
      </c>
      <c r="BG73" s="25">
        <f t="shared" si="26"/>
        <v>0.92301084346793993</v>
      </c>
      <c r="BH73" s="25">
        <f t="shared" si="26"/>
        <v>0.89004615673554599</v>
      </c>
      <c r="BI73" s="25">
        <f t="shared" si="26"/>
        <v>0.87993938763042401</v>
      </c>
    </row>
    <row r="74" spans="1:64" x14ac:dyDescent="0.25">
      <c r="A74" t="str">
        <f>'[2]ICP-MS Results'!C34</f>
        <v>200 ppb QC</v>
      </c>
      <c r="C74" s="1">
        <f>'[2]ICP-MS Results'!E34</f>
        <v>206.53137910452401</v>
      </c>
      <c r="D74" s="1">
        <f>'[2]ICP-MS Results'!G34</f>
        <v>200.82826684443799</v>
      </c>
      <c r="E74" s="1">
        <f>'[2]ICP-MS Results'!J34</f>
        <v>189.09153044973399</v>
      </c>
      <c r="F74" s="1">
        <f>'[2]ICP-MS Results'!M34</f>
        <v>201.09149821277899</v>
      </c>
      <c r="G74" s="1">
        <f>'[2]ICP-MS Results'!P34</f>
        <v>202.374850734028</v>
      </c>
      <c r="H74" s="1">
        <f>'[2]ICP-MS Results'!Q34</f>
        <v>232.793980754578</v>
      </c>
      <c r="I74" s="1">
        <f>'[2]ICP-MS Results'!S34</f>
        <v>202.22750677417301</v>
      </c>
      <c r="J74" s="1">
        <f>'[2]ICP-MS Results'!AC34</f>
        <v>202.1542475812</v>
      </c>
      <c r="K74" s="1">
        <f>'[2]ICP-MS Results'!AE34</f>
        <v>203.70551897836501</v>
      </c>
      <c r="L74" s="1">
        <f>'[2]ICP-MS Results'!AG34</f>
        <v>201.88939036469901</v>
      </c>
      <c r="M74" s="1">
        <f>'[2]ICP-MS Results'!AI34</f>
        <v>201.042097724928</v>
      </c>
      <c r="N74" s="1">
        <f>'[2]ICP-MS Results'!AK34</f>
        <v>206.47746867564899</v>
      </c>
      <c r="O74" s="1">
        <f>'[2]ICP-MS Results'!AN34</f>
        <v>202.65640032652999</v>
      </c>
      <c r="P74" s="1">
        <f>'[2]ICP-MS Results'!AP34</f>
        <v>200.287001165601</v>
      </c>
      <c r="Q74" s="1">
        <f>'[2]ICP-MS Results'!AR34</f>
        <v>198.38880622645701</v>
      </c>
      <c r="R74" s="1">
        <f>'[2]ICP-MS Results'!AT34</f>
        <v>202.07600940060601</v>
      </c>
      <c r="S74" s="1">
        <f>'[2]ICP-MS Results'!AV34</f>
        <v>204.02000810737701</v>
      </c>
      <c r="T74" s="1">
        <f>'[2]ICP-MS Results'!AX34</f>
        <v>202.08842943495</v>
      </c>
      <c r="U74" s="1">
        <f>'[2]ICP-MS Results'!AZ34</f>
        <v>206.72409537509199</v>
      </c>
      <c r="V74" s="1">
        <f>'[2]ICP-MS Results'!BB34</f>
        <v>201.861692312782</v>
      </c>
      <c r="W74" s="1">
        <f>'[2]ICP-MS Results'!BF34</f>
        <v>205.98381473401801</v>
      </c>
      <c r="X74" s="1">
        <f>'[2]ICP-MS Results'!BH34</f>
        <v>207.70051895607901</v>
      </c>
      <c r="Y74" s="1">
        <f>'[2]ICP-MS Results'!BJ34</f>
        <v>205.42867736176601</v>
      </c>
      <c r="Z74" s="1">
        <f>'[2]ICP-MS Results'!BM34</f>
        <v>210.34334785218701</v>
      </c>
      <c r="AA74" s="1">
        <f>'[2]ICP-MS Results'!BO34</f>
        <v>209.777597454041</v>
      </c>
      <c r="AB74" s="1">
        <f>'[2]ICP-MS Results'!BQ34</f>
        <v>194.310820040891</v>
      </c>
      <c r="AC74" s="1">
        <f>'[2]ICP-MS Results'!BS34</f>
        <v>211.580613112435</v>
      </c>
      <c r="AD74" s="1">
        <f>'[2]ICP-MS Results'!BT34</f>
        <v>210.405668930068</v>
      </c>
      <c r="AE74" s="1">
        <f>'[2]ICP-MS Results'!BW34</f>
        <v>207.97387625791799</v>
      </c>
      <c r="AF74" s="1">
        <f>'[2]ICP-MS Results'!BY34</f>
        <v>210.26568354803101</v>
      </c>
      <c r="AG74" s="1">
        <f>'[2]ICP-MS Results'!CA34</f>
        <v>212.191725432152</v>
      </c>
      <c r="AH74" s="1">
        <f>'[2]ICP-MS Results'!CC34</f>
        <v>210.709673285755</v>
      </c>
      <c r="AI74" s="1">
        <f>'[2]ICP-MS Results'!CE34</f>
        <v>208.78541118729399</v>
      </c>
      <c r="AJ74" s="1">
        <f>'[2]ICP-MS Results'!CF34</f>
        <v>206.67583616348699</v>
      </c>
      <c r="AK74" s="1">
        <f>'[2]ICP-MS Results'!CI34</f>
        <v>207.34070347125001</v>
      </c>
      <c r="AL74" s="1">
        <f>'[2]ICP-MS Results'!CK34</f>
        <v>206.84121261537001</v>
      </c>
      <c r="AM74" s="1">
        <f>'[2]ICP-MS Results'!CM34</f>
        <v>206.24664075299501</v>
      </c>
      <c r="AN74" s="1">
        <f>'[2]ICP-MS Results'!CO34</f>
        <v>205.398656538301</v>
      </c>
      <c r="AO74" s="1">
        <f>'[2]ICP-MS Results'!CQ34</f>
        <v>208.48604036921901</v>
      </c>
      <c r="AP74" s="1">
        <f>'[2]ICP-MS Results'!CS34</f>
        <v>207.96344491237099</v>
      </c>
      <c r="AQ74" s="1">
        <f>'[2]ICP-MS Results'!CU34</f>
        <v>205.932952463107</v>
      </c>
      <c r="AR74" s="1">
        <f>'[2]ICP-MS Results'!CW34</f>
        <v>205.087005834481</v>
      </c>
      <c r="AS74" s="1">
        <f>'[2]ICP-MS Results'!CY34</f>
        <v>202.444572253334</v>
      </c>
      <c r="AT74" s="1">
        <f>'[2]ICP-MS Results'!DA34</f>
        <v>204.397547017097</v>
      </c>
      <c r="AU74" s="1">
        <f>'[2]ICP-MS Results'!DC34</f>
        <v>203.43129046310099</v>
      </c>
      <c r="AV74" s="1">
        <f>'[2]ICP-MS Results'!DE34</f>
        <v>203.243752680901</v>
      </c>
      <c r="AW74" s="1">
        <f>'[2]ICP-MS Results'!DG34</f>
        <v>203.05213228069701</v>
      </c>
      <c r="AX74" s="1">
        <f>'[2]ICP-MS Results'!DI34</f>
        <v>205.02123660926199</v>
      </c>
      <c r="AY74" s="1">
        <f>'[2]ICP-MS Results'!DK34</f>
        <v>204.85671798729899</v>
      </c>
      <c r="AZ74" s="1">
        <f>'[2]ICP-MS Results'!DM34</f>
        <v>204.64578162381801</v>
      </c>
      <c r="BA74" s="1">
        <f>'[2]ICP-MS Results'!DO34</f>
        <v>183.45073433071801</v>
      </c>
      <c r="BB74" s="1">
        <f>'[2]ICP-MS Results'!DQ34</f>
        <v>199.10109581613901</v>
      </c>
      <c r="BC74" s="1">
        <f>'[2]ICP-MS Results'!DS34</f>
        <v>201.797522507026</v>
      </c>
      <c r="BD74" s="1">
        <f>'[2]ICP-MS Results'!DU34</f>
        <v>199.85039861893199</v>
      </c>
      <c r="BE74" s="1">
        <f>'[2]ICP-MS Results'!DW34</f>
        <v>199.454660511431</v>
      </c>
      <c r="BF74" s="1">
        <f>'[2]ICP-MS Results'!DY34</f>
        <v>202.181388557416</v>
      </c>
      <c r="BG74" s="1">
        <f>'[2]ICP-MS Results'!EA34</f>
        <v>202.73337738901799</v>
      </c>
      <c r="BH74" s="1">
        <f>'[2]ICP-MS Results'!EC34</f>
        <v>200.16678548133501</v>
      </c>
      <c r="BI74" s="1">
        <f>'[2]ICP-MS Results'!EE34</f>
        <v>197.893968429072</v>
      </c>
      <c r="BJ74">
        <f>'[2]ICP-MS Results'!EF34</f>
        <v>90.240835243099298</v>
      </c>
      <c r="BK74">
        <f>'[2]ICP-MS Results'!EG34</f>
        <v>96.607950785213902</v>
      </c>
      <c r="BL74">
        <f>'[2]ICP-MS Results'!EH34</f>
        <v>86.429400491919495</v>
      </c>
    </row>
    <row r="75" spans="1:64" x14ac:dyDescent="0.25">
      <c r="A75" s="1" t="s">
        <v>68</v>
      </c>
      <c r="C75" s="25">
        <f>C74/200</f>
        <v>1.0326568955226201</v>
      </c>
      <c r="D75" s="25">
        <f t="shared" ref="D75:BI75" si="27">D74/200</f>
        <v>1.0041413342221899</v>
      </c>
      <c r="E75" s="25">
        <f t="shared" si="27"/>
        <v>0.94545765224866996</v>
      </c>
      <c r="F75" s="25">
        <f t="shared" si="27"/>
        <v>1.0054574910638949</v>
      </c>
      <c r="G75" s="25">
        <f t="shared" si="27"/>
        <v>1.0118742536701399</v>
      </c>
      <c r="H75" s="25">
        <f t="shared" si="27"/>
        <v>1.1639699037728901</v>
      </c>
      <c r="I75" s="25">
        <f t="shared" si="27"/>
        <v>1.011137533870865</v>
      </c>
      <c r="J75" s="25">
        <f t="shared" si="27"/>
        <v>1.0107712379059999</v>
      </c>
      <c r="K75" s="25">
        <f t="shared" si="27"/>
        <v>1.0185275948918251</v>
      </c>
      <c r="L75" s="25">
        <f t="shared" si="27"/>
        <v>1.009446951823495</v>
      </c>
      <c r="M75" s="25">
        <f t="shared" si="27"/>
        <v>1.00521048862464</v>
      </c>
      <c r="N75" s="25">
        <f t="shared" si="27"/>
        <v>1.0323873433782449</v>
      </c>
      <c r="O75" s="25">
        <f t="shared" si="27"/>
        <v>1.01328200163265</v>
      </c>
      <c r="P75" s="25">
        <f t="shared" si="27"/>
        <v>1.001435005828005</v>
      </c>
      <c r="Q75" s="25">
        <f t="shared" si="27"/>
        <v>0.99194403113228502</v>
      </c>
      <c r="R75" s="25">
        <f t="shared" si="27"/>
        <v>1.01038004700303</v>
      </c>
      <c r="S75" s="25">
        <f t="shared" si="27"/>
        <v>1.020100040536885</v>
      </c>
      <c r="T75" s="25">
        <f t="shared" si="27"/>
        <v>1.01044214717475</v>
      </c>
      <c r="U75" s="25">
        <f t="shared" si="27"/>
        <v>1.03362047687546</v>
      </c>
      <c r="V75" s="25">
        <f t="shared" si="27"/>
        <v>1.0093084615639101</v>
      </c>
      <c r="W75" s="25">
        <f t="shared" si="27"/>
        <v>1.0299190736700901</v>
      </c>
      <c r="X75" s="25">
        <f t="shared" si="27"/>
        <v>1.038502594780395</v>
      </c>
      <c r="Y75" s="25">
        <f t="shared" si="27"/>
        <v>1.02714338680883</v>
      </c>
      <c r="Z75" s="25">
        <f t="shared" si="27"/>
        <v>1.051716739260935</v>
      </c>
      <c r="AA75" s="25">
        <f t="shared" si="27"/>
        <v>1.048887987270205</v>
      </c>
      <c r="AB75" s="25">
        <f t="shared" si="27"/>
        <v>0.97155410020445498</v>
      </c>
      <c r="AC75" s="25">
        <f t="shared" si="27"/>
        <v>1.0579030655621751</v>
      </c>
      <c r="AD75" s="25">
        <f t="shared" si="27"/>
        <v>1.05202834465034</v>
      </c>
      <c r="AE75" s="25">
        <f t="shared" si="27"/>
        <v>1.0398693812895901</v>
      </c>
      <c r="AF75" s="25">
        <f t="shared" si="27"/>
        <v>1.051328417740155</v>
      </c>
      <c r="AG75" s="25">
        <f t="shared" si="27"/>
        <v>1.0609586271607601</v>
      </c>
      <c r="AH75" s="25">
        <f t="shared" si="27"/>
        <v>1.053548366428775</v>
      </c>
      <c r="AI75" s="25">
        <f t="shared" si="27"/>
        <v>1.0439270559364699</v>
      </c>
      <c r="AJ75" s="25">
        <f t="shared" si="27"/>
        <v>1.0333791808174349</v>
      </c>
      <c r="AK75" s="25">
        <f t="shared" si="27"/>
        <v>1.03670351735625</v>
      </c>
      <c r="AL75" s="25">
        <f t="shared" si="27"/>
        <v>1.0342060630768501</v>
      </c>
      <c r="AM75" s="25">
        <f t="shared" si="27"/>
        <v>1.031233203764975</v>
      </c>
      <c r="AN75" s="25">
        <f t="shared" si="27"/>
        <v>1.0269932826915049</v>
      </c>
      <c r="AO75" s="25">
        <f t="shared" si="27"/>
        <v>1.0424302018460951</v>
      </c>
      <c r="AP75" s="25">
        <f t="shared" si="27"/>
        <v>1.0398172245618549</v>
      </c>
      <c r="AQ75" s="25">
        <f t="shared" si="27"/>
        <v>1.0296647623155351</v>
      </c>
      <c r="AR75" s="25">
        <f t="shared" si="27"/>
        <v>1.025435029172405</v>
      </c>
      <c r="AS75" s="25">
        <f t="shared" si="27"/>
        <v>1.0122228612666699</v>
      </c>
      <c r="AT75" s="25">
        <f t="shared" si="27"/>
        <v>1.0219877350854849</v>
      </c>
      <c r="AU75" s="25">
        <f t="shared" si="27"/>
        <v>1.017156452315505</v>
      </c>
      <c r="AV75" s="25">
        <f t="shared" si="27"/>
        <v>1.016218763404505</v>
      </c>
      <c r="AW75" s="25">
        <f t="shared" si="27"/>
        <v>1.0152606614034851</v>
      </c>
      <c r="AX75" s="25">
        <f t="shared" si="27"/>
        <v>1.02510618304631</v>
      </c>
      <c r="AY75" s="25">
        <f t="shared" si="27"/>
        <v>1.024283589936495</v>
      </c>
      <c r="AZ75" s="25">
        <f t="shared" si="27"/>
        <v>1.02322890811909</v>
      </c>
      <c r="BA75" s="25">
        <f t="shared" si="27"/>
        <v>0.91725367165359006</v>
      </c>
      <c r="BB75" s="25">
        <f t="shared" si="27"/>
        <v>0.99550547908069509</v>
      </c>
      <c r="BC75" s="25">
        <f t="shared" si="27"/>
        <v>1.00898761253513</v>
      </c>
      <c r="BD75" s="25">
        <f t="shared" si="27"/>
        <v>0.99925199309465995</v>
      </c>
      <c r="BE75" s="25">
        <f t="shared" si="27"/>
        <v>0.99727330255715496</v>
      </c>
      <c r="BF75" s="25">
        <f t="shared" si="27"/>
        <v>1.01090694278708</v>
      </c>
      <c r="BG75" s="25">
        <f t="shared" si="27"/>
        <v>1.01366688694509</v>
      </c>
      <c r="BH75" s="25">
        <f t="shared" si="27"/>
        <v>1.0008339274066751</v>
      </c>
      <c r="BI75" s="25">
        <f t="shared" si="27"/>
        <v>0.98946984214536005</v>
      </c>
    </row>
    <row r="76" spans="1:64" x14ac:dyDescent="0.25">
      <c r="A76" t="str">
        <f>'[2]ICP-MS Results'!C35</f>
        <v>Blank</v>
      </c>
      <c r="C76" s="1">
        <f>'[2]ICP-MS Results'!E35</f>
        <v>0.55097380310182298</v>
      </c>
      <c r="D76" s="1">
        <f>'[2]ICP-MS Results'!G35</f>
        <v>2.3290192441579101E-2</v>
      </c>
      <c r="E76" s="1">
        <f>'[2]ICP-MS Results'!J35</f>
        <v>-0.63653849712764798</v>
      </c>
      <c r="F76" s="1">
        <f>'[2]ICP-MS Results'!M35</f>
        <v>-0.66540965078662695</v>
      </c>
      <c r="G76" s="1">
        <f>'[2]ICP-MS Results'!P35</f>
        <v>0.627639569098977</v>
      </c>
      <c r="H76" s="1">
        <f>'[2]ICP-MS Results'!Q35</f>
        <v>4.1009448821878998</v>
      </c>
      <c r="I76" s="1">
        <f>'[2]ICP-MS Results'!S35</f>
        <v>1.3251948171593999</v>
      </c>
      <c r="J76" s="1">
        <f>'[2]ICP-MS Results'!AC35</f>
        <v>1.42603119674648E-2</v>
      </c>
      <c r="K76" s="1">
        <f>'[2]ICP-MS Results'!AE35</f>
        <v>6.2569214215022302E-3</v>
      </c>
      <c r="L76" s="1">
        <f>'[2]ICP-MS Results'!AG35</f>
        <v>2.94309962206501E-2</v>
      </c>
      <c r="M76" s="1">
        <f>'[2]ICP-MS Results'!AI35</f>
        <v>-6.3944578234971603E-4</v>
      </c>
      <c r="N76" s="1">
        <f>'[2]ICP-MS Results'!AK35</f>
        <v>3.2443386026826303E-2</v>
      </c>
      <c r="O76" s="1">
        <f>'[2]ICP-MS Results'!AN35</f>
        <v>-0.178808172106801</v>
      </c>
      <c r="P76" s="1">
        <f>'[2]ICP-MS Results'!AP35</f>
        <v>-2.1636813561181798E-3</v>
      </c>
      <c r="Q76" s="1">
        <f>'[2]ICP-MS Results'!AR35</f>
        <v>-2.8431531041764498E-4</v>
      </c>
      <c r="R76" s="1">
        <f>'[2]ICP-MS Results'!AT35</f>
        <v>-8.5795438215645406E-2</v>
      </c>
      <c r="S76" s="1">
        <f>'[2]ICP-MS Results'!AV35</f>
        <v>1.9839447764094801E-2</v>
      </c>
      <c r="T76" s="1">
        <f>'[2]ICP-MS Results'!AX35</f>
        <v>-8.3497527529079196E-4</v>
      </c>
      <c r="U76" s="1">
        <f>'[2]ICP-MS Results'!AZ35</f>
        <v>-1.1039415870850101E-2</v>
      </c>
      <c r="V76" s="1">
        <f>'[2]ICP-MS Results'!BB35</f>
        <v>4.6357152710629797E-2</v>
      </c>
      <c r="W76" s="1">
        <f>'[2]ICP-MS Results'!BF35</f>
        <v>-3.8729481958548501E-2</v>
      </c>
      <c r="X76" s="1">
        <f>'[2]ICP-MS Results'!BH35</f>
        <v>5.4601050258421997E-2</v>
      </c>
      <c r="Y76" s="1">
        <f>'[2]ICP-MS Results'!BJ35</f>
        <v>0.33673483748965999</v>
      </c>
      <c r="Z76" s="1">
        <f>'[2]ICP-MS Results'!BM35</f>
        <v>-2.3415540538302602E-3</v>
      </c>
      <c r="AA76" s="1">
        <f>'[2]ICP-MS Results'!BO35</f>
        <v>5.8308194996898998E-3</v>
      </c>
      <c r="AB76" s="1">
        <f>'[2]ICP-MS Results'!BQ35</f>
        <v>0.43328264071768202</v>
      </c>
      <c r="AC76" s="1">
        <f>'[2]ICP-MS Results'!BS35</f>
        <v>7.6355536954627101E-2</v>
      </c>
      <c r="AD76" s="1">
        <f>'[2]ICP-MS Results'!BT35</f>
        <v>3.0691507472948701E-2</v>
      </c>
      <c r="AE76" s="1">
        <f>'[2]ICP-MS Results'!BW35</f>
        <v>-3.4194061707040501E-3</v>
      </c>
      <c r="AF76" s="1">
        <f>'[2]ICP-MS Results'!BY35</f>
        <v>-1.0226595564643401E-3</v>
      </c>
      <c r="AG76" s="1">
        <f>'[2]ICP-MS Results'!CA35</f>
        <v>0.28267608248973097</v>
      </c>
      <c r="AH76" s="1">
        <f>'[2]ICP-MS Results'!CC35</f>
        <v>-9.5460265371770298E-2</v>
      </c>
      <c r="AI76" s="1">
        <f>'[2]ICP-MS Results'!CE35</f>
        <v>0.107386066716189</v>
      </c>
      <c r="AJ76" s="1">
        <f>'[2]ICP-MS Results'!CF35</f>
        <v>4.9215524881351003E-2</v>
      </c>
      <c r="AK76" s="1">
        <f>'[2]ICP-MS Results'!CI35</f>
        <v>4.3191705512759901E-2</v>
      </c>
      <c r="AL76" s="1">
        <f>'[2]ICP-MS Results'!CK35</f>
        <v>5.9385984471728498E-3</v>
      </c>
      <c r="AM76" s="1">
        <f>'[2]ICP-MS Results'!CM35</f>
        <v>1.36076043086485E-2</v>
      </c>
      <c r="AN76" s="1">
        <f>'[2]ICP-MS Results'!CO35</f>
        <v>6.1989107004595404E-3</v>
      </c>
      <c r="AO76" s="1">
        <f>'[2]ICP-MS Results'!CQ35</f>
        <v>3.33577192726311E-3</v>
      </c>
      <c r="AP76" s="1">
        <f>'[2]ICP-MS Results'!CS35</f>
        <v>1.0983453605908E-3</v>
      </c>
      <c r="AQ76" s="1">
        <f>'[2]ICP-MS Results'!CU35</f>
        <v>1.4897780260764401E-2</v>
      </c>
      <c r="AR76" s="1">
        <f>'[2]ICP-MS Results'!CW35</f>
        <v>3.2100712204106399E-3</v>
      </c>
      <c r="AS76" s="1">
        <f>'[2]ICP-MS Results'!CY35</f>
        <v>4.7068831068354799E-3</v>
      </c>
      <c r="AT76" s="1">
        <f>'[2]ICP-MS Results'!DA35</f>
        <v>7.0410904001488297E-3</v>
      </c>
      <c r="AU76" s="1">
        <f>'[2]ICP-MS Results'!DC35</f>
        <v>2.7241886647294202E-3</v>
      </c>
      <c r="AV76" s="1">
        <f>'[2]ICP-MS Results'!DE35</f>
        <v>3.42224149500859E-3</v>
      </c>
      <c r="AW76" s="1">
        <f>'[2]ICP-MS Results'!DG35</f>
        <v>2.3787666086580099E-3</v>
      </c>
      <c r="AX76" s="1">
        <f>'[2]ICP-MS Results'!DI35</f>
        <v>1.7526709278237601E-3</v>
      </c>
      <c r="AY76" s="1">
        <f>'[2]ICP-MS Results'!DK35</f>
        <v>1.91810843502875E-3</v>
      </c>
      <c r="AZ76" s="1">
        <f>'[2]ICP-MS Results'!DM35</f>
        <v>3.9249322975528599E-3</v>
      </c>
      <c r="BA76" s="1">
        <f>'[2]ICP-MS Results'!DO35</f>
        <v>1.0915489715866301E-2</v>
      </c>
      <c r="BB76" s="1">
        <f>'[2]ICP-MS Results'!DQ35</f>
        <v>0.22739906336737301</v>
      </c>
      <c r="BC76" s="1">
        <f>'[2]ICP-MS Results'!DS35</f>
        <v>1.86658256301199E-3</v>
      </c>
      <c r="BD76" s="1">
        <f>'[2]ICP-MS Results'!DU35</f>
        <v>6.4009513270171597E-2</v>
      </c>
      <c r="BE76" s="1">
        <f>'[2]ICP-MS Results'!DW35</f>
        <v>0.27508144820736902</v>
      </c>
      <c r="BF76" s="1">
        <f>'[2]ICP-MS Results'!DY35</f>
        <v>5.4421431234605898E-3</v>
      </c>
      <c r="BG76" s="1">
        <f>'[2]ICP-MS Results'!EA35</f>
        <v>3.7554870324320498E-2</v>
      </c>
      <c r="BH76" s="1">
        <f>'[2]ICP-MS Results'!EC35</f>
        <v>1.3953541499525201E-2</v>
      </c>
      <c r="BI76" s="1">
        <f>'[2]ICP-MS Results'!EE35</f>
        <v>3.5918973243489701E-3</v>
      </c>
      <c r="BJ76">
        <f>'[2]ICP-MS Results'!EF35</f>
        <v>90.118712884336603</v>
      </c>
      <c r="BK76">
        <f>'[2]ICP-MS Results'!EG35</f>
        <v>97.6870215980653</v>
      </c>
      <c r="BL76">
        <f>'[2]ICP-MS Results'!EH35</f>
        <v>88.127540675364102</v>
      </c>
    </row>
    <row r="79" spans="1:64" x14ac:dyDescent="0.25">
      <c r="A79" t="s">
        <v>74</v>
      </c>
      <c r="C79">
        <v>0.3</v>
      </c>
      <c r="D79">
        <v>0.05</v>
      </c>
      <c r="E79">
        <v>0.2</v>
      </c>
      <c r="F79">
        <v>0.2</v>
      </c>
      <c r="G79">
        <v>0.5</v>
      </c>
      <c r="H79">
        <v>10</v>
      </c>
      <c r="I79">
        <v>1</v>
      </c>
      <c r="J79">
        <v>0.05</v>
      </c>
      <c r="K79">
        <v>0.1</v>
      </c>
      <c r="L79">
        <v>0.2</v>
      </c>
      <c r="M79">
        <v>0.05</v>
      </c>
      <c r="N79">
        <v>0.05</v>
      </c>
      <c r="O79">
        <v>0.1</v>
      </c>
      <c r="P79">
        <v>0.05</v>
      </c>
      <c r="Q79">
        <v>0.1</v>
      </c>
      <c r="R79">
        <v>0.1</v>
      </c>
      <c r="S79">
        <v>0.3</v>
      </c>
      <c r="T79">
        <v>0.1</v>
      </c>
      <c r="U79">
        <v>0.1</v>
      </c>
      <c r="V79">
        <v>0.1</v>
      </c>
      <c r="W79">
        <v>0.2</v>
      </c>
      <c r="X79">
        <v>0.3</v>
      </c>
      <c r="Y79">
        <v>0.02</v>
      </c>
      <c r="Z79">
        <v>0.2</v>
      </c>
      <c r="AA79">
        <v>0.02</v>
      </c>
      <c r="AB79">
        <v>0.05</v>
      </c>
      <c r="AC79">
        <v>0.1</v>
      </c>
      <c r="AD79">
        <v>0.02</v>
      </c>
      <c r="AE79">
        <v>0.02</v>
      </c>
      <c r="AF79">
        <v>0.02</v>
      </c>
      <c r="AG79">
        <v>0.05</v>
      </c>
      <c r="AH79">
        <v>0.1</v>
      </c>
      <c r="AI79">
        <v>0.05</v>
      </c>
      <c r="AJ79">
        <v>0.1</v>
      </c>
      <c r="AK79">
        <v>0.02</v>
      </c>
      <c r="AL79">
        <v>0.02</v>
      </c>
      <c r="AM79">
        <v>0.02</v>
      </c>
      <c r="AN79">
        <v>0.02</v>
      </c>
      <c r="AO79">
        <v>0.02</v>
      </c>
      <c r="AP79">
        <v>0.02</v>
      </c>
      <c r="AQ79">
        <v>0.02</v>
      </c>
      <c r="AR79">
        <v>0.02</v>
      </c>
      <c r="AS79">
        <v>0.02</v>
      </c>
      <c r="AT79">
        <v>0.02</v>
      </c>
      <c r="AU79">
        <v>0.02</v>
      </c>
      <c r="AV79">
        <v>0.02</v>
      </c>
      <c r="AW79">
        <v>0.02</v>
      </c>
      <c r="AX79">
        <v>0.02</v>
      </c>
      <c r="AY79">
        <v>0.02</v>
      </c>
      <c r="AZ79">
        <v>0.02</v>
      </c>
      <c r="BA79">
        <v>0.02</v>
      </c>
      <c r="BB79">
        <v>0.02</v>
      </c>
      <c r="BC79">
        <v>0.02</v>
      </c>
      <c r="BD79">
        <v>0.1</v>
      </c>
      <c r="BE79">
        <v>0.05</v>
      </c>
      <c r="BF79">
        <v>0.05</v>
      </c>
      <c r="BG79">
        <v>0.02</v>
      </c>
      <c r="BH79">
        <v>0.02</v>
      </c>
      <c r="BI79">
        <v>0.02</v>
      </c>
    </row>
  </sheetData>
  <conditionalFormatting sqref="C13:BI13 C15:BI15 C43:BI43 C45:BI45 C73:BI73 C75:BI75">
    <cfRule type="cellIs" dxfId="5" priority="1" operator="notBetween">
      <formula>0.9</formula>
      <formula>1.1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8"/>
  <sheetViews>
    <sheetView workbookViewId="0">
      <pane xSplit="2" ySplit="2" topLeftCell="F24" activePane="bottomRight" state="frozen"/>
      <selection pane="topRight" activeCell="C1" sqref="C1"/>
      <selection pane="bottomLeft" activeCell="A3" sqref="A3"/>
      <selection pane="bottomRight" activeCell="K109" sqref="K109"/>
    </sheetView>
  </sheetViews>
  <sheetFormatPr defaultRowHeight="15" x14ac:dyDescent="0.25"/>
  <cols>
    <col min="1" max="1" width="20.28515625" bestFit="1" customWidth="1"/>
    <col min="2" max="2" width="9.7109375" bestFit="1" customWidth="1"/>
    <col min="3" max="3" width="14.140625" bestFit="1" customWidth="1"/>
    <col min="4" max="4" width="15" bestFit="1" customWidth="1"/>
    <col min="5" max="5" width="12.7109375" bestFit="1" customWidth="1"/>
    <col min="6" max="6" width="16.140625" bestFit="1" customWidth="1"/>
    <col min="7" max="7" width="16.42578125" bestFit="1" customWidth="1"/>
    <col min="8" max="8" width="12.7109375" bestFit="1" customWidth="1"/>
    <col min="9" max="9" width="15.28515625" bestFit="1" customWidth="1"/>
    <col min="10" max="10" width="14.85546875" bestFit="1" customWidth="1"/>
    <col min="11" max="26" width="12.7109375" bestFit="1" customWidth="1"/>
    <col min="27" max="27" width="16" bestFit="1" customWidth="1"/>
    <col min="28" max="32" width="12.7109375" bestFit="1" customWidth="1"/>
    <col min="33" max="33" width="17" bestFit="1" customWidth="1"/>
    <col min="34" max="34" width="13.28515625" bestFit="1" customWidth="1"/>
    <col min="35" max="35" width="12.7109375" bestFit="1" customWidth="1"/>
    <col min="36" max="38" width="13.140625" bestFit="1" customWidth="1"/>
    <col min="39" max="39" width="12.85546875" bestFit="1" customWidth="1"/>
    <col min="40" max="40" width="13.140625" bestFit="1" customWidth="1"/>
    <col min="41" max="41" width="12.7109375" bestFit="1" customWidth="1"/>
    <col min="42" max="42" width="13.28515625" bestFit="1" customWidth="1"/>
    <col min="43" max="43" width="12.7109375" bestFit="1" customWidth="1"/>
    <col min="44" max="44" width="13.5703125" bestFit="1" customWidth="1"/>
    <col min="45" max="45" width="13.7109375" bestFit="1" customWidth="1"/>
    <col min="46" max="46" width="13.140625" bestFit="1" customWidth="1"/>
    <col min="47" max="47" width="13.42578125" bestFit="1" customWidth="1"/>
    <col min="48" max="48" width="13.140625" bestFit="1" customWidth="1"/>
    <col min="49" max="49" width="13.28515625" bestFit="1" customWidth="1"/>
    <col min="50" max="50" width="13.42578125" bestFit="1" customWidth="1"/>
    <col min="51" max="51" width="12.7109375" bestFit="1" customWidth="1"/>
    <col min="52" max="52" width="13.7109375" bestFit="1" customWidth="1"/>
    <col min="53" max="53" width="13.140625" bestFit="1" customWidth="1"/>
    <col min="54" max="56" width="12.85546875" bestFit="1" customWidth="1"/>
    <col min="57" max="57" width="12.7109375" bestFit="1" customWidth="1"/>
    <col min="58" max="59" width="13.28515625" bestFit="1" customWidth="1"/>
    <col min="60" max="60" width="12.7109375" bestFit="1" customWidth="1"/>
    <col min="61" max="61" width="13.28515625" bestFit="1" customWidth="1"/>
    <col min="62" max="62" width="12.5703125" bestFit="1" customWidth="1"/>
    <col min="63" max="63" width="13.140625" bestFit="1" customWidth="1"/>
    <col min="64" max="64" width="12.7109375" bestFit="1" customWidth="1"/>
    <col min="65" max="65" width="23.85546875" bestFit="1" customWidth="1"/>
    <col min="66" max="66" width="19.85546875" bestFit="1" customWidth="1"/>
    <col min="67" max="67" width="20" bestFit="1" customWidth="1"/>
  </cols>
  <sheetData>
    <row r="1" spans="1:67" x14ac:dyDescent="0.25">
      <c r="C1" t="str">
        <f>'[3]ICP-MS Results'!E1</f>
        <v xml:space="preserve">7  Li  [ No Gas ] </v>
      </c>
      <c r="D1" t="str">
        <f>'[3]ICP-MS Results'!G1</f>
        <v xml:space="preserve">9  Be  [ No Gas ] </v>
      </c>
      <c r="E1" t="str">
        <f>'[3]ICP-MS Results'!J1</f>
        <v xml:space="preserve">11  B  [ He ] </v>
      </c>
      <c r="F1" t="str">
        <f>'[3]ICP-MS Results'!K1</f>
        <v xml:space="preserve">23  Na  [ No Gas ] </v>
      </c>
      <c r="G1" t="str">
        <f>'[3]ICP-MS Results'!M1</f>
        <v xml:space="preserve">24  Mg  [ No Gas ] </v>
      </c>
      <c r="H1" t="str">
        <f>'[3]ICP-MS Results'!P1</f>
        <v xml:space="preserve">27  Al  [ He ] </v>
      </c>
      <c r="I1" t="str">
        <f>'[3]ICP-MS Results'!Q1</f>
        <v xml:space="preserve">28  Si  [ No Gas ] </v>
      </c>
      <c r="J1" t="str">
        <f>'[3]ICP-MS Results'!S1</f>
        <v xml:space="preserve">31  P  [ No Gas ] </v>
      </c>
      <c r="K1" t="str">
        <f>'[3]ICP-MS Results'!V1</f>
        <v xml:space="preserve">39  K  [ He ] </v>
      </c>
      <c r="L1" t="str">
        <f>'[3]ICP-MS Results'!Y1</f>
        <v xml:space="preserve">43  Ca  [ He ] </v>
      </c>
      <c r="M1" t="str">
        <f>'[3]ICP-MS Results'!AC1</f>
        <v xml:space="preserve">45  Sc  [ He ] </v>
      </c>
      <c r="N1" t="str">
        <f>'[3]ICP-MS Results'!AE1</f>
        <v xml:space="preserve">47  Ti  [ He ] </v>
      </c>
      <c r="O1" t="str">
        <f>'[3]ICP-MS Results'!AG1</f>
        <v xml:space="preserve">51  V  [ He ] </v>
      </c>
      <c r="P1" t="str">
        <f>'[3]ICP-MS Results'!AI1</f>
        <v xml:space="preserve">52  Cr  [ He ] </v>
      </c>
      <c r="Q1" t="str">
        <f>'[3]ICP-MS Results'!AK1</f>
        <v xml:space="preserve">55  Mn  [ He ] </v>
      </c>
      <c r="R1" t="str">
        <f>'[3]ICP-MS Results'!AN1</f>
        <v xml:space="preserve">56  Fe  [ He ] </v>
      </c>
      <c r="S1" t="str">
        <f>'[3]ICP-MS Results'!AP1</f>
        <v xml:space="preserve">59  Co  [ He ] </v>
      </c>
      <c r="T1" t="str">
        <f>'[3]ICP-MS Results'!AR1</f>
        <v xml:space="preserve">60  Ni  [ He ] </v>
      </c>
      <c r="U1" t="str">
        <f>'[3]ICP-MS Results'!AT1</f>
        <v xml:space="preserve">63  Cu  [ He ] </v>
      </c>
      <c r="V1" t="str">
        <f>'[3]ICP-MS Results'!AV1</f>
        <v xml:space="preserve">66  Zn  [ He ] </v>
      </c>
      <c r="W1" t="str">
        <f>'[3]ICP-MS Results'!AX1</f>
        <v xml:space="preserve">71  Ga  [ He ] </v>
      </c>
      <c r="X1" t="str">
        <f>'[3]ICP-MS Results'!AZ1</f>
        <v xml:space="preserve">72  Ge  [ He ] </v>
      </c>
      <c r="Y1" t="str">
        <f>'[3]ICP-MS Results'!BB1</f>
        <v xml:space="preserve">75  As  [ He ] </v>
      </c>
      <c r="Z1" t="str">
        <f>'[3]ICP-MS Results'!BF1</f>
        <v xml:space="preserve">78  Se  [ He ] </v>
      </c>
      <c r="AA1" t="str">
        <f>'[3]ICP-MS Results'!BH1</f>
        <v xml:space="preserve">85  Rb  [ No Gas ] </v>
      </c>
      <c r="AB1" t="str">
        <f>'[3]ICP-MS Results'!BK1</f>
        <v xml:space="preserve">88  Sr  [ He ] </v>
      </c>
      <c r="AC1" t="str">
        <f>'[3]ICP-MS Results'!BM1</f>
        <v xml:space="preserve">89  Y  [ He ] </v>
      </c>
      <c r="AD1" t="str">
        <f>'[3]ICP-MS Results'!BO1</f>
        <v xml:space="preserve">90  Zr  [ He ] </v>
      </c>
      <c r="AE1" t="str">
        <f>'[3]ICP-MS Results'!BQ1</f>
        <v xml:space="preserve">93  Nb  [ He ] </v>
      </c>
      <c r="AF1" t="str">
        <f>'[3]ICP-MS Results'!BS1</f>
        <v xml:space="preserve">95  Mo  [ He ] </v>
      </c>
      <c r="AG1" t="str">
        <f>'[3]ICP-MS Results'!BT1</f>
        <v xml:space="preserve">107  Ag  [ No Gas ] </v>
      </c>
      <c r="AH1" t="str">
        <f>'[3]ICP-MS Results'!BW1</f>
        <v xml:space="preserve">111  Cd  [ He ] </v>
      </c>
      <c r="AI1" t="str">
        <f>'[3]ICP-MS Results'!BY1</f>
        <v xml:space="preserve">115  In  [ He ] </v>
      </c>
      <c r="AJ1" t="str">
        <f>'[3]ICP-MS Results'!CA1</f>
        <v xml:space="preserve">118  Sn  [ He ] </v>
      </c>
      <c r="AK1" t="str">
        <f>'[3]ICP-MS Results'!CC1</f>
        <v xml:space="preserve">121  Sb  [ He ] </v>
      </c>
      <c r="AL1" t="str">
        <f>'[3]ICP-MS Results'!CE1</f>
        <v xml:space="preserve">125  Te  [ He ] </v>
      </c>
      <c r="AM1" t="str">
        <f>'[3]ICP-MS Results'!CG1</f>
        <v xml:space="preserve">133  Cs  [ He ] </v>
      </c>
      <c r="AN1" t="str">
        <f>'[3]ICP-MS Results'!CI1</f>
        <v xml:space="preserve">137  Ba  [ He ] </v>
      </c>
      <c r="AO1" t="str">
        <f>'[3]ICP-MS Results'!CK1</f>
        <v xml:space="preserve">139  La  [ He ] </v>
      </c>
      <c r="AP1" t="str">
        <f>'[3]ICP-MS Results'!CM1</f>
        <v xml:space="preserve">140  Ce  [ He ] </v>
      </c>
      <c r="AQ1" t="str">
        <f>'[3]ICP-MS Results'!CO1</f>
        <v xml:space="preserve">141  Pr  [ He ] </v>
      </c>
      <c r="AR1" t="str">
        <f>'[3]ICP-MS Results'!CQ1</f>
        <v xml:space="preserve">146  Nd  [ He ] </v>
      </c>
      <c r="AS1" t="str">
        <f>'[3]ICP-MS Results'!CS1</f>
        <v xml:space="preserve">147  Sm  [ He ] </v>
      </c>
      <c r="AT1" t="str">
        <f>'[3]ICP-MS Results'!CU1</f>
        <v xml:space="preserve">153  Eu  [ He ] </v>
      </c>
      <c r="AU1" t="str">
        <f>'[3]ICP-MS Results'!CW1</f>
        <v xml:space="preserve">157  Gd  [ He ] </v>
      </c>
      <c r="AV1" t="str">
        <f>'[3]ICP-MS Results'!CY1</f>
        <v xml:space="preserve">159  Tb  [ He ] </v>
      </c>
      <c r="AW1" t="str">
        <f>'[3]ICP-MS Results'!DA1</f>
        <v xml:space="preserve">163  Dy  [ He ] </v>
      </c>
      <c r="AX1" t="str">
        <f>'[3]ICP-MS Results'!DC1</f>
        <v xml:space="preserve">165  Ho  [ He ] </v>
      </c>
      <c r="AY1" t="str">
        <f>'[3]ICP-MS Results'!DE1</f>
        <v xml:space="preserve">166  Er  [ He ] </v>
      </c>
      <c r="AZ1" t="str">
        <f>'[3]ICP-MS Results'!DG1</f>
        <v xml:space="preserve">169  Tm  [ He ] </v>
      </c>
      <c r="BA1" t="str">
        <f>'[3]ICP-MS Results'!DI1</f>
        <v xml:space="preserve">172  Yb  [ He ] </v>
      </c>
      <c r="BB1" t="str">
        <f>'[3]ICP-MS Results'!DK1</f>
        <v xml:space="preserve">175  Lu  [ He ] </v>
      </c>
      <c r="BC1" t="str">
        <f>'[3]ICP-MS Results'!DM1</f>
        <v xml:space="preserve">178  Hf  [ He ] </v>
      </c>
      <c r="BD1" t="str">
        <f>'[3]ICP-MS Results'!DO1</f>
        <v xml:space="preserve">181  Ta  [ He ] </v>
      </c>
      <c r="BE1" t="str">
        <f>'[3]ICP-MS Results'!DQ1</f>
        <v xml:space="preserve">182  W  [ He ] </v>
      </c>
      <c r="BF1" t="str">
        <f>'[3]ICP-MS Results'!DS1</f>
        <v xml:space="preserve">185  Re  [ He ] </v>
      </c>
      <c r="BG1" t="str">
        <f>'[3]ICP-MS Results'!DU1</f>
        <v xml:space="preserve">201  Hg  [ He ] </v>
      </c>
      <c r="BH1" t="str">
        <f>'[3]ICP-MS Results'!DW1</f>
        <v xml:space="preserve">205  Tl  [ He ] </v>
      </c>
      <c r="BI1" t="str">
        <f>'[3]ICP-MS Results'!DY1</f>
        <v xml:space="preserve">208  Pb  [ He ] </v>
      </c>
      <c r="BJ1" t="str">
        <f>'[3]ICP-MS Results'!EA1</f>
        <v xml:space="preserve">209  Bi  [ He ] </v>
      </c>
      <c r="BK1" t="str">
        <f>'[3]ICP-MS Results'!EC1</f>
        <v xml:space="preserve">232  Th  [ He ] </v>
      </c>
      <c r="BL1" t="str">
        <f>'[3]ICP-MS Results'!EE1</f>
        <v xml:space="preserve">238  U  [ He ] </v>
      </c>
      <c r="BM1" t="str">
        <f>'[3]ICP-MS Results'!EF1</f>
        <v xml:space="preserve">103  Rh ( ISTD )  [ No Gas ] </v>
      </c>
      <c r="BN1" t="str">
        <f>'[3]ICP-MS Results'!EG1</f>
        <v xml:space="preserve">103  Rh ( ISTD )  [ H2 ] </v>
      </c>
      <c r="BO1" t="str">
        <f>'[3]ICP-MS Results'!EH1</f>
        <v xml:space="preserve">103  Rh ( ISTD )  [ He ] </v>
      </c>
    </row>
    <row r="2" spans="1:67" x14ac:dyDescent="0.25">
      <c r="A2" t="str">
        <f>'[3]ICP-MS Results'!C2</f>
        <v>Sample Name</v>
      </c>
      <c r="B2" t="str">
        <f>'[3]ICP-MS Results'!D2</f>
        <v>Comment</v>
      </c>
      <c r="C2" t="str">
        <f>'[3]ICP-MS Results'!E2</f>
        <v>Conc. [ ppb ]</v>
      </c>
      <c r="D2" t="str">
        <f>'[3]ICP-MS Results'!G2</f>
        <v>Conc. [ ppb ]</v>
      </c>
      <c r="E2" t="str">
        <f>'[3]ICP-MS Results'!J2</f>
        <v>Conc. [ ppb ]</v>
      </c>
      <c r="F2" t="str">
        <f>'[3]ICP-MS Results'!K2</f>
        <v>Conc. [ ppb ]</v>
      </c>
      <c r="G2" t="str">
        <f>'[3]ICP-MS Results'!M2</f>
        <v>Conc. [ ppb ]</v>
      </c>
      <c r="H2" t="str">
        <f>'[3]ICP-MS Results'!P2</f>
        <v>Conc. [ ppb ]</v>
      </c>
      <c r="I2" t="str">
        <f>'[3]ICP-MS Results'!Q2</f>
        <v>Conc. [ ppb ]</v>
      </c>
      <c r="J2" t="str">
        <f>'[3]ICP-MS Results'!S2</f>
        <v>Conc. [ ppb ]</v>
      </c>
      <c r="K2" t="str">
        <f>'[3]ICP-MS Results'!V2</f>
        <v>Conc. [ ppb ]</v>
      </c>
      <c r="L2" t="str">
        <f>'[3]ICP-MS Results'!Y2</f>
        <v>Conc. [ ppb ]</v>
      </c>
      <c r="M2" t="str">
        <f>'[3]ICP-MS Results'!AC2</f>
        <v>Conc. [ ppb ]</v>
      </c>
      <c r="N2" t="str">
        <f>'[3]ICP-MS Results'!AE2</f>
        <v>Conc. [ ppb ]</v>
      </c>
      <c r="O2" t="str">
        <f>'[3]ICP-MS Results'!AG2</f>
        <v>Conc. [ ppb ]</v>
      </c>
      <c r="P2" t="str">
        <f>'[3]ICP-MS Results'!AI2</f>
        <v>Conc. [ ppb ]</v>
      </c>
      <c r="Q2" t="str">
        <f>'[3]ICP-MS Results'!AK2</f>
        <v>Conc. [ ppb ]</v>
      </c>
      <c r="R2" t="str">
        <f>'[3]ICP-MS Results'!AN2</f>
        <v>Conc. [ ppb ]</v>
      </c>
      <c r="S2" t="str">
        <f>'[3]ICP-MS Results'!AP2</f>
        <v>Conc. [ ppb ]</v>
      </c>
      <c r="T2" t="str">
        <f>'[3]ICP-MS Results'!AR2</f>
        <v>Conc. [ ppb ]</v>
      </c>
      <c r="U2" t="str">
        <f>'[3]ICP-MS Results'!AT2</f>
        <v>Conc. [ ppb ]</v>
      </c>
      <c r="V2" t="str">
        <f>'[3]ICP-MS Results'!AV2</f>
        <v>Conc. [ ppb ]</v>
      </c>
      <c r="W2" t="str">
        <f>'[3]ICP-MS Results'!AX2</f>
        <v>Conc. [ ppb ]</v>
      </c>
      <c r="X2" t="str">
        <f>'[3]ICP-MS Results'!AZ2</f>
        <v>Conc. [ ppb ]</v>
      </c>
      <c r="Y2" t="str">
        <f>'[3]ICP-MS Results'!BB2</f>
        <v>Conc. [ ppb ]</v>
      </c>
      <c r="Z2" t="str">
        <f>'[3]ICP-MS Results'!BF2</f>
        <v>Conc. [ ppb ]</v>
      </c>
      <c r="AA2" t="str">
        <f>'[3]ICP-MS Results'!BH2</f>
        <v>Conc. [ ppb ]</v>
      </c>
      <c r="AB2" t="str">
        <f>'[3]ICP-MS Results'!BK2</f>
        <v>Conc. [ ppb ]</v>
      </c>
      <c r="AC2" t="str">
        <f>'[3]ICP-MS Results'!BM2</f>
        <v>Conc. [ ppb ]</v>
      </c>
      <c r="AD2" t="str">
        <f>'[3]ICP-MS Results'!BO2</f>
        <v>Conc. [ ppb ]</v>
      </c>
      <c r="AE2" t="str">
        <f>'[3]ICP-MS Results'!BQ2</f>
        <v>Conc. [ ppb ]</v>
      </c>
      <c r="AF2" t="str">
        <f>'[3]ICP-MS Results'!BS2</f>
        <v>Conc. [ ppb ]</v>
      </c>
      <c r="AG2" t="str">
        <f>'[3]ICP-MS Results'!BT2</f>
        <v>Conc. [ ppb ]</v>
      </c>
      <c r="AH2" t="str">
        <f>'[3]ICP-MS Results'!BW2</f>
        <v>Conc. [ ppb ]</v>
      </c>
      <c r="AI2" t="str">
        <f>'[3]ICP-MS Results'!BY2</f>
        <v>Conc. [ ppb ]</v>
      </c>
      <c r="AJ2" t="str">
        <f>'[3]ICP-MS Results'!CA2</f>
        <v>Conc. [ ppb ]</v>
      </c>
      <c r="AK2" t="str">
        <f>'[3]ICP-MS Results'!CC2</f>
        <v>Conc. [ ppb ]</v>
      </c>
      <c r="AL2" t="str">
        <f>'[3]ICP-MS Results'!CE2</f>
        <v>Conc. [ ppb ]</v>
      </c>
      <c r="AM2" t="str">
        <f>'[3]ICP-MS Results'!CG2</f>
        <v>Conc. [ ppb ]</v>
      </c>
      <c r="AN2" t="str">
        <f>'[3]ICP-MS Results'!CI2</f>
        <v>Conc. [ ppb ]</v>
      </c>
      <c r="AO2" t="str">
        <f>'[3]ICP-MS Results'!CK2</f>
        <v>Conc. [ ppb ]</v>
      </c>
      <c r="AP2" t="str">
        <f>'[3]ICP-MS Results'!CM2</f>
        <v>Conc. [ ppb ]</v>
      </c>
      <c r="AQ2" t="str">
        <f>'[3]ICP-MS Results'!CO2</f>
        <v>Conc. [ ppb ]</v>
      </c>
      <c r="AR2" t="str">
        <f>'[3]ICP-MS Results'!CQ2</f>
        <v>Conc. [ ppb ]</v>
      </c>
      <c r="AS2" t="str">
        <f>'[3]ICP-MS Results'!CS2</f>
        <v>Conc. [ ppb ]</v>
      </c>
      <c r="AT2" t="str">
        <f>'[3]ICP-MS Results'!CU2</f>
        <v>Conc. [ ppb ]</v>
      </c>
      <c r="AU2" t="str">
        <f>'[3]ICP-MS Results'!CW2</f>
        <v>Conc. [ ppb ]</v>
      </c>
      <c r="AV2" t="str">
        <f>'[3]ICP-MS Results'!CY2</f>
        <v>Conc. [ ppb ]</v>
      </c>
      <c r="AW2" t="str">
        <f>'[3]ICP-MS Results'!DA2</f>
        <v>Conc. [ ppb ]</v>
      </c>
      <c r="AX2" t="str">
        <f>'[3]ICP-MS Results'!DC2</f>
        <v>Conc. [ ppb ]</v>
      </c>
      <c r="AY2" t="str">
        <f>'[3]ICP-MS Results'!DE2</f>
        <v>Conc. [ ppb ]</v>
      </c>
      <c r="AZ2" t="str">
        <f>'[3]ICP-MS Results'!DG2</f>
        <v>Conc. [ ppb ]</v>
      </c>
      <c r="BA2" t="str">
        <f>'[3]ICP-MS Results'!DI2</f>
        <v>Conc. [ ppb ]</v>
      </c>
      <c r="BB2" t="str">
        <f>'[3]ICP-MS Results'!DK2</f>
        <v>Conc. [ ppb ]</v>
      </c>
      <c r="BC2" t="str">
        <f>'[3]ICP-MS Results'!DM2</f>
        <v>Conc. [ ppb ]</v>
      </c>
      <c r="BD2" t="str">
        <f>'[3]ICP-MS Results'!DO2</f>
        <v>Conc. [ ppb ]</v>
      </c>
      <c r="BE2" t="str">
        <f>'[3]ICP-MS Results'!DQ2</f>
        <v>Conc. [ ppb ]</v>
      </c>
      <c r="BF2" t="str">
        <f>'[3]ICP-MS Results'!DS2</f>
        <v>Conc. [ ppb ]</v>
      </c>
      <c r="BG2" t="str">
        <f>'[3]ICP-MS Results'!DU2</f>
        <v>Conc. [ ppb ]</v>
      </c>
      <c r="BH2" t="str">
        <f>'[3]ICP-MS Results'!DW2</f>
        <v>Conc. [ ppb ]</v>
      </c>
      <c r="BI2" t="str">
        <f>'[3]ICP-MS Results'!DY2</f>
        <v>Conc. [ ppb ]</v>
      </c>
      <c r="BJ2" t="str">
        <f>'[3]ICP-MS Results'!EA2</f>
        <v>Conc. [ ppb ]</v>
      </c>
      <c r="BK2" t="str">
        <f>'[3]ICP-MS Results'!EC2</f>
        <v>Conc. [ ppb ]</v>
      </c>
      <c r="BL2" t="str">
        <f>'[3]ICP-MS Results'!EE2</f>
        <v>Conc. [ ppb ]</v>
      </c>
      <c r="BM2" t="str">
        <f>'[3]ICP-MS Results'!EF2</f>
        <v>ISTD Recovery %</v>
      </c>
      <c r="BN2" t="str">
        <f>'[3]ICP-MS Results'!EG2</f>
        <v>ISTD Recovery %</v>
      </c>
      <c r="BO2" t="str">
        <f>'[3]ICP-MS Results'!EH2</f>
        <v>ISTD Recovery %</v>
      </c>
    </row>
    <row r="3" spans="1:67" x14ac:dyDescent="0.25">
      <c r="A3" t="str">
        <f>'[3]ICP-MS Results'!C3</f>
        <v>Cal Blank</v>
      </c>
      <c r="C3">
        <f>'[3]ICP-MS Results'!E3</f>
        <v>0.130653372583005</v>
      </c>
      <c r="D3">
        <f>'[3]ICP-MS Results'!G3</f>
        <v>4.4623228824864302E-4</v>
      </c>
      <c r="E3">
        <f>'[3]ICP-MS Results'!J3</f>
        <v>1.3169014400276</v>
      </c>
      <c r="F3">
        <f>'[3]ICP-MS Results'!K3</f>
        <v>3.50421259559156</v>
      </c>
      <c r="G3">
        <f>'[3]ICP-MS Results'!M3</f>
        <v>0.38830508064867802</v>
      </c>
      <c r="H3">
        <f>'[3]ICP-MS Results'!P3</f>
        <v>0.52903469627627797</v>
      </c>
      <c r="I3">
        <f>'[3]ICP-MS Results'!Q3</f>
        <v>5.7526109786781099</v>
      </c>
      <c r="J3">
        <f>'[3]ICP-MS Results'!S3</f>
        <v>-0.34693644660733403</v>
      </c>
      <c r="K3">
        <f>'[3]ICP-MS Results'!V3</f>
        <v>-0.73794343735402901</v>
      </c>
      <c r="L3">
        <f>'[3]ICP-MS Results'!Y3</f>
        <v>1.0510636430090201</v>
      </c>
      <c r="M3">
        <f>'[3]ICP-MS Results'!AC3</f>
        <v>1.23563231005859E-2</v>
      </c>
      <c r="N3">
        <f>'[3]ICP-MS Results'!AE3</f>
        <v>-3.48454345147354E-4</v>
      </c>
      <c r="O3">
        <f>'[3]ICP-MS Results'!AG3</f>
        <v>-3.2713022160376998E-2</v>
      </c>
      <c r="P3">
        <f>'[3]ICP-MS Results'!AI3</f>
        <v>8.8302616327083999E-2</v>
      </c>
      <c r="Q3">
        <f>'[3]ICP-MS Results'!AK3</f>
        <v>1.0405350804662801E-2</v>
      </c>
      <c r="R3">
        <f>'[3]ICP-MS Results'!AN3</f>
        <v>0.18953571943644801</v>
      </c>
      <c r="S3">
        <f>'[3]ICP-MS Results'!AP3</f>
        <v>1.4050344175185201E-2</v>
      </c>
      <c r="T3">
        <f>'[3]ICP-MS Results'!AR3</f>
        <v>0.14810983920513399</v>
      </c>
      <c r="U3">
        <f>'[3]ICP-MS Results'!AT3</f>
        <v>-1.5934097427425398E-2</v>
      </c>
      <c r="V3">
        <f>'[3]ICP-MS Results'!AV3</f>
        <v>8.7746566061540007E-3</v>
      </c>
      <c r="W3">
        <f>'[3]ICP-MS Results'!AX3</f>
        <v>7.7662742709090696E-3</v>
      </c>
      <c r="X3">
        <f>'[3]ICP-MS Results'!AZ3</f>
        <v>-6.2563707838723696E-3</v>
      </c>
      <c r="Y3">
        <f>'[3]ICP-MS Results'!BB3</f>
        <v>9.1174247071204306E-3</v>
      </c>
      <c r="Z3">
        <f>'[3]ICP-MS Results'!BF3</f>
        <v>2.0738618963486801E-2</v>
      </c>
      <c r="AA3">
        <f>'[3]ICP-MS Results'!BH3</f>
        <v>1.6908747565324801E-3</v>
      </c>
      <c r="AB3">
        <f>'[3]ICP-MS Results'!BK3</f>
        <v>1.78373204735569E-3</v>
      </c>
      <c r="AC3">
        <f>'[3]ICP-MS Results'!BM3</f>
        <v>-0.450267875263962</v>
      </c>
      <c r="AD3">
        <f>'[3]ICP-MS Results'!BO3</f>
        <v>-2.0986934381373502E-3</v>
      </c>
      <c r="AE3">
        <f>'[3]ICP-MS Results'!BQ3</f>
        <v>4.3850744464935202E-3</v>
      </c>
      <c r="AF3">
        <f>'[3]ICP-MS Results'!BS3</f>
        <v>-3.0216560385654201E-3</v>
      </c>
      <c r="AG3">
        <f>'[3]ICP-MS Results'!BT3</f>
        <v>8.3582134891946602E-3</v>
      </c>
      <c r="AH3">
        <f>'[3]ICP-MS Results'!BW3</f>
        <v>1.7814127365824099E-2</v>
      </c>
      <c r="AI3">
        <f>'[3]ICP-MS Results'!BY3</f>
        <v>1.4902171264864201E-2</v>
      </c>
      <c r="AJ3">
        <f>'[3]ICP-MS Results'!CA3</f>
        <v>1.3760903158190301E-2</v>
      </c>
      <c r="AK3">
        <f>'[3]ICP-MS Results'!CC3</f>
        <v>1.8890783749735601E-4</v>
      </c>
      <c r="AL3">
        <f>'[3]ICP-MS Results'!CE3</f>
        <v>-1.1383909988264901E-4</v>
      </c>
      <c r="AM3">
        <f>'[3]ICP-MS Results'!CG3</f>
        <v>2.5645896629649398E-3</v>
      </c>
      <c r="AN3">
        <f>'[3]ICP-MS Results'!CI3</f>
        <v>3.6627467717305601E-2</v>
      </c>
      <c r="AO3">
        <f>'[3]ICP-MS Results'!CK3</f>
        <v>1.74637757509654E-3</v>
      </c>
      <c r="AP3">
        <f>'[3]ICP-MS Results'!CM3</f>
        <v>-4.2262385168767298E-2</v>
      </c>
      <c r="AQ3">
        <f>'[3]ICP-MS Results'!CO3</f>
        <v>-9.4057778914646698E-4</v>
      </c>
      <c r="AR3">
        <f>'[3]ICP-MS Results'!CQ3</f>
        <v>-4.5158767326894597E-3</v>
      </c>
      <c r="AS3">
        <f>'[3]ICP-MS Results'!CS3</f>
        <v>1.6416118578496399E-3</v>
      </c>
      <c r="AT3">
        <f>'[3]ICP-MS Results'!CU3</f>
        <v>-3.9791613213924097E-2</v>
      </c>
      <c r="AU3">
        <f>'[3]ICP-MS Results'!CW3</f>
        <v>-3.1117937053894199E-3</v>
      </c>
      <c r="AV3">
        <f>'[3]ICP-MS Results'!CY3</f>
        <v>-2.8172849725964602E-3</v>
      </c>
      <c r="AW3">
        <f>'[3]ICP-MS Results'!DA3</f>
        <v>-2.2219415067060199E-3</v>
      </c>
      <c r="AX3">
        <f>'[3]ICP-MS Results'!DC3</f>
        <v>1.5221568949034001E-3</v>
      </c>
      <c r="AY3">
        <f>'[3]ICP-MS Results'!DE3</f>
        <v>-3.1507491131868501E-3</v>
      </c>
      <c r="AZ3">
        <f>'[3]ICP-MS Results'!DG3</f>
        <v>-4.0918557454497802E-3</v>
      </c>
      <c r="BA3">
        <f>'[3]ICP-MS Results'!DI3</f>
        <v>-4.5754214725922896E-3</v>
      </c>
      <c r="BB3">
        <f>'[3]ICP-MS Results'!DK3</f>
        <v>-1.27428152442703E-3</v>
      </c>
      <c r="BC3">
        <f>'[3]ICP-MS Results'!DM3</f>
        <v>-2.05619230647552E-3</v>
      </c>
      <c r="BD3">
        <f>'[3]ICP-MS Results'!DO3</f>
        <v>1.8700072678832201E-3</v>
      </c>
      <c r="BE3">
        <f>'[3]ICP-MS Results'!DQ3</f>
        <v>1.04682502301707E-2</v>
      </c>
      <c r="BF3">
        <f>'[3]ICP-MS Results'!DS3</f>
        <v>9.9159471442720505E-4</v>
      </c>
      <c r="BG3">
        <f>'[3]ICP-MS Results'!DU3</f>
        <v>0.10805972202429601</v>
      </c>
      <c r="BH3">
        <f>'[3]ICP-MS Results'!DW3</f>
        <v>3.1812260855532699</v>
      </c>
      <c r="BI3">
        <f>'[3]ICP-MS Results'!DY3</f>
        <v>2.6938816379693999E-2</v>
      </c>
      <c r="BJ3">
        <f>'[3]ICP-MS Results'!EA3</f>
        <v>6.1250681008652502E-3</v>
      </c>
      <c r="BK3">
        <f>'[3]ICP-MS Results'!EC3</f>
        <v>-4.5805536179724399E-3</v>
      </c>
      <c r="BL3">
        <f>'[3]ICP-MS Results'!EE3</f>
        <v>-1.57428069430009E-3</v>
      </c>
      <c r="BM3">
        <f>'[3]ICP-MS Results'!EF3</f>
        <v>100</v>
      </c>
      <c r="BN3">
        <f>'[3]ICP-MS Results'!EG3</f>
        <v>100</v>
      </c>
      <c r="BO3">
        <f>'[3]ICP-MS Results'!EH3</f>
        <v>100</v>
      </c>
    </row>
    <row r="4" spans="1:67" x14ac:dyDescent="0.25">
      <c r="A4" t="str">
        <f>'[3]ICP-MS Results'!C4</f>
        <v>Cal Blank</v>
      </c>
      <c r="C4">
        <f>'[3]ICP-MS Results'!E4</f>
        <v>4.0654352146632398E-2</v>
      </c>
      <c r="D4">
        <f>'[3]ICP-MS Results'!G4</f>
        <v>-6.0792493092849202E-5</v>
      </c>
      <c r="E4">
        <f>'[3]ICP-MS Results'!J4</f>
        <v>0.90501449008719204</v>
      </c>
      <c r="F4">
        <f>'[3]ICP-MS Results'!K4</f>
        <v>3.3525452670495</v>
      </c>
      <c r="G4">
        <f>'[3]ICP-MS Results'!M4</f>
        <v>0.36660812362082201</v>
      </c>
      <c r="H4">
        <f>'[3]ICP-MS Results'!P4</f>
        <v>-2.63567383504738E-2</v>
      </c>
      <c r="I4">
        <f>'[3]ICP-MS Results'!Q4</f>
        <v>1.4038742963814601</v>
      </c>
      <c r="J4">
        <f>'[3]ICP-MS Results'!S4</f>
        <v>-0.313642657454695</v>
      </c>
      <c r="K4">
        <f>'[3]ICP-MS Results'!V4</f>
        <v>2.8537406955325002</v>
      </c>
      <c r="L4">
        <f>'[3]ICP-MS Results'!Y4</f>
        <v>0.72504519946118795</v>
      </c>
      <c r="M4">
        <f>'[3]ICP-MS Results'!AC4</f>
        <v>-2.3384170842881001E-3</v>
      </c>
      <c r="N4">
        <f>'[3]ICP-MS Results'!AE4</f>
        <v>4.4055508045233199E-2</v>
      </c>
      <c r="O4">
        <f>'[3]ICP-MS Results'!AG4</f>
        <v>3.5653727303316201E-3</v>
      </c>
      <c r="P4">
        <f>'[3]ICP-MS Results'!AI4</f>
        <v>9.4963541948728497E-2</v>
      </c>
      <c r="Q4">
        <f>'[3]ICP-MS Results'!AK4</f>
        <v>9.9647740161264396E-3</v>
      </c>
      <c r="R4">
        <f>'[3]ICP-MS Results'!AN4</f>
        <v>0.25869530162415999</v>
      </c>
      <c r="S4">
        <f>'[3]ICP-MS Results'!AP4</f>
        <v>1.1865859587037101E-2</v>
      </c>
      <c r="T4">
        <f>'[3]ICP-MS Results'!AR4</f>
        <v>0.15010617680086699</v>
      </c>
      <c r="U4">
        <f>'[3]ICP-MS Results'!AT4</f>
        <v>-1.23523072529399E-2</v>
      </c>
      <c r="V4">
        <f>'[3]ICP-MS Results'!AV4</f>
        <v>3.3582104320665697E-2</v>
      </c>
      <c r="W4">
        <f>'[3]ICP-MS Results'!AX4</f>
        <v>3.53464796093469E-3</v>
      </c>
      <c r="X4">
        <f>'[3]ICP-MS Results'!AZ4</f>
        <v>-2.8092832561436099E-3</v>
      </c>
      <c r="Y4">
        <f>'[3]ICP-MS Results'!BB4</f>
        <v>-1.5777136615430998E-2</v>
      </c>
      <c r="Z4">
        <f>'[3]ICP-MS Results'!BF4</f>
        <v>2.1933049735289301E-2</v>
      </c>
      <c r="AA4">
        <f>'[3]ICP-MS Results'!BH4</f>
        <v>8.0810084244181603E-4</v>
      </c>
      <c r="AB4">
        <f>'[3]ICP-MS Results'!BK4</f>
        <v>9.9344778340947609E-3</v>
      </c>
      <c r="AC4">
        <f>'[3]ICP-MS Results'!BM4</f>
        <v>-0.45891393256296997</v>
      </c>
      <c r="AD4">
        <f>'[3]ICP-MS Results'!BO4</f>
        <v>-3.9316865430376099E-3</v>
      </c>
      <c r="AE4">
        <f>'[3]ICP-MS Results'!BQ4</f>
        <v>5.2702653901651499E-3</v>
      </c>
      <c r="AF4">
        <f>'[3]ICP-MS Results'!BS4</f>
        <v>-4.6845291179770099E-3</v>
      </c>
      <c r="AG4">
        <f>'[3]ICP-MS Results'!BT4</f>
        <v>7.6698204475376596E-3</v>
      </c>
      <c r="AH4">
        <f>'[3]ICP-MS Results'!BW4</f>
        <v>7.1896656016383802E-3</v>
      </c>
      <c r="AI4">
        <f>'[3]ICP-MS Results'!BY4</f>
        <v>1.2918867514220601E-2</v>
      </c>
      <c r="AJ4">
        <f>'[3]ICP-MS Results'!CA4</f>
        <v>2.5818314754994201E-2</v>
      </c>
      <c r="AK4">
        <f>'[3]ICP-MS Results'!CC4</f>
        <v>1.23516790101791E-2</v>
      </c>
      <c r="AL4">
        <f>'[3]ICP-MS Results'!CE4</f>
        <v>1.35834621569447E-2</v>
      </c>
      <c r="AM4">
        <f>'[3]ICP-MS Results'!CG4</f>
        <v>-3.4123927464149798E-4</v>
      </c>
      <c r="AN4">
        <f>'[3]ICP-MS Results'!CI4</f>
        <v>1.5037497364680699E-2</v>
      </c>
      <c r="AO4">
        <f>'[3]ICP-MS Results'!CK4</f>
        <v>1.25712279315673E-3</v>
      </c>
      <c r="AP4">
        <f>'[3]ICP-MS Results'!CM4</f>
        <v>-4.94160139181073E-2</v>
      </c>
      <c r="AQ4">
        <f>'[3]ICP-MS Results'!CO4</f>
        <v>-8.5773031847892695E-4</v>
      </c>
      <c r="AR4">
        <f>'[3]ICP-MS Results'!CQ4</f>
        <v>1.8417475280573701E-3</v>
      </c>
      <c r="AS4">
        <f>'[3]ICP-MS Results'!CS4</f>
        <v>-4.5151252252528598E-3</v>
      </c>
      <c r="AT4">
        <f>'[3]ICP-MS Results'!CU4</f>
        <v>-2.93392657777473E-2</v>
      </c>
      <c r="AU4">
        <f>'[3]ICP-MS Results'!CW4</f>
        <v>-5.5461898523426999E-3</v>
      </c>
      <c r="AV4">
        <f>'[3]ICP-MS Results'!CY4</f>
        <v>-3.2371060971890801E-3</v>
      </c>
      <c r="AW4">
        <f>'[3]ICP-MS Results'!DA4</f>
        <v>-6.9066557231407697E-3</v>
      </c>
      <c r="AX4">
        <f>'[3]ICP-MS Results'!DC4</f>
        <v>-2.0044104217073301E-4</v>
      </c>
      <c r="AY4">
        <f>'[3]ICP-MS Results'!DE4</f>
        <v>-1.99449046168924E-3</v>
      </c>
      <c r="AZ4">
        <f>'[3]ICP-MS Results'!DG4</f>
        <v>-2.8652728297947402E-3</v>
      </c>
      <c r="BA4">
        <f>'[3]ICP-MS Results'!DI4</f>
        <v>-8.5212275892001393E-3</v>
      </c>
      <c r="BB4">
        <f>'[3]ICP-MS Results'!DK4</f>
        <v>-3.2769479019031998E-3</v>
      </c>
      <c r="BC4">
        <f>'[3]ICP-MS Results'!DM4</f>
        <v>1.13666961378859E-4</v>
      </c>
      <c r="BD4">
        <f>'[3]ICP-MS Results'!DO4</f>
        <v>8.3490403178437605E-4</v>
      </c>
      <c r="BE4">
        <f>'[3]ICP-MS Results'!DQ4</f>
        <v>4.8381171912728803E-2</v>
      </c>
      <c r="BF4">
        <f>'[3]ICP-MS Results'!DS4</f>
        <v>4.2942673786300101E-4</v>
      </c>
      <c r="BG4">
        <f>'[3]ICP-MS Results'!DU4</f>
        <v>7.3078289261043206E-2</v>
      </c>
      <c r="BH4">
        <f>'[3]ICP-MS Results'!DW4</f>
        <v>1.3551189858356101</v>
      </c>
      <c r="BI4">
        <f>'[3]ICP-MS Results'!DY4</f>
        <v>2.41914040401594E-2</v>
      </c>
      <c r="BJ4">
        <f>'[3]ICP-MS Results'!EA4</f>
        <v>1.2537986904059E-3</v>
      </c>
      <c r="BK4">
        <f>'[3]ICP-MS Results'!EC4</f>
        <v>-5.2064645614075897E-3</v>
      </c>
      <c r="BL4">
        <f>'[3]ICP-MS Results'!EE4</f>
        <v>-2.5203008223038999E-3</v>
      </c>
      <c r="BM4">
        <f>'[3]ICP-MS Results'!EF4</f>
        <v>100</v>
      </c>
      <c r="BN4">
        <f>'[3]ICP-MS Results'!EG4</f>
        <v>100</v>
      </c>
      <c r="BO4">
        <f>'[3]ICP-MS Results'!EH4</f>
        <v>100</v>
      </c>
    </row>
    <row r="5" spans="1:67" x14ac:dyDescent="0.25">
      <c r="A5" t="str">
        <f>'[3]ICP-MS Results'!C5</f>
        <v>Cal Blank</v>
      </c>
      <c r="C5">
        <f>'[3]ICP-MS Results'!E5</f>
        <v>0</v>
      </c>
      <c r="D5">
        <f>'[3]ICP-MS Results'!G5</f>
        <v>0</v>
      </c>
      <c r="E5">
        <f>'[3]ICP-MS Results'!J5</f>
        <v>0</v>
      </c>
      <c r="F5">
        <f>'[3]ICP-MS Results'!K5</f>
        <v>0</v>
      </c>
      <c r="G5">
        <f>'[3]ICP-MS Results'!M5</f>
        <v>0</v>
      </c>
      <c r="H5">
        <f>'[3]ICP-MS Results'!P5</f>
        <v>0</v>
      </c>
      <c r="I5">
        <f>'[3]ICP-MS Results'!Q5</f>
        <v>0</v>
      </c>
      <c r="J5">
        <f>'[3]ICP-MS Results'!S5</f>
        <v>0</v>
      </c>
      <c r="K5">
        <f>'[3]ICP-MS Results'!V5</f>
        <v>0</v>
      </c>
      <c r="L5">
        <f>'[3]ICP-MS Results'!Y5</f>
        <v>0</v>
      </c>
      <c r="M5">
        <f>'[3]ICP-MS Results'!AC5</f>
        <v>0</v>
      </c>
      <c r="N5">
        <f>'[3]ICP-MS Results'!AE5</f>
        <v>0</v>
      </c>
      <c r="O5">
        <f>'[3]ICP-MS Results'!AG5</f>
        <v>0</v>
      </c>
      <c r="P5">
        <f>'[3]ICP-MS Results'!AI5</f>
        <v>0</v>
      </c>
      <c r="Q5">
        <f>'[3]ICP-MS Results'!AK5</f>
        <v>0</v>
      </c>
      <c r="R5">
        <f>'[3]ICP-MS Results'!AN5</f>
        <v>0</v>
      </c>
      <c r="S5">
        <f>'[3]ICP-MS Results'!AP5</f>
        <v>0</v>
      </c>
      <c r="T5">
        <f>'[3]ICP-MS Results'!AR5</f>
        <v>0</v>
      </c>
      <c r="U5">
        <f>'[3]ICP-MS Results'!AT5</f>
        <v>0</v>
      </c>
      <c r="V5">
        <f>'[3]ICP-MS Results'!AV5</f>
        <v>0</v>
      </c>
      <c r="W5">
        <f>'[3]ICP-MS Results'!AX5</f>
        <v>0</v>
      </c>
      <c r="X5">
        <f>'[3]ICP-MS Results'!AZ5</f>
        <v>0</v>
      </c>
      <c r="Y5">
        <f>'[3]ICP-MS Results'!BB5</f>
        <v>0</v>
      </c>
      <c r="Z5">
        <f>'[3]ICP-MS Results'!BF5</f>
        <v>0</v>
      </c>
      <c r="AA5">
        <f>'[3]ICP-MS Results'!BH5</f>
        <v>0</v>
      </c>
      <c r="AB5">
        <f>'[3]ICP-MS Results'!BK5</f>
        <v>0</v>
      </c>
      <c r="AC5">
        <f>'[3]ICP-MS Results'!BM5</f>
        <v>0</v>
      </c>
      <c r="AD5">
        <f>'[3]ICP-MS Results'!BO5</f>
        <v>0</v>
      </c>
      <c r="AE5">
        <f>'[3]ICP-MS Results'!BQ5</f>
        <v>0</v>
      </c>
      <c r="AF5">
        <f>'[3]ICP-MS Results'!BS5</f>
        <v>0</v>
      </c>
      <c r="AG5">
        <f>'[3]ICP-MS Results'!BT5</f>
        <v>0</v>
      </c>
      <c r="AH5">
        <f>'[3]ICP-MS Results'!BW5</f>
        <v>0</v>
      </c>
      <c r="AI5">
        <f>'[3]ICP-MS Results'!BY5</f>
        <v>0</v>
      </c>
      <c r="AJ5">
        <f>'[3]ICP-MS Results'!CA5</f>
        <v>0</v>
      </c>
      <c r="AK5">
        <f>'[3]ICP-MS Results'!CC5</f>
        <v>0</v>
      </c>
      <c r="AL5">
        <f>'[3]ICP-MS Results'!CE5</f>
        <v>0</v>
      </c>
      <c r="AM5">
        <f>'[3]ICP-MS Results'!CG5</f>
        <v>0</v>
      </c>
      <c r="AN5">
        <f>'[3]ICP-MS Results'!CI5</f>
        <v>0</v>
      </c>
      <c r="AO5">
        <f>'[3]ICP-MS Results'!CK5</f>
        <v>0</v>
      </c>
      <c r="AP5">
        <f>'[3]ICP-MS Results'!CM5</f>
        <v>0</v>
      </c>
      <c r="AQ5">
        <f>'[3]ICP-MS Results'!CO5</f>
        <v>0</v>
      </c>
      <c r="AR5">
        <f>'[3]ICP-MS Results'!CQ5</f>
        <v>0</v>
      </c>
      <c r="AS5">
        <f>'[3]ICP-MS Results'!CS5</f>
        <v>0</v>
      </c>
      <c r="AT5">
        <f>'[3]ICP-MS Results'!CU5</f>
        <v>0</v>
      </c>
      <c r="AU5">
        <f>'[3]ICP-MS Results'!CW5</f>
        <v>0</v>
      </c>
      <c r="AV5">
        <f>'[3]ICP-MS Results'!CY5</f>
        <v>0</v>
      </c>
      <c r="AW5">
        <f>'[3]ICP-MS Results'!DA5</f>
        <v>0</v>
      </c>
      <c r="AX5">
        <f>'[3]ICP-MS Results'!DC5</f>
        <v>0</v>
      </c>
      <c r="AY5">
        <f>'[3]ICP-MS Results'!DE5</f>
        <v>0</v>
      </c>
      <c r="AZ5">
        <f>'[3]ICP-MS Results'!DG5</f>
        <v>0</v>
      </c>
      <c r="BA5">
        <f>'[3]ICP-MS Results'!DI5</f>
        <v>0</v>
      </c>
      <c r="BB5">
        <f>'[3]ICP-MS Results'!DK5</f>
        <v>0</v>
      </c>
      <c r="BC5">
        <f>'[3]ICP-MS Results'!DM5</f>
        <v>0</v>
      </c>
      <c r="BD5">
        <f>'[3]ICP-MS Results'!DO5</f>
        <v>0</v>
      </c>
      <c r="BE5">
        <f>'[3]ICP-MS Results'!DQ5</f>
        <v>0</v>
      </c>
      <c r="BF5">
        <f>'[3]ICP-MS Results'!DS5</f>
        <v>0</v>
      </c>
      <c r="BG5">
        <f>'[3]ICP-MS Results'!DU5</f>
        <v>0</v>
      </c>
      <c r="BH5">
        <f>'[3]ICP-MS Results'!DW5</f>
        <v>0</v>
      </c>
      <c r="BI5">
        <f>'[3]ICP-MS Results'!DY5</f>
        <v>0</v>
      </c>
      <c r="BJ5">
        <f>'[3]ICP-MS Results'!EA5</f>
        <v>0</v>
      </c>
      <c r="BK5">
        <f>'[3]ICP-MS Results'!EC5</f>
        <v>0</v>
      </c>
      <c r="BL5">
        <f>'[3]ICP-MS Results'!EE5</f>
        <v>0</v>
      </c>
      <c r="BM5">
        <f>'[3]ICP-MS Results'!EF5</f>
        <v>100</v>
      </c>
      <c r="BN5">
        <f>'[3]ICP-MS Results'!EG5</f>
        <v>100</v>
      </c>
      <c r="BO5">
        <f>'[3]ICP-MS Results'!EH5</f>
        <v>100</v>
      </c>
    </row>
    <row r="6" spans="1:67" x14ac:dyDescent="0.25">
      <c r="A6" t="str">
        <f>'[3]ICP-MS Results'!C6</f>
        <v>10 ppb Cal</v>
      </c>
      <c r="C6">
        <f>'[3]ICP-MS Results'!E6</f>
        <v>11.645548261824301</v>
      </c>
      <c r="D6">
        <f>'[3]ICP-MS Results'!G6</f>
        <v>11.2743097543618</v>
      </c>
      <c r="E6">
        <f>'[3]ICP-MS Results'!J6</f>
        <v>21.852128011910299</v>
      </c>
      <c r="F6">
        <f>'[3]ICP-MS Results'!K6</f>
        <v>41.724649117694902</v>
      </c>
      <c r="G6">
        <f>'[3]ICP-MS Results'!M6</f>
        <v>21.298620321310601</v>
      </c>
      <c r="H6">
        <f>'[3]ICP-MS Results'!P6</f>
        <v>14.892067912523499</v>
      </c>
      <c r="I6">
        <f>'[3]ICP-MS Results'!Q6</f>
        <v>16.984597692020401</v>
      </c>
      <c r="J6">
        <f>'[3]ICP-MS Results'!S6</f>
        <v>13.8064629284838</v>
      </c>
      <c r="K6">
        <f>'[3]ICP-MS Results'!V6</f>
        <v>13.825289607517099</v>
      </c>
      <c r="L6">
        <f>'[3]ICP-MS Results'!Y6</f>
        <v>21.434207778024501</v>
      </c>
      <c r="M6">
        <f>'[3]ICP-MS Results'!AC6</f>
        <v>10.806690862777801</v>
      </c>
      <c r="N6">
        <f>'[3]ICP-MS Results'!AE6</f>
        <v>10.5672455509392</v>
      </c>
      <c r="O6">
        <f>'[3]ICP-MS Results'!AG6</f>
        <v>10.675068797666301</v>
      </c>
      <c r="P6">
        <f>'[3]ICP-MS Results'!AI6</f>
        <v>10.699363593689201</v>
      </c>
      <c r="Q6">
        <f>'[3]ICP-MS Results'!AK6</f>
        <v>10.9120053440866</v>
      </c>
      <c r="R6">
        <f>'[3]ICP-MS Results'!AN6</f>
        <v>19.690245495045101</v>
      </c>
      <c r="S6">
        <f>'[3]ICP-MS Results'!AP6</f>
        <v>10.6309606175836</v>
      </c>
      <c r="T6">
        <f>'[3]ICP-MS Results'!AR6</f>
        <v>10.339335832873401</v>
      </c>
      <c r="U6">
        <f>'[3]ICP-MS Results'!AT6</f>
        <v>10.9764291931949</v>
      </c>
      <c r="V6">
        <f>'[3]ICP-MS Results'!AV6</f>
        <v>11.167614225265099</v>
      </c>
      <c r="W6">
        <f>'[3]ICP-MS Results'!AX6</f>
        <v>10.5522272634019</v>
      </c>
      <c r="X6">
        <f>'[3]ICP-MS Results'!AZ6</f>
        <v>10.1847175370755</v>
      </c>
      <c r="Y6">
        <f>'[3]ICP-MS Results'!BB6</f>
        <v>10.450670421722901</v>
      </c>
      <c r="Z6">
        <f>'[3]ICP-MS Results'!BF6</f>
        <v>11.527936961671999</v>
      </c>
      <c r="AA6">
        <f>'[3]ICP-MS Results'!BH6</f>
        <v>10.9279141895226</v>
      </c>
      <c r="AB6">
        <f>'[3]ICP-MS Results'!BK6</f>
        <v>10.962417762949899</v>
      </c>
      <c r="AC6">
        <f>'[3]ICP-MS Results'!BM6</f>
        <v>11.9558367983021</v>
      </c>
      <c r="AD6">
        <f>'[3]ICP-MS Results'!BO6</f>
        <v>10.912590911295499</v>
      </c>
      <c r="AE6">
        <f>'[3]ICP-MS Results'!BQ6</f>
        <v>10.283893430579001</v>
      </c>
      <c r="AF6">
        <f>'[3]ICP-MS Results'!BS6</f>
        <v>10.7677872021657</v>
      </c>
      <c r="AG6">
        <f>'[3]ICP-MS Results'!BT6</f>
        <v>14.493991700370399</v>
      </c>
      <c r="AH6">
        <f>'[3]ICP-MS Results'!BW6</f>
        <v>10.687625765033699</v>
      </c>
      <c r="AI6">
        <f>'[3]ICP-MS Results'!BY6</f>
        <v>10.9327089697997</v>
      </c>
      <c r="AJ6">
        <f>'[3]ICP-MS Results'!CA6</f>
        <v>10.631436082265999</v>
      </c>
      <c r="AK6">
        <f>'[3]ICP-MS Results'!CC6</f>
        <v>10.884514338004699</v>
      </c>
      <c r="AL6">
        <f>'[3]ICP-MS Results'!CE6</f>
        <v>10.6276128379961</v>
      </c>
      <c r="AM6">
        <f>'[3]ICP-MS Results'!CG6</f>
        <v>10.652073875421999</v>
      </c>
      <c r="AN6">
        <f>'[3]ICP-MS Results'!CI6</f>
        <v>11.0234093614866</v>
      </c>
      <c r="AO6">
        <f>'[3]ICP-MS Results'!CK6</f>
        <v>10.661437354569101</v>
      </c>
      <c r="AP6">
        <f>'[3]ICP-MS Results'!CM6</f>
        <v>10.8017316895462</v>
      </c>
      <c r="AQ6">
        <f>'[3]ICP-MS Results'!CO6</f>
        <v>10.693166936632601</v>
      </c>
      <c r="AR6">
        <f>'[3]ICP-MS Results'!CQ6</f>
        <v>10.661075260223299</v>
      </c>
      <c r="AS6">
        <f>'[3]ICP-MS Results'!CS6</f>
        <v>10.4708941982573</v>
      </c>
      <c r="AT6">
        <f>'[3]ICP-MS Results'!CU6</f>
        <v>10.7210095240642</v>
      </c>
      <c r="AU6">
        <f>'[3]ICP-MS Results'!CW6</f>
        <v>10.448661709388899</v>
      </c>
      <c r="AV6">
        <f>'[3]ICP-MS Results'!CY6</f>
        <v>10.497936393715401</v>
      </c>
      <c r="AW6">
        <f>'[3]ICP-MS Results'!DA6</f>
        <v>10.4407378797479</v>
      </c>
      <c r="AX6">
        <f>'[3]ICP-MS Results'!DC6</f>
        <v>10.4136823999253</v>
      </c>
      <c r="AY6">
        <f>'[3]ICP-MS Results'!DE6</f>
        <v>10.3947331329541</v>
      </c>
      <c r="AZ6">
        <f>'[3]ICP-MS Results'!DG6</f>
        <v>10.510882458163801</v>
      </c>
      <c r="BA6">
        <f>'[3]ICP-MS Results'!DI6</f>
        <v>10.322084771672101</v>
      </c>
      <c r="BB6">
        <f>'[3]ICP-MS Results'!DK6</f>
        <v>10.4025421610565</v>
      </c>
      <c r="BC6">
        <f>'[3]ICP-MS Results'!DM6</f>
        <v>10.175753454876601</v>
      </c>
      <c r="BD6">
        <f>'[3]ICP-MS Results'!DO6</f>
        <v>4.8047285529875099</v>
      </c>
      <c r="BE6">
        <f>'[3]ICP-MS Results'!DQ6</f>
        <v>9.6538169828677507</v>
      </c>
      <c r="BF6">
        <f>'[3]ICP-MS Results'!DS6</f>
        <v>10.3514488874356</v>
      </c>
      <c r="BG6">
        <f>'[3]ICP-MS Results'!DU6</f>
        <v>9.8835400560942901</v>
      </c>
      <c r="BH6">
        <f>'[3]ICP-MS Results'!DW6</f>
        <v>10.715459889067599</v>
      </c>
      <c r="BI6">
        <f>'[3]ICP-MS Results'!DY6</f>
        <v>10.2099684327973</v>
      </c>
      <c r="BJ6">
        <f>'[3]ICP-MS Results'!EA6</f>
        <v>10.342843469350999</v>
      </c>
      <c r="BK6">
        <f>'[3]ICP-MS Results'!EC6</f>
        <v>10.5945064510547</v>
      </c>
      <c r="BL6">
        <f>'[3]ICP-MS Results'!EE6</f>
        <v>10.6936828052555</v>
      </c>
      <c r="BM6" s="7">
        <f>'[3]ICP-MS Results'!EF6</f>
        <v>99.318964334409003</v>
      </c>
      <c r="BN6" s="7">
        <f>'[3]ICP-MS Results'!EG6</f>
        <v>94.371721731013295</v>
      </c>
      <c r="BO6" s="7">
        <f>'[3]ICP-MS Results'!EH6</f>
        <v>99.100295103689206</v>
      </c>
    </row>
    <row r="7" spans="1:67" x14ac:dyDescent="0.25">
      <c r="A7" t="str">
        <f>'[3]ICP-MS Results'!C7</f>
        <v>50 ppb Cal</v>
      </c>
      <c r="C7">
        <f>'[3]ICP-MS Results'!E7</f>
        <v>52.557898273632198</v>
      </c>
      <c r="D7">
        <f>'[3]ICP-MS Results'!G7</f>
        <v>51.865575938093997</v>
      </c>
      <c r="E7">
        <f>'[3]ICP-MS Results'!J7</f>
        <v>52.122127907044501</v>
      </c>
      <c r="F7">
        <f>'[3]ICP-MS Results'!K7</f>
        <v>77.942306169672506</v>
      </c>
      <c r="G7">
        <f>'[3]ICP-MS Results'!M7</f>
        <v>60.326182137967301</v>
      </c>
      <c r="H7">
        <f>'[3]ICP-MS Results'!P7</f>
        <v>53.892714848568097</v>
      </c>
      <c r="I7">
        <f>'[3]ICP-MS Results'!Q7</f>
        <v>58.186554056460601</v>
      </c>
      <c r="J7">
        <f>'[3]ICP-MS Results'!S7</f>
        <v>51.8938531602724</v>
      </c>
      <c r="K7">
        <f>'[3]ICP-MS Results'!V7</f>
        <v>51.930651119429903</v>
      </c>
      <c r="L7">
        <f>'[3]ICP-MS Results'!Y7</f>
        <v>53.150782960869698</v>
      </c>
      <c r="M7">
        <f>'[3]ICP-MS Results'!AC7</f>
        <v>48.987703934287197</v>
      </c>
      <c r="N7">
        <f>'[3]ICP-MS Results'!AE7</f>
        <v>48.877729686851602</v>
      </c>
      <c r="O7">
        <f>'[3]ICP-MS Results'!AG7</f>
        <v>48.709122009373303</v>
      </c>
      <c r="P7">
        <f>'[3]ICP-MS Results'!AI7</f>
        <v>48.947488085556301</v>
      </c>
      <c r="Q7">
        <f>'[3]ICP-MS Results'!AK7</f>
        <v>48.968306460339498</v>
      </c>
      <c r="R7">
        <f>'[3]ICP-MS Results'!AN7</f>
        <v>51.053175552050803</v>
      </c>
      <c r="S7">
        <f>'[3]ICP-MS Results'!AP7</f>
        <v>48.7505937716681</v>
      </c>
      <c r="T7">
        <f>'[3]ICP-MS Results'!AR7</f>
        <v>47.946096753506602</v>
      </c>
      <c r="U7">
        <f>'[3]ICP-MS Results'!AT7</f>
        <v>49.813495643620897</v>
      </c>
      <c r="V7">
        <f>'[3]ICP-MS Results'!AV7</f>
        <v>49.883667788156103</v>
      </c>
      <c r="W7">
        <f>'[3]ICP-MS Results'!AX7</f>
        <v>48.704937021777802</v>
      </c>
      <c r="X7">
        <f>'[3]ICP-MS Results'!AZ7</f>
        <v>47.838818647552202</v>
      </c>
      <c r="Y7">
        <f>'[3]ICP-MS Results'!BB7</f>
        <v>48.187670037577398</v>
      </c>
      <c r="Z7">
        <f>'[3]ICP-MS Results'!BF7</f>
        <v>50.297017131596697</v>
      </c>
      <c r="AA7">
        <f>'[3]ICP-MS Results'!BH7</f>
        <v>49.512028347946398</v>
      </c>
      <c r="AB7">
        <f>'[3]ICP-MS Results'!BK7</f>
        <v>49.852158674008002</v>
      </c>
      <c r="AC7">
        <f>'[3]ICP-MS Results'!BM7</f>
        <v>51.162522532645198</v>
      </c>
      <c r="AD7">
        <f>'[3]ICP-MS Results'!BO7</f>
        <v>50.222850821310203</v>
      </c>
      <c r="AE7">
        <f>'[3]ICP-MS Results'!BQ7</f>
        <v>44.277534225056002</v>
      </c>
      <c r="AF7">
        <f>'[3]ICP-MS Results'!BS7</f>
        <v>49.548197373089998</v>
      </c>
      <c r="AG7">
        <f>'[3]ICP-MS Results'!BT7</f>
        <v>66.468604119384295</v>
      </c>
      <c r="AH7">
        <f>'[3]ICP-MS Results'!BW7</f>
        <v>49.9586164270941</v>
      </c>
      <c r="AI7">
        <f>'[3]ICP-MS Results'!BY7</f>
        <v>50.134006576126097</v>
      </c>
      <c r="AJ7">
        <f>'[3]ICP-MS Results'!CA7</f>
        <v>49.253178768283597</v>
      </c>
      <c r="AK7">
        <f>'[3]ICP-MS Results'!CC7</f>
        <v>49.628552939354002</v>
      </c>
      <c r="AL7">
        <f>'[3]ICP-MS Results'!CE7</f>
        <v>49.945958734143701</v>
      </c>
      <c r="AM7">
        <f>'[3]ICP-MS Results'!CG7</f>
        <v>48.9649342642536</v>
      </c>
      <c r="AN7">
        <f>'[3]ICP-MS Results'!CI7</f>
        <v>48.887214792942203</v>
      </c>
      <c r="AO7">
        <f>'[3]ICP-MS Results'!CK7</f>
        <v>48.831313426850897</v>
      </c>
      <c r="AP7">
        <f>'[3]ICP-MS Results'!CM7</f>
        <v>48.911138057397103</v>
      </c>
      <c r="AQ7">
        <f>'[3]ICP-MS Results'!CO7</f>
        <v>48.964640873956299</v>
      </c>
      <c r="AR7">
        <f>'[3]ICP-MS Results'!CQ7</f>
        <v>49.071035475609598</v>
      </c>
      <c r="AS7">
        <f>'[3]ICP-MS Results'!CS7</f>
        <v>48.722017022854097</v>
      </c>
      <c r="AT7">
        <f>'[3]ICP-MS Results'!CU7</f>
        <v>49.087894895554001</v>
      </c>
      <c r="AU7">
        <f>'[3]ICP-MS Results'!CW7</f>
        <v>47.921774817598397</v>
      </c>
      <c r="AV7">
        <f>'[3]ICP-MS Results'!CY7</f>
        <v>48.347994921388697</v>
      </c>
      <c r="AW7">
        <f>'[3]ICP-MS Results'!DA7</f>
        <v>48.840169078589298</v>
      </c>
      <c r="AX7">
        <f>'[3]ICP-MS Results'!DC7</f>
        <v>48.457910888563298</v>
      </c>
      <c r="AY7">
        <f>'[3]ICP-MS Results'!DE7</f>
        <v>49.103211709653799</v>
      </c>
      <c r="AZ7">
        <f>'[3]ICP-MS Results'!DG7</f>
        <v>48.429557106164602</v>
      </c>
      <c r="BA7">
        <f>'[3]ICP-MS Results'!DI7</f>
        <v>49.355937967564401</v>
      </c>
      <c r="BB7">
        <f>'[3]ICP-MS Results'!DK7</f>
        <v>48.991337657109298</v>
      </c>
      <c r="BC7">
        <f>'[3]ICP-MS Results'!DM7</f>
        <v>49.231067272010101</v>
      </c>
      <c r="BD7">
        <f>'[3]ICP-MS Results'!DO7</f>
        <v>28.501420399983498</v>
      </c>
      <c r="BE7">
        <f>'[3]ICP-MS Results'!DQ7</f>
        <v>45.604340274117099</v>
      </c>
      <c r="BF7">
        <f>'[3]ICP-MS Results'!DS7</f>
        <v>49.000525666130898</v>
      </c>
      <c r="BG7">
        <f>'[3]ICP-MS Results'!DU7</f>
        <v>48.384445904861003</v>
      </c>
      <c r="BH7">
        <f>'[3]ICP-MS Results'!DW7</f>
        <v>48.889753328693402</v>
      </c>
      <c r="BI7">
        <f>'[3]ICP-MS Results'!DY7</f>
        <v>49.4678273987967</v>
      </c>
      <c r="BJ7">
        <f>'[3]ICP-MS Results'!EA7</f>
        <v>49.554668549357103</v>
      </c>
      <c r="BK7">
        <f>'[3]ICP-MS Results'!EC7</f>
        <v>48.213931676291097</v>
      </c>
      <c r="BL7">
        <f>'[3]ICP-MS Results'!EE7</f>
        <v>48.700081462709498</v>
      </c>
      <c r="BM7" s="7">
        <f>'[3]ICP-MS Results'!EF7</f>
        <v>99.579886816441899</v>
      </c>
      <c r="BN7" s="7">
        <f>'[3]ICP-MS Results'!EG7</f>
        <v>99.353555763380896</v>
      </c>
      <c r="BO7" s="7">
        <f>'[3]ICP-MS Results'!EH7</f>
        <v>99.067727649593095</v>
      </c>
    </row>
    <row r="8" spans="1:67" x14ac:dyDescent="0.25">
      <c r="A8" t="str">
        <f>'[3]ICP-MS Results'!C8</f>
        <v>200 ppb Cal</v>
      </c>
      <c r="C8">
        <f>'[3]ICP-MS Results'!E8</f>
        <v>229.23666398248</v>
      </c>
      <c r="D8">
        <f>'[3]ICP-MS Results'!G8</f>
        <v>224.131979452027</v>
      </c>
      <c r="E8">
        <f>'[3]ICP-MS Results'!J8</f>
        <v>199.46946802323899</v>
      </c>
      <c r="F8">
        <f>'[3]ICP-MS Results'!K8</f>
        <v>237.16000087247701</v>
      </c>
      <c r="G8">
        <f>'[3]ICP-MS Results'!M8</f>
        <v>230.796120735036</v>
      </c>
      <c r="H8">
        <f>'[3]ICP-MS Results'!P8</f>
        <v>222.74758870659701</v>
      </c>
      <c r="I8">
        <f>'[3]ICP-MS Results'!Q8</f>
        <v>233.710279895676</v>
      </c>
      <c r="J8">
        <f>'[3]ICP-MS Results'!S8</f>
        <v>227.81417979498201</v>
      </c>
      <c r="K8">
        <f>'[3]ICP-MS Results'!V8</f>
        <v>221.907450494991</v>
      </c>
      <c r="L8">
        <f>'[3]ICP-MS Results'!Y8</f>
        <v>237.611234362939</v>
      </c>
      <c r="M8">
        <f>'[3]ICP-MS Results'!AC8</f>
        <v>217.410611650638</v>
      </c>
      <c r="N8">
        <f>'[3]ICP-MS Results'!AE8</f>
        <v>221.357064360381</v>
      </c>
      <c r="O8">
        <f>'[3]ICP-MS Results'!AG8</f>
        <v>215.726084516149</v>
      </c>
      <c r="P8">
        <f>'[3]ICP-MS Results'!AI8</f>
        <v>215.211607898219</v>
      </c>
      <c r="Q8">
        <f>'[3]ICP-MS Results'!AK8</f>
        <v>218.31411871500799</v>
      </c>
      <c r="R8">
        <f>'[3]ICP-MS Results'!AN8</f>
        <v>209.113574915962</v>
      </c>
      <c r="S8">
        <f>'[3]ICP-MS Results'!AP8</f>
        <v>214.641491570554</v>
      </c>
      <c r="T8">
        <f>'[3]ICP-MS Results'!AR8</f>
        <v>218.00722375081301</v>
      </c>
      <c r="U8">
        <f>'[3]ICP-MS Results'!AT8</f>
        <v>217.27249909417901</v>
      </c>
      <c r="V8">
        <f>'[3]ICP-MS Results'!AV8</f>
        <v>218.14458724117401</v>
      </c>
      <c r="W8">
        <f>'[3]ICP-MS Results'!AX8</f>
        <v>213.29149925521801</v>
      </c>
      <c r="X8">
        <f>'[3]ICP-MS Results'!AZ8</f>
        <v>212.84013640036801</v>
      </c>
      <c r="Y8">
        <f>'[3]ICP-MS Results'!BB8</f>
        <v>212.69167886771399</v>
      </c>
      <c r="Z8">
        <f>'[3]ICP-MS Results'!BF8</f>
        <v>217.24733872137099</v>
      </c>
      <c r="AA8">
        <f>'[3]ICP-MS Results'!BH8</f>
        <v>218.486283849697</v>
      </c>
      <c r="AB8">
        <f>'[3]ICP-MS Results'!BK8</f>
        <v>219.785794649352</v>
      </c>
      <c r="AC8">
        <f>'[3]ICP-MS Results'!BM8</f>
        <v>217.82653280310899</v>
      </c>
      <c r="AD8">
        <f>'[3]ICP-MS Results'!BO8</f>
        <v>216.42465436950201</v>
      </c>
      <c r="AE8">
        <f>'[3]ICP-MS Results'!BQ8</f>
        <v>202.53936496404401</v>
      </c>
      <c r="AF8">
        <f>'[3]ICP-MS Results'!BS8</f>
        <v>217.97478337091499</v>
      </c>
      <c r="AG8">
        <f>'[3]ICP-MS Results'!BT8</f>
        <v>293.64832052288898</v>
      </c>
      <c r="AH8">
        <f>'[3]ICP-MS Results'!BW8</f>
        <v>219.657982364514</v>
      </c>
      <c r="AI8">
        <f>'[3]ICP-MS Results'!BY8</f>
        <v>218.13628070616801</v>
      </c>
      <c r="AJ8">
        <f>'[3]ICP-MS Results'!CA8</f>
        <v>217.043178822133</v>
      </c>
      <c r="AK8">
        <f>'[3]ICP-MS Results'!CC8</f>
        <v>217.845465355524</v>
      </c>
      <c r="AL8">
        <f>'[3]ICP-MS Results'!CE8</f>
        <v>223.362006741974</v>
      </c>
      <c r="AM8">
        <f>'[3]ICP-MS Results'!CG8</f>
        <v>218.473230620946</v>
      </c>
      <c r="AN8">
        <f>'[3]ICP-MS Results'!CI8</f>
        <v>214.491591522547</v>
      </c>
      <c r="AO8">
        <f>'[3]ICP-MS Results'!CK8</f>
        <v>216.05743355789801</v>
      </c>
      <c r="AP8">
        <f>'[3]ICP-MS Results'!CM8</f>
        <v>215.30543610232201</v>
      </c>
      <c r="AQ8">
        <f>'[3]ICP-MS Results'!CO8</f>
        <v>215.79433164998201</v>
      </c>
      <c r="AR8">
        <f>'[3]ICP-MS Results'!CQ8</f>
        <v>218.269464230625</v>
      </c>
      <c r="AS8">
        <f>'[3]ICP-MS Results'!CS8</f>
        <v>218.05990927859801</v>
      </c>
      <c r="AT8">
        <f>'[3]ICP-MS Results'!CU8</f>
        <v>216.19025435146801</v>
      </c>
      <c r="AU8">
        <f>'[3]ICP-MS Results'!CW8</f>
        <v>216.91490445650501</v>
      </c>
      <c r="AV8">
        <f>'[3]ICP-MS Results'!CY8</f>
        <v>215.80605829267799</v>
      </c>
      <c r="AW8">
        <f>'[3]ICP-MS Results'!DA8</f>
        <v>217.405834942849</v>
      </c>
      <c r="AX8">
        <f>'[3]ICP-MS Results'!DC8</f>
        <v>215.47959752941301</v>
      </c>
      <c r="AY8">
        <f>'[3]ICP-MS Results'!DE8</f>
        <v>215.89527464749699</v>
      </c>
      <c r="AZ8">
        <f>'[3]ICP-MS Results'!DG8</f>
        <v>216.15751575870101</v>
      </c>
      <c r="BA8">
        <f>'[3]ICP-MS Results'!DI8</f>
        <v>216.274395703094</v>
      </c>
      <c r="BB8">
        <f>'[3]ICP-MS Results'!DK8</f>
        <v>217.43530764973099</v>
      </c>
      <c r="BC8">
        <f>'[3]ICP-MS Results'!DM8</f>
        <v>216.116986161998</v>
      </c>
      <c r="BD8">
        <f>'[3]ICP-MS Results'!DO8</f>
        <v>199.68726669760699</v>
      </c>
      <c r="BE8">
        <f>'[3]ICP-MS Results'!DQ8</f>
        <v>213.96290435934901</v>
      </c>
      <c r="BF8">
        <f>'[3]ICP-MS Results'!DS8</f>
        <v>216.131415761857</v>
      </c>
      <c r="BG8">
        <f>'[3]ICP-MS Results'!DU8</f>
        <v>216.14688055877099</v>
      </c>
      <c r="BH8">
        <f>'[3]ICP-MS Results'!DW8</f>
        <v>221.10721132820501</v>
      </c>
      <c r="BI8">
        <f>'[3]ICP-MS Results'!DY8</f>
        <v>218.81588673717999</v>
      </c>
      <c r="BJ8">
        <f>'[3]ICP-MS Results'!EA8</f>
        <v>219.74157262042499</v>
      </c>
      <c r="BK8">
        <f>'[3]ICP-MS Results'!EC8</f>
        <v>216.22809667870601</v>
      </c>
      <c r="BL8">
        <f>'[3]ICP-MS Results'!EE8</f>
        <v>217.21453030124599</v>
      </c>
      <c r="BM8" s="7">
        <f>'[3]ICP-MS Results'!EF8</f>
        <v>99.745827635938895</v>
      </c>
      <c r="BN8" s="7">
        <f>'[3]ICP-MS Results'!EG8</f>
        <v>100.647258984487</v>
      </c>
      <c r="BO8" s="7">
        <f>'[3]ICP-MS Results'!EH8</f>
        <v>97.090947265907701</v>
      </c>
    </row>
    <row r="9" spans="1:67" x14ac:dyDescent="0.25">
      <c r="A9" t="str">
        <f>'[3]ICP-MS Results'!C9</f>
        <v>1000 ppb Cal</v>
      </c>
      <c r="C9">
        <f>'[3]ICP-MS Results'!E9</f>
        <v>994.00831680720398</v>
      </c>
      <c r="D9">
        <f>'[3]ICP-MS Results'!G9</f>
        <v>995.06758221514599</v>
      </c>
      <c r="E9">
        <f>'[3]ICP-MS Results'!J9</f>
        <v>907.22955175683796</v>
      </c>
      <c r="F9">
        <f>'[3]ICP-MS Results'!K9</f>
        <v>992.56799982550501</v>
      </c>
      <c r="G9">
        <f>'[3]ICP-MS Results'!M9</f>
        <v>993.21148054288096</v>
      </c>
      <c r="H9">
        <f>'[3]ICP-MS Results'!P9</f>
        <v>995.20692583712696</v>
      </c>
      <c r="I9">
        <f>'[3]ICP-MS Results'!Q9</f>
        <v>993.25794402086501</v>
      </c>
      <c r="J9">
        <f>'[3]ICP-MS Results'!S9</f>
        <v>994.34247138298997</v>
      </c>
      <c r="K9">
        <f>'[3]ICP-MS Results'!V9</f>
        <v>995.52197734503</v>
      </c>
      <c r="L9">
        <f>'[3]ICP-MS Results'!Y9</f>
        <v>992.32021397936899</v>
      </c>
      <c r="M9">
        <f>'[3]ICP-MS Results'!AC9</f>
        <v>996.56042556452996</v>
      </c>
      <c r="N9">
        <f>'[3]ICP-MS Results'!AE9</f>
        <v>995.77902818807195</v>
      </c>
      <c r="O9">
        <f>'[3]ICP-MS Results'!AG9</f>
        <v>996.91257630832501</v>
      </c>
      <c r="P9">
        <f>'[3]ICP-MS Results'!AI9</f>
        <v>997.00331038014201</v>
      </c>
      <c r="Q9">
        <f>'[3]ICP-MS Results'!AK9</f>
        <v>996.37964088054105</v>
      </c>
      <c r="R9">
        <f>'[3]ICP-MS Results'!AN9</f>
        <v>998.02772378425504</v>
      </c>
      <c r="S9">
        <f>'[3]ICP-MS Results'!AP9</f>
        <v>997.12786239112995</v>
      </c>
      <c r="T9">
        <f>'[3]ICP-MS Results'!AR9</f>
        <v>996.49785705383294</v>
      </c>
      <c r="U9">
        <f>'[3]ICP-MS Results'!AT9</f>
        <v>996.54506110705097</v>
      </c>
      <c r="V9">
        <f>'[3]ICP-MS Results'!AV9</f>
        <v>996.36522302010496</v>
      </c>
      <c r="W9">
        <f>'[3]ICP-MS Results'!AX9</f>
        <v>997.40093102523394</v>
      </c>
      <c r="X9">
        <f>'[3]ICP-MS Results'!AZ9</f>
        <v>997.53818461217804</v>
      </c>
      <c r="Y9">
        <f>'[3]ICP-MS Results'!BB9</f>
        <v>997.54777402036098</v>
      </c>
      <c r="Z9">
        <f>'[3]ICP-MS Results'!BF9</f>
        <v>996.52040202952901</v>
      </c>
      <c r="AA9">
        <f>'[3]ICP-MS Results'!BH9</f>
        <v>996.31786267076802</v>
      </c>
      <c r="AB9">
        <f>'[3]ICP-MS Results'!BK9</f>
        <v>996.04060895880002</v>
      </c>
      <c r="AC9">
        <f>'[3]ICP-MS Results'!BM9</f>
        <v>996.35700894476304</v>
      </c>
      <c r="AD9">
        <f>'[3]ICP-MS Results'!BO9</f>
        <v>996.69480067592099</v>
      </c>
      <c r="AE9">
        <f>'[3]ICP-MS Results'!BQ9</f>
        <v>999.77541136163302</v>
      </c>
      <c r="AF9">
        <f>'[3]ICP-MS Results'!BS9</f>
        <v>996.419955585141</v>
      </c>
      <c r="AG9">
        <f>'[3]ICP-MS Results'!BT9</f>
        <v>980.40196577244899</v>
      </c>
      <c r="AH9">
        <f>'[3]ICP-MS Results'!BW9</f>
        <v>996.06359644809197</v>
      </c>
      <c r="AI9">
        <f>'[3]ICP-MS Results'!BY9</f>
        <v>996.35671644026195</v>
      </c>
      <c r="AJ9">
        <f>'[3]ICP-MS Results'!CA9</f>
        <v>996.62239093633696</v>
      </c>
      <c r="AK9">
        <f>'[3]ICP-MS Results'!CC9</f>
        <v>996.44063413854701</v>
      </c>
      <c r="AL9">
        <f>'[3]ICP-MS Results'!CE9</f>
        <v>995.32402458651802</v>
      </c>
      <c r="AM9">
        <f>'[3]ICP-MS Results'!CG9</f>
        <v>996.35058642384399</v>
      </c>
      <c r="AN9">
        <f>'[3]ICP-MS Results'!CI9</f>
        <v>997.147086862229</v>
      </c>
      <c r="AO9">
        <f>'[3]ICP-MS Results'!CK9</f>
        <v>996.84033324353197</v>
      </c>
      <c r="AP9">
        <f>'[3]ICP-MS Results'!CM9</f>
        <v>996.98533855976996</v>
      </c>
      <c r="AQ9">
        <f>'[3]ICP-MS Results'!CO9</f>
        <v>996.88596995693899</v>
      </c>
      <c r="AR9">
        <f>'[3]ICP-MS Results'!CQ9</f>
        <v>996.38594462749199</v>
      </c>
      <c r="AS9">
        <f>'[3]ICP-MS Results'!CS9</f>
        <v>996.44720835115504</v>
      </c>
      <c r="AT9">
        <f>'[3]ICP-MS Results'!CU9</f>
        <v>996.80034428968804</v>
      </c>
      <c r="AU9">
        <f>'[3]ICP-MS Results'!CW9</f>
        <v>996.71644375072503</v>
      </c>
      <c r="AV9">
        <f>'[3]ICP-MS Results'!CY9</f>
        <v>996.91640923145803</v>
      </c>
      <c r="AW9">
        <f>'[3]ICP-MS Results'!DA9</f>
        <v>996.57241717870295</v>
      </c>
      <c r="AX9">
        <f>'[3]ICP-MS Results'!DC9</f>
        <v>996.97704812568998</v>
      </c>
      <c r="AY9">
        <f>'[3]ICP-MS Results'!DE9</f>
        <v>996.86183715368804</v>
      </c>
      <c r="AZ9">
        <f>'[3]ICP-MS Results'!DG9</f>
        <v>996.84191016836996</v>
      </c>
      <c r="BA9">
        <f>'[3]ICP-MS Results'!DI9</f>
        <v>996.77410311328595</v>
      </c>
      <c r="BB9">
        <f>'[3]ICP-MS Results'!DK9</f>
        <v>996.55934616558795</v>
      </c>
      <c r="BC9">
        <f>'[3]ICP-MS Results'!DM9</f>
        <v>996.81329186945095</v>
      </c>
      <c r="BD9">
        <f>'[3]ICP-MS Results'!DO9</f>
        <v>1001.18942835495</v>
      </c>
      <c r="BE9">
        <f>'[3]ICP-MS Results'!DQ9</f>
        <v>997.43066394459595</v>
      </c>
      <c r="BF9">
        <f>'[3]ICP-MS Results'!DS9</f>
        <v>996.82017607544697</v>
      </c>
      <c r="BG9">
        <f>'[3]ICP-MS Results'!DU9</f>
        <v>996.85256619244205</v>
      </c>
      <c r="BH9">
        <f>'[3]ICP-MS Results'!DW9</f>
        <v>995.826915469033</v>
      </c>
      <c r="BI9">
        <f>'[3]ICP-MS Results'!DY9</f>
        <v>996.26133159829601</v>
      </c>
      <c r="BJ9">
        <f>'[3]ICP-MS Results'!EA9</f>
        <v>996.07052361375395</v>
      </c>
      <c r="BK9">
        <f>'[3]ICP-MS Results'!EC9</f>
        <v>996.83773901593395</v>
      </c>
      <c r="BL9">
        <f>'[3]ICP-MS Results'!EE9</f>
        <v>996.61515303856299</v>
      </c>
      <c r="BM9" s="7">
        <f>'[3]ICP-MS Results'!EF9</f>
        <v>99.916147568736804</v>
      </c>
      <c r="BN9" s="7">
        <f>'[3]ICP-MS Results'!EG9</f>
        <v>94.177520757156799</v>
      </c>
      <c r="BO9" s="7">
        <f>'[3]ICP-MS Results'!EH9</f>
        <v>96.185246522805798</v>
      </c>
    </row>
    <row r="10" spans="1:67" x14ac:dyDescent="0.25">
      <c r="A10" t="str">
        <f>'[3]ICP-MS Results'!C10</f>
        <v>Rinse</v>
      </c>
      <c r="C10">
        <f>'[3]ICP-MS Results'!E10</f>
        <v>1.3303520891545799</v>
      </c>
      <c r="D10">
        <f>'[3]ICP-MS Results'!G10</f>
        <v>2.7226776542067298E-2</v>
      </c>
      <c r="E10">
        <f>'[3]ICP-MS Results'!J10</f>
        <v>11.112381878924401</v>
      </c>
      <c r="F10">
        <f>'[3]ICP-MS Results'!K10</f>
        <v>-0.17130174246361701</v>
      </c>
      <c r="G10">
        <f>'[3]ICP-MS Results'!M10</f>
        <v>-8.5206125175703695E-2</v>
      </c>
      <c r="H10">
        <f>'[3]ICP-MS Results'!P10</f>
        <v>-0.42656358618751899</v>
      </c>
      <c r="I10">
        <f>'[3]ICP-MS Results'!Q10</f>
        <v>12.6378769934358</v>
      </c>
      <c r="J10">
        <f>'[3]ICP-MS Results'!S10</f>
        <v>-3.2247849046943302</v>
      </c>
      <c r="K10">
        <f>'[3]ICP-MS Results'!V10</f>
        <v>5.0046879511103197E-2</v>
      </c>
      <c r="L10">
        <f>'[3]ICP-MS Results'!Y10</f>
        <v>-0.53384013416800702</v>
      </c>
      <c r="M10">
        <f>'[3]ICP-MS Results'!AC10</f>
        <v>-1.5455640418039601E-2</v>
      </c>
      <c r="N10">
        <f>'[3]ICP-MS Results'!AE10</f>
        <v>2.9217445145173399E-2</v>
      </c>
      <c r="O10">
        <f>'[3]ICP-MS Results'!AG10</f>
        <v>-3.8746087641219701E-2</v>
      </c>
      <c r="P10">
        <f>'[3]ICP-MS Results'!AI10</f>
        <v>-7.5887240519908097E-2</v>
      </c>
      <c r="Q10">
        <f>'[3]ICP-MS Results'!AK10</f>
        <v>-8.3398789724945296E-3</v>
      </c>
      <c r="R10">
        <f>'[3]ICP-MS Results'!AN10</f>
        <v>-1.14204484504724</v>
      </c>
      <c r="S10">
        <f>'[3]ICP-MS Results'!AP10</f>
        <v>5.9823360887232202E-3</v>
      </c>
      <c r="T10">
        <f>'[3]ICP-MS Results'!AR10</f>
        <v>-4.4810930587042101E-2</v>
      </c>
      <c r="U10">
        <f>'[3]ICP-MS Results'!AT10</f>
        <v>-9.70790949632621E-3</v>
      </c>
      <c r="V10">
        <f>'[3]ICP-MS Results'!AV10</f>
        <v>-0.10785067066133</v>
      </c>
      <c r="W10">
        <f>'[3]ICP-MS Results'!AX10</f>
        <v>3.1450170351401199E-2</v>
      </c>
      <c r="X10">
        <f>'[3]ICP-MS Results'!AZ10</f>
        <v>8.2489928311149499E-2</v>
      </c>
      <c r="Y10">
        <f>'[3]ICP-MS Results'!BB10</f>
        <v>0.107746442656675</v>
      </c>
      <c r="Z10">
        <f>'[3]ICP-MS Results'!BF10</f>
        <v>0.109393202369586</v>
      </c>
      <c r="AA10">
        <f>'[3]ICP-MS Results'!BH10</f>
        <v>0.163265370116635</v>
      </c>
      <c r="AB10">
        <f>'[3]ICP-MS Results'!BK10</f>
        <v>1.1280676609663001E-3</v>
      </c>
      <c r="AC10">
        <f>'[3]ICP-MS Results'!BM10</f>
        <v>-0.67369715682806597</v>
      </c>
      <c r="AD10">
        <f>'[3]ICP-MS Results'!BO10</f>
        <v>8.6800502671970699E-3</v>
      </c>
      <c r="AE10">
        <f>'[3]ICP-MS Results'!BQ10</f>
        <v>0.66792408810127801</v>
      </c>
      <c r="AF10">
        <f>'[3]ICP-MS Results'!BS10</f>
        <v>0.34059174987040303</v>
      </c>
      <c r="AG10">
        <f>'[3]ICP-MS Results'!BT10</f>
        <v>1.5693181018254601</v>
      </c>
      <c r="AH10">
        <f>'[3]ICP-MS Results'!BW10</f>
        <v>0.13588366420019801</v>
      </c>
      <c r="AI10">
        <f>'[3]ICP-MS Results'!BY10</f>
        <v>0.217334576157969</v>
      </c>
      <c r="AJ10">
        <f>'[3]ICP-MS Results'!CA10</f>
        <v>0.48549117767787803</v>
      </c>
      <c r="AK10">
        <f>'[3]ICP-MS Results'!CC10</f>
        <v>0.219623314422323</v>
      </c>
      <c r="AL10">
        <f>'[3]ICP-MS Results'!CE10</f>
        <v>0.178512204116199</v>
      </c>
      <c r="AM10">
        <f>'[3]ICP-MS Results'!CG10</f>
        <v>3.09387031908415E-2</v>
      </c>
      <c r="AN10">
        <f>'[3]ICP-MS Results'!CI10</f>
        <v>-5.2226382582482099E-2</v>
      </c>
      <c r="AO10">
        <f>'[3]ICP-MS Results'!CK10</f>
        <v>3.07928194245526E-2</v>
      </c>
      <c r="AP10">
        <f>'[3]ICP-MS Results'!CM10</f>
        <v>-9.48465365575447E-2</v>
      </c>
      <c r="AQ10">
        <f>'[3]ICP-MS Results'!CO10</f>
        <v>1.9745956012968802E-2</v>
      </c>
      <c r="AR10">
        <f>'[3]ICP-MS Results'!CQ10</f>
        <v>1.7389607111429201E-2</v>
      </c>
      <c r="AS10">
        <f>'[3]ICP-MS Results'!CS10</f>
        <v>2.39354168157224E-2</v>
      </c>
      <c r="AT10">
        <f>'[3]ICP-MS Results'!CU10</f>
        <v>-4.7338313495120798E-2</v>
      </c>
      <c r="AU10">
        <f>'[3]ICP-MS Results'!CW10</f>
        <v>1.1926610591104701E-2</v>
      </c>
      <c r="AV10">
        <f>'[3]ICP-MS Results'!CY10</f>
        <v>9.0188148661620691E-3</v>
      </c>
      <c r="AW10">
        <f>'[3]ICP-MS Results'!DA10</f>
        <v>5.8060365405693502E-3</v>
      </c>
      <c r="AX10">
        <f>'[3]ICP-MS Results'!DC10</f>
        <v>1.24746645517557E-2</v>
      </c>
      <c r="AY10">
        <f>'[3]ICP-MS Results'!DE10</f>
        <v>6.64053726313623E-3</v>
      </c>
      <c r="AZ10">
        <f>'[3]ICP-MS Results'!DG10</f>
        <v>1.0228063098533999E-2</v>
      </c>
      <c r="BA10">
        <f>'[3]ICP-MS Results'!DI10</f>
        <v>-7.9120190860382602E-4</v>
      </c>
      <c r="BB10">
        <f>'[3]ICP-MS Results'!DK10</f>
        <v>5.4359373033152098E-3</v>
      </c>
      <c r="BC10">
        <f>'[3]ICP-MS Results'!DM10</f>
        <v>1.51505419839521E-2</v>
      </c>
      <c r="BD10">
        <f>'[3]ICP-MS Results'!DO10</f>
        <v>0.13543818030865901</v>
      </c>
      <c r="BE10">
        <f>'[3]ICP-MS Results'!DQ10</f>
        <v>1.0582956167623701</v>
      </c>
      <c r="BF10">
        <f>'[3]ICP-MS Results'!DS10</f>
        <v>9.9850789885395502E-2</v>
      </c>
      <c r="BG10">
        <f>'[3]ICP-MS Results'!DU10</f>
        <v>1.88116230740687</v>
      </c>
      <c r="BH10">
        <f>'[3]ICP-MS Results'!DW10</f>
        <v>89.937710177556795</v>
      </c>
      <c r="BI10">
        <f>'[3]ICP-MS Results'!DY10</f>
        <v>0.16506365872406101</v>
      </c>
      <c r="BJ10">
        <f>'[3]ICP-MS Results'!EA10</f>
        <v>0.20101358101452199</v>
      </c>
      <c r="BK10">
        <f>'[3]ICP-MS Results'!EC10</f>
        <v>3.4359902256992102E-4</v>
      </c>
      <c r="BL10">
        <f>'[3]ICP-MS Results'!EE10</f>
        <v>3.1334223486952401E-3</v>
      </c>
      <c r="BM10" s="7">
        <f>'[3]ICP-MS Results'!EF10</f>
        <v>103.41995333202701</v>
      </c>
      <c r="BN10" s="7">
        <f>'[3]ICP-MS Results'!EG10</f>
        <v>90.424093723938995</v>
      </c>
      <c r="BO10" s="7">
        <f>'[3]ICP-MS Results'!EH10</f>
        <v>99.478821795943901</v>
      </c>
    </row>
    <row r="11" spans="1:67" x14ac:dyDescent="0.25">
      <c r="A11" t="str">
        <f>'[3]ICP-MS Results'!C11</f>
        <v>Rinse</v>
      </c>
      <c r="C11">
        <f>'[3]ICP-MS Results'!E11</f>
        <v>0.64011732973590096</v>
      </c>
      <c r="D11">
        <f>'[3]ICP-MS Results'!G11</f>
        <v>8.4828589013762508E-3</v>
      </c>
      <c r="E11">
        <f>'[3]ICP-MS Results'!J11</f>
        <v>3.71248556714878</v>
      </c>
      <c r="F11">
        <f>'[3]ICP-MS Results'!K11</f>
        <v>9.5347793071032198E-3</v>
      </c>
      <c r="G11">
        <f>'[3]ICP-MS Results'!M11</f>
        <v>-0.10653730928576401</v>
      </c>
      <c r="H11">
        <f>'[3]ICP-MS Results'!P11</f>
        <v>-0.24764489527098199</v>
      </c>
      <c r="I11">
        <f>'[3]ICP-MS Results'!Q11</f>
        <v>4.5215288273623999</v>
      </c>
      <c r="J11">
        <f>'[3]ICP-MS Results'!S11</f>
        <v>-3.0839468573047202</v>
      </c>
      <c r="K11">
        <f>'[3]ICP-MS Results'!V11</f>
        <v>-2.6691894593196102</v>
      </c>
      <c r="L11">
        <f>'[3]ICP-MS Results'!Y11</f>
        <v>-0.351861971725491</v>
      </c>
      <c r="M11">
        <f>'[3]ICP-MS Results'!AC11</f>
        <v>-4.5711880167907698E-2</v>
      </c>
      <c r="N11">
        <f>'[3]ICP-MS Results'!AE11</f>
        <v>-2.8648964873421799E-2</v>
      </c>
      <c r="O11">
        <f>'[3]ICP-MS Results'!AG11</f>
        <v>-7.1938270682395597E-2</v>
      </c>
      <c r="P11">
        <f>'[3]ICP-MS Results'!AI11</f>
        <v>-9.1977787864717803E-2</v>
      </c>
      <c r="Q11">
        <f>'[3]ICP-MS Results'!AK11</f>
        <v>-6.3206817823439898E-3</v>
      </c>
      <c r="R11">
        <f>'[3]ICP-MS Results'!AN11</f>
        <v>-1.1734860621707499</v>
      </c>
      <c r="S11">
        <f>'[3]ICP-MS Results'!AP11</f>
        <v>8.6533852680100798E-4</v>
      </c>
      <c r="T11">
        <f>'[3]ICP-MS Results'!AR11</f>
        <v>-2.4572755136310898E-2</v>
      </c>
      <c r="U11">
        <f>'[3]ICP-MS Results'!AT11</f>
        <v>-2.3857467693282799E-2</v>
      </c>
      <c r="V11">
        <f>'[3]ICP-MS Results'!AV11</f>
        <v>-0.16946111932115199</v>
      </c>
      <c r="W11">
        <f>'[3]ICP-MS Results'!AX11</f>
        <v>3.3792277068092798E-2</v>
      </c>
      <c r="X11">
        <f>'[3]ICP-MS Results'!AZ11</f>
        <v>3.3105424757840098E-2</v>
      </c>
      <c r="Y11">
        <f>'[3]ICP-MS Results'!BB11</f>
        <v>5.1824147797646797E-2</v>
      </c>
      <c r="Z11">
        <f>'[3]ICP-MS Results'!BF11</f>
        <v>1.1989625925406E-4</v>
      </c>
      <c r="AA11">
        <f>'[3]ICP-MS Results'!BH11</f>
        <v>4.5574976284871102E-2</v>
      </c>
      <c r="AB11">
        <f>'[3]ICP-MS Results'!BK11</f>
        <v>-3.0433124377114802E-3</v>
      </c>
      <c r="AC11">
        <f>'[3]ICP-MS Results'!BM11</f>
        <v>-0.71077044526098598</v>
      </c>
      <c r="AD11">
        <f>'[3]ICP-MS Results'!BO11</f>
        <v>-2.9758564503258901E-3</v>
      </c>
      <c r="AE11">
        <f>'[3]ICP-MS Results'!BQ11</f>
        <v>0.30273020014873903</v>
      </c>
      <c r="AF11">
        <f>'[3]ICP-MS Results'!BS11</f>
        <v>9.8577711057396405E-2</v>
      </c>
      <c r="AG11">
        <f>'[3]ICP-MS Results'!BT11</f>
        <v>0.65049946647129397</v>
      </c>
      <c r="AH11">
        <f>'[3]ICP-MS Results'!BW11</f>
        <v>4.8521584742006699E-2</v>
      </c>
      <c r="AI11">
        <f>'[3]ICP-MS Results'!BY11</f>
        <v>0.11429033743378</v>
      </c>
      <c r="AJ11">
        <f>'[3]ICP-MS Results'!CA11</f>
        <v>0.24620217784923601</v>
      </c>
      <c r="AK11">
        <f>'[3]ICP-MS Results'!CC11</f>
        <v>7.7103565506976696E-2</v>
      </c>
      <c r="AL11">
        <f>'[3]ICP-MS Results'!CE11</f>
        <v>8.2471519411277602E-2</v>
      </c>
      <c r="AM11">
        <f>'[3]ICP-MS Results'!CG11</f>
        <v>1.1757506133766501E-2</v>
      </c>
      <c r="AN11">
        <f>'[3]ICP-MS Results'!CI11</f>
        <v>-6.5075781291169504E-2</v>
      </c>
      <c r="AO11">
        <f>'[3]ICP-MS Results'!CK11</f>
        <v>9.1937865178107203E-3</v>
      </c>
      <c r="AP11">
        <f>'[3]ICP-MS Results'!CM11</f>
        <v>-0.117326024174797</v>
      </c>
      <c r="AQ11">
        <f>'[3]ICP-MS Results'!CO11</f>
        <v>1.5430720467820101E-3</v>
      </c>
      <c r="AR11">
        <f>'[3]ICP-MS Results'!CQ11</f>
        <v>5.1225753262228099E-3</v>
      </c>
      <c r="AS11">
        <f>'[3]ICP-MS Results'!CS11</f>
        <v>1.3093933138586E-3</v>
      </c>
      <c r="AT11">
        <f>'[3]ICP-MS Results'!CU11</f>
        <v>-5.9633127470634498E-2</v>
      </c>
      <c r="AU11">
        <f>'[3]ICP-MS Results'!CW11</f>
        <v>-2.52376503855578E-3</v>
      </c>
      <c r="AV11">
        <f>'[3]ICP-MS Results'!CY11</f>
        <v>-2.8289705427465102E-3</v>
      </c>
      <c r="AW11">
        <f>'[3]ICP-MS Results'!DA11</f>
        <v>-6.8597529782568403E-3</v>
      </c>
      <c r="AX11">
        <f>'[3]ICP-MS Results'!DC11</f>
        <v>1.62851092427241E-3</v>
      </c>
      <c r="AY11">
        <f>'[3]ICP-MS Results'!DE11</f>
        <v>-2.2938646652997099E-3</v>
      </c>
      <c r="AZ11">
        <f>'[3]ICP-MS Results'!DG11</f>
        <v>-2.03092114180337E-3</v>
      </c>
      <c r="BA11">
        <f>'[3]ICP-MS Results'!DI11</f>
        <v>-9.7393897888366603E-3</v>
      </c>
      <c r="BB11">
        <f>'[3]ICP-MS Results'!DK11</f>
        <v>-5.2416090323013399E-3</v>
      </c>
      <c r="BC11">
        <f>'[3]ICP-MS Results'!DM11</f>
        <v>6.0753681609588004E-3</v>
      </c>
      <c r="BD11">
        <f>'[3]ICP-MS Results'!DO11</f>
        <v>3.30496180858477E-2</v>
      </c>
      <c r="BE11">
        <f>'[3]ICP-MS Results'!DQ11</f>
        <v>0.268839451429219</v>
      </c>
      <c r="BF11">
        <f>'[3]ICP-MS Results'!DS11</f>
        <v>2.0461750027127398E-2</v>
      </c>
      <c r="BG11">
        <f>'[3]ICP-MS Results'!DU11</f>
        <v>0.83335337071663396</v>
      </c>
      <c r="BH11">
        <f>'[3]ICP-MS Results'!DW11</f>
        <v>39.797619120216901</v>
      </c>
      <c r="BI11">
        <f>'[3]ICP-MS Results'!DY11</f>
        <v>7.7272006858374001E-2</v>
      </c>
      <c r="BJ11">
        <f>'[3]ICP-MS Results'!EA11</f>
        <v>9.7386760051940899E-2</v>
      </c>
      <c r="BK11">
        <f>'[3]ICP-MS Results'!EC11</f>
        <v>-2.3412488039933899E-2</v>
      </c>
      <c r="BL11">
        <f>'[3]ICP-MS Results'!EE11</f>
        <v>-3.2905852430080199E-3</v>
      </c>
      <c r="BM11" s="7">
        <f>'[3]ICP-MS Results'!EF11</f>
        <v>102.329021270213</v>
      </c>
      <c r="BN11" s="7">
        <f>'[3]ICP-MS Results'!EG11</f>
        <v>90.619691408425496</v>
      </c>
      <c r="BO11" s="7">
        <f>'[3]ICP-MS Results'!EH11</f>
        <v>99.500297781931906</v>
      </c>
    </row>
    <row r="12" spans="1:67" x14ac:dyDescent="0.25">
      <c r="A12" t="str">
        <f>'[3]ICP-MS Results'!C12</f>
        <v>10 ppb QC</v>
      </c>
      <c r="C12">
        <f>'[3]ICP-MS Results'!E12</f>
        <v>11.1789118660939</v>
      </c>
      <c r="D12">
        <f>'[3]ICP-MS Results'!G12</f>
        <v>10.4623681260337</v>
      </c>
      <c r="E12">
        <f>'[3]ICP-MS Results'!J12</f>
        <v>24.5181311393371</v>
      </c>
      <c r="F12">
        <f>'[3]ICP-MS Results'!K12</f>
        <v>39.542203216032803</v>
      </c>
      <c r="G12">
        <f>'[3]ICP-MS Results'!M12</f>
        <v>20.314654455743401</v>
      </c>
      <c r="H12">
        <f>'[3]ICP-MS Results'!P12</f>
        <v>14.976168606825</v>
      </c>
      <c r="I12">
        <f>'[3]ICP-MS Results'!Q12</f>
        <v>15.089374796708899</v>
      </c>
      <c r="J12">
        <f>'[3]ICP-MS Results'!S12</f>
        <v>10.6164921820594</v>
      </c>
      <c r="K12">
        <f>'[3]ICP-MS Results'!V12</f>
        <v>12.6346706288</v>
      </c>
      <c r="L12">
        <f>'[3]ICP-MS Results'!Y12</f>
        <v>20.8959305205329</v>
      </c>
      <c r="M12">
        <f>'[3]ICP-MS Results'!AC12</f>
        <v>10.6005416609877</v>
      </c>
      <c r="N12">
        <f>'[3]ICP-MS Results'!AE12</f>
        <v>10.5017668291118</v>
      </c>
      <c r="O12">
        <f>'[3]ICP-MS Results'!AG12</f>
        <v>10.3465096761038</v>
      </c>
      <c r="P12">
        <f>'[3]ICP-MS Results'!AI12</f>
        <v>10.778511124759699</v>
      </c>
      <c r="Q12">
        <f>'[3]ICP-MS Results'!AK12</f>
        <v>10.576072884472801</v>
      </c>
      <c r="R12">
        <f>'[3]ICP-MS Results'!AN12</f>
        <v>19.544880197045899</v>
      </c>
      <c r="S12">
        <f>'[3]ICP-MS Results'!AP12</f>
        <v>10.6951228903611</v>
      </c>
      <c r="T12">
        <f>'[3]ICP-MS Results'!AR12</f>
        <v>10.2315739977128</v>
      </c>
      <c r="U12">
        <f>'[3]ICP-MS Results'!AT12</f>
        <v>10.89939103097</v>
      </c>
      <c r="V12">
        <f>'[3]ICP-MS Results'!AV12</f>
        <v>11.1219597849064</v>
      </c>
      <c r="W12">
        <f>'[3]ICP-MS Results'!AX12</f>
        <v>10.2651057924495</v>
      </c>
      <c r="X12">
        <f>'[3]ICP-MS Results'!AZ12</f>
        <v>10.4644964344453</v>
      </c>
      <c r="Y12">
        <f>'[3]ICP-MS Results'!BB12</f>
        <v>10.4329102136233</v>
      </c>
      <c r="Z12">
        <f>'[3]ICP-MS Results'!BF12</f>
        <v>10.5679502411244</v>
      </c>
      <c r="AA12">
        <f>'[3]ICP-MS Results'!BH12</f>
        <v>10.798426527123199</v>
      </c>
      <c r="AB12">
        <f>'[3]ICP-MS Results'!BK12</f>
        <v>10.5642392069698</v>
      </c>
      <c r="AC12">
        <f>'[3]ICP-MS Results'!BM12</f>
        <v>11.704917431987299</v>
      </c>
      <c r="AD12">
        <f>'[3]ICP-MS Results'!BO12</f>
        <v>10.7372332008052</v>
      </c>
      <c r="AE12">
        <f>'[3]ICP-MS Results'!BQ12</f>
        <v>10.501977051597599</v>
      </c>
      <c r="AF12">
        <f>'[3]ICP-MS Results'!BS12</f>
        <v>10.7041710424733</v>
      </c>
      <c r="AG12">
        <f>'[3]ICP-MS Results'!BT12</f>
        <v>14.535697893848701</v>
      </c>
      <c r="AH12">
        <f>'[3]ICP-MS Results'!BW12</f>
        <v>10.803454252529701</v>
      </c>
      <c r="AI12">
        <f>'[3]ICP-MS Results'!BY12</f>
        <v>10.8282807226554</v>
      </c>
      <c r="AJ12">
        <f>'[3]ICP-MS Results'!CA12</f>
        <v>10.730171931272601</v>
      </c>
      <c r="AK12">
        <f>'[3]ICP-MS Results'!CC12</f>
        <v>10.710886444926</v>
      </c>
      <c r="AL12">
        <f>'[3]ICP-MS Results'!CE12</f>
        <v>10.0815809602475</v>
      </c>
      <c r="AM12">
        <f>'[3]ICP-MS Results'!CG12</f>
        <v>10.4956963063046</v>
      </c>
      <c r="AN12">
        <f>'[3]ICP-MS Results'!CI12</f>
        <v>10.6455631190614</v>
      </c>
      <c r="AO12">
        <f>'[3]ICP-MS Results'!CK12</f>
        <v>10.548341601129801</v>
      </c>
      <c r="AP12">
        <f>'[3]ICP-MS Results'!CM12</f>
        <v>10.6702639520791</v>
      </c>
      <c r="AQ12">
        <f>'[3]ICP-MS Results'!CO12</f>
        <v>10.560722638489001</v>
      </c>
      <c r="AR12">
        <f>'[3]ICP-MS Results'!CQ12</f>
        <v>10.5311991712052</v>
      </c>
      <c r="AS12">
        <f>'[3]ICP-MS Results'!CS12</f>
        <v>10.3774041689118</v>
      </c>
      <c r="AT12">
        <f>'[3]ICP-MS Results'!CU12</f>
        <v>10.5544120282888</v>
      </c>
      <c r="AU12">
        <f>'[3]ICP-MS Results'!CW12</f>
        <v>10.510908672499999</v>
      </c>
      <c r="AV12">
        <f>'[3]ICP-MS Results'!CY12</f>
        <v>10.432660616824601</v>
      </c>
      <c r="AW12">
        <f>'[3]ICP-MS Results'!DA12</f>
        <v>10.3301974499725</v>
      </c>
      <c r="AX12">
        <f>'[3]ICP-MS Results'!DC12</f>
        <v>10.3939593760609</v>
      </c>
      <c r="AY12">
        <f>'[3]ICP-MS Results'!DE12</f>
        <v>10.4014505193209</v>
      </c>
      <c r="AZ12">
        <f>'[3]ICP-MS Results'!DG12</f>
        <v>10.5292281757752</v>
      </c>
      <c r="BA12">
        <f>'[3]ICP-MS Results'!DI12</f>
        <v>10.403630226977301</v>
      </c>
      <c r="BB12">
        <f>'[3]ICP-MS Results'!DK12</f>
        <v>10.3458575529872</v>
      </c>
      <c r="BC12">
        <f>'[3]ICP-MS Results'!DM12</f>
        <v>10.197298297881099</v>
      </c>
      <c r="BD12">
        <f>'[3]ICP-MS Results'!DO12</f>
        <v>4.9374320761471404</v>
      </c>
      <c r="BE12">
        <f>'[3]ICP-MS Results'!DQ12</f>
        <v>9.7998742742822493</v>
      </c>
      <c r="BF12">
        <f>'[3]ICP-MS Results'!DS12</f>
        <v>10.44402681941</v>
      </c>
      <c r="BG12">
        <f>'[3]ICP-MS Results'!DU12</f>
        <v>10.6346663193028</v>
      </c>
      <c r="BH12">
        <f>'[3]ICP-MS Results'!DW12</f>
        <v>30.886886239353899</v>
      </c>
      <c r="BI12">
        <f>'[3]ICP-MS Results'!DY12</f>
        <v>10.2547241544851</v>
      </c>
      <c r="BJ12">
        <f>'[3]ICP-MS Results'!EA12</f>
        <v>10.3735515967834</v>
      </c>
      <c r="BK12">
        <f>'[3]ICP-MS Results'!EC12</f>
        <v>10.690330696360601</v>
      </c>
      <c r="BL12">
        <f>'[3]ICP-MS Results'!EE12</f>
        <v>10.808364789134499</v>
      </c>
      <c r="BM12" s="7">
        <f>'[3]ICP-MS Results'!EF12</f>
        <v>102.47191516031801</v>
      </c>
      <c r="BN12" s="7">
        <f>'[3]ICP-MS Results'!EG12</f>
        <v>86.801841097395595</v>
      </c>
      <c r="BO12" s="7">
        <f>'[3]ICP-MS Results'!EH12</f>
        <v>99.046502461245197</v>
      </c>
    </row>
    <row r="13" spans="1:67" x14ac:dyDescent="0.25">
      <c r="A13" s="1" t="s">
        <v>68</v>
      </c>
      <c r="C13" s="17">
        <f>C12/10</f>
        <v>1.1178911866093899</v>
      </c>
      <c r="D13" s="17">
        <f t="shared" ref="D13:BL13" si="0">D12/10</f>
        <v>1.0462368126033701</v>
      </c>
      <c r="E13" s="17">
        <f t="shared" si="0"/>
        <v>2.45181311393371</v>
      </c>
      <c r="F13" s="17">
        <f t="shared" si="0"/>
        <v>3.9542203216032803</v>
      </c>
      <c r="G13" s="17">
        <f t="shared" si="0"/>
        <v>2.0314654455743399</v>
      </c>
      <c r="H13" s="17">
        <f t="shared" si="0"/>
        <v>1.4976168606825</v>
      </c>
      <c r="I13" s="17">
        <f t="shared" si="0"/>
        <v>1.5089374796708899</v>
      </c>
      <c r="J13" s="17">
        <f t="shared" si="0"/>
        <v>1.06164921820594</v>
      </c>
      <c r="K13" s="17">
        <f t="shared" si="0"/>
        <v>1.26346706288</v>
      </c>
      <c r="L13" s="17">
        <f t="shared" si="0"/>
        <v>2.0895930520532899</v>
      </c>
      <c r="M13" s="17">
        <f t="shared" si="0"/>
        <v>1.0600541660987699</v>
      </c>
      <c r="N13" s="17">
        <f t="shared" si="0"/>
        <v>1.05017668291118</v>
      </c>
      <c r="O13" s="17">
        <f t="shared" si="0"/>
        <v>1.0346509676103799</v>
      </c>
      <c r="P13" s="17">
        <f t="shared" si="0"/>
        <v>1.07785111247597</v>
      </c>
      <c r="Q13" s="17">
        <f t="shared" si="0"/>
        <v>1.05760728844728</v>
      </c>
      <c r="R13" s="17">
        <f t="shared" si="0"/>
        <v>1.95448801970459</v>
      </c>
      <c r="S13" s="17">
        <f t="shared" si="0"/>
        <v>1.06951228903611</v>
      </c>
      <c r="T13" s="17">
        <f t="shared" si="0"/>
        <v>1.02315739977128</v>
      </c>
      <c r="U13" s="17">
        <f t="shared" si="0"/>
        <v>1.089939103097</v>
      </c>
      <c r="V13" s="17">
        <f t="shared" si="0"/>
        <v>1.1121959784906399</v>
      </c>
      <c r="W13" s="17">
        <f t="shared" si="0"/>
        <v>1.02651057924495</v>
      </c>
      <c r="X13" s="17">
        <f t="shared" si="0"/>
        <v>1.0464496434445301</v>
      </c>
      <c r="Y13" s="17">
        <f t="shared" si="0"/>
        <v>1.0432910213623301</v>
      </c>
      <c r="Z13" s="17">
        <f t="shared" si="0"/>
        <v>1.05679502411244</v>
      </c>
      <c r="AA13" s="17">
        <f t="shared" si="0"/>
        <v>1.0798426527123199</v>
      </c>
      <c r="AB13" s="17">
        <f t="shared" si="0"/>
        <v>1.0564239206969801</v>
      </c>
      <c r="AC13" s="17">
        <f t="shared" si="0"/>
        <v>1.1704917431987298</v>
      </c>
      <c r="AD13" s="17">
        <f t="shared" si="0"/>
        <v>1.0737233200805201</v>
      </c>
      <c r="AE13" s="17">
        <f t="shared" si="0"/>
        <v>1.05019770515976</v>
      </c>
      <c r="AF13" s="17">
        <f t="shared" si="0"/>
        <v>1.0704171042473301</v>
      </c>
      <c r="AG13" s="17">
        <f t="shared" si="0"/>
        <v>1.45356978938487</v>
      </c>
      <c r="AH13" s="17">
        <f t="shared" si="0"/>
        <v>1.0803454252529701</v>
      </c>
      <c r="AI13" s="17">
        <f t="shared" si="0"/>
        <v>1.0828280722655399</v>
      </c>
      <c r="AJ13" s="17">
        <f t="shared" si="0"/>
        <v>1.0730171931272601</v>
      </c>
      <c r="AK13" s="17">
        <f t="shared" si="0"/>
        <v>1.0710886444926</v>
      </c>
      <c r="AL13" s="17">
        <f t="shared" si="0"/>
        <v>1.00815809602475</v>
      </c>
      <c r="AM13" s="17">
        <f t="shared" si="0"/>
        <v>1.04956963063046</v>
      </c>
      <c r="AN13" s="17">
        <f t="shared" si="0"/>
        <v>1.0645563119061401</v>
      </c>
      <c r="AO13" s="17">
        <f t="shared" si="0"/>
        <v>1.05483416011298</v>
      </c>
      <c r="AP13" s="17">
        <f t="shared" si="0"/>
        <v>1.06702639520791</v>
      </c>
      <c r="AQ13" s="17">
        <f t="shared" si="0"/>
        <v>1.0560722638489</v>
      </c>
      <c r="AR13" s="17">
        <f t="shared" si="0"/>
        <v>1.0531199171205201</v>
      </c>
      <c r="AS13" s="17">
        <f t="shared" si="0"/>
        <v>1.0377404168911801</v>
      </c>
      <c r="AT13" s="17">
        <f t="shared" si="0"/>
        <v>1.05544120282888</v>
      </c>
      <c r="AU13" s="17">
        <f t="shared" si="0"/>
        <v>1.0510908672499999</v>
      </c>
      <c r="AV13" s="17">
        <f t="shared" si="0"/>
        <v>1.0432660616824601</v>
      </c>
      <c r="AW13" s="17">
        <f t="shared" si="0"/>
        <v>1.03301974499725</v>
      </c>
      <c r="AX13" s="17">
        <f t="shared" si="0"/>
        <v>1.0393959376060899</v>
      </c>
      <c r="AY13" s="17">
        <f t="shared" si="0"/>
        <v>1.0401450519320901</v>
      </c>
      <c r="AZ13" s="17">
        <f t="shared" si="0"/>
        <v>1.05292281757752</v>
      </c>
      <c r="BA13" s="17">
        <f t="shared" si="0"/>
        <v>1.0403630226977301</v>
      </c>
      <c r="BB13" s="17">
        <f t="shared" si="0"/>
        <v>1.0345857552987199</v>
      </c>
      <c r="BC13" s="17">
        <f t="shared" si="0"/>
        <v>1.0197298297881099</v>
      </c>
      <c r="BD13" s="17">
        <f t="shared" si="0"/>
        <v>0.49374320761471402</v>
      </c>
      <c r="BE13" s="17">
        <f t="shared" si="0"/>
        <v>0.97998742742822498</v>
      </c>
      <c r="BF13" s="17">
        <f t="shared" si="0"/>
        <v>1.0444026819409999</v>
      </c>
      <c r="BG13" s="17">
        <f t="shared" si="0"/>
        <v>1.0634666319302801</v>
      </c>
      <c r="BH13" s="17">
        <f t="shared" si="0"/>
        <v>3.0886886239353899</v>
      </c>
      <c r="BI13" s="17">
        <f t="shared" si="0"/>
        <v>1.02547241544851</v>
      </c>
      <c r="BJ13" s="17">
        <f t="shared" si="0"/>
        <v>1.0373551596783401</v>
      </c>
      <c r="BK13" s="17">
        <f t="shared" si="0"/>
        <v>1.0690330696360602</v>
      </c>
      <c r="BL13" s="17">
        <f t="shared" si="0"/>
        <v>1.0808364789134499</v>
      </c>
      <c r="BM13" s="7"/>
      <c r="BN13" s="7"/>
      <c r="BO13" s="7"/>
    </row>
    <row r="14" spans="1:67" x14ac:dyDescent="0.25">
      <c r="A14" t="str">
        <f>'[3]ICP-MS Results'!C13</f>
        <v>200 ppb QC</v>
      </c>
      <c r="C14">
        <f>'[3]ICP-MS Results'!E13</f>
        <v>213.361932038905</v>
      </c>
      <c r="D14">
        <f>'[3]ICP-MS Results'!G13</f>
        <v>214.17601388006199</v>
      </c>
      <c r="E14">
        <f>'[3]ICP-MS Results'!J13</f>
        <v>205.807983751005</v>
      </c>
      <c r="F14">
        <f>'[3]ICP-MS Results'!K13</f>
        <v>228.882911276832</v>
      </c>
      <c r="G14">
        <f>'[3]ICP-MS Results'!M13</f>
        <v>222.035862531286</v>
      </c>
      <c r="H14">
        <f>'[3]ICP-MS Results'!P13</f>
        <v>223.28791410513799</v>
      </c>
      <c r="I14">
        <f>'[3]ICP-MS Results'!Q13</f>
        <v>222.23477134969599</v>
      </c>
      <c r="J14">
        <f>'[3]ICP-MS Results'!S13</f>
        <v>220.41130016773701</v>
      </c>
      <c r="K14">
        <f>'[3]ICP-MS Results'!V13</f>
        <v>219.42961340616699</v>
      </c>
      <c r="L14">
        <f>'[3]ICP-MS Results'!Y13</f>
        <v>232.365525123662</v>
      </c>
      <c r="M14">
        <f>'[3]ICP-MS Results'!AC13</f>
        <v>217.528716194498</v>
      </c>
      <c r="N14">
        <f>'[3]ICP-MS Results'!AE13</f>
        <v>213.70530123872601</v>
      </c>
      <c r="O14">
        <f>'[3]ICP-MS Results'!AG13</f>
        <v>216.554436923098</v>
      </c>
      <c r="P14">
        <f>'[3]ICP-MS Results'!AI13</f>
        <v>218.30118072444901</v>
      </c>
      <c r="Q14">
        <f>'[3]ICP-MS Results'!AK13</f>
        <v>217.44846656420501</v>
      </c>
      <c r="R14">
        <f>'[3]ICP-MS Results'!AN13</f>
        <v>210.124433368072</v>
      </c>
      <c r="S14">
        <f>'[3]ICP-MS Results'!AP13</f>
        <v>217.93636510081501</v>
      </c>
      <c r="T14">
        <f>'[3]ICP-MS Results'!AR13</f>
        <v>220.22553025001901</v>
      </c>
      <c r="U14">
        <f>'[3]ICP-MS Results'!AT13</f>
        <v>221.18991387067399</v>
      </c>
      <c r="V14">
        <f>'[3]ICP-MS Results'!AV13</f>
        <v>218.98042183620601</v>
      </c>
      <c r="W14">
        <f>'[3]ICP-MS Results'!AX13</f>
        <v>211.799387345177</v>
      </c>
      <c r="X14">
        <f>'[3]ICP-MS Results'!AZ13</f>
        <v>212.645980517775</v>
      </c>
      <c r="Y14">
        <f>'[3]ICP-MS Results'!BB13</f>
        <v>214.89916568604701</v>
      </c>
      <c r="Z14">
        <f>'[3]ICP-MS Results'!BF13</f>
        <v>219.72187197944601</v>
      </c>
      <c r="AA14">
        <f>'[3]ICP-MS Results'!BH13</f>
        <v>219.69399599118901</v>
      </c>
      <c r="AB14">
        <f>'[3]ICP-MS Results'!BK13</f>
        <v>215.71923555210699</v>
      </c>
      <c r="AC14">
        <f>'[3]ICP-MS Results'!BM13</f>
        <v>216.00805949865199</v>
      </c>
      <c r="AD14">
        <f>'[3]ICP-MS Results'!BO13</f>
        <v>216.99345809657001</v>
      </c>
      <c r="AE14">
        <f>'[3]ICP-MS Results'!BQ13</f>
        <v>204.59056218850199</v>
      </c>
      <c r="AF14">
        <f>'[3]ICP-MS Results'!BS13</f>
        <v>219.598006689615</v>
      </c>
      <c r="AG14">
        <f>'[3]ICP-MS Results'!BT13</f>
        <v>295.41166316706199</v>
      </c>
      <c r="AH14">
        <f>'[3]ICP-MS Results'!BW13</f>
        <v>220.15213599467501</v>
      </c>
      <c r="AI14">
        <f>'[3]ICP-MS Results'!BY13</f>
        <v>215.66023557820699</v>
      </c>
      <c r="AJ14">
        <f>'[3]ICP-MS Results'!CA13</f>
        <v>217.05466126370999</v>
      </c>
      <c r="AK14">
        <f>'[3]ICP-MS Results'!CC13</f>
        <v>217.33013575936101</v>
      </c>
      <c r="AL14">
        <f>'[3]ICP-MS Results'!CE13</f>
        <v>219.09521244525101</v>
      </c>
      <c r="AM14">
        <f>'[3]ICP-MS Results'!CG13</f>
        <v>214.55960770003099</v>
      </c>
      <c r="AN14">
        <f>'[3]ICP-MS Results'!CI13</f>
        <v>211.95960881280101</v>
      </c>
      <c r="AO14">
        <f>'[3]ICP-MS Results'!CK13</f>
        <v>215.75347718005699</v>
      </c>
      <c r="AP14">
        <f>'[3]ICP-MS Results'!CM13</f>
        <v>215.49877001331399</v>
      </c>
      <c r="AQ14">
        <f>'[3]ICP-MS Results'!CO13</f>
        <v>216.06622738352999</v>
      </c>
      <c r="AR14">
        <f>'[3]ICP-MS Results'!CQ13</f>
        <v>218.47562825140301</v>
      </c>
      <c r="AS14">
        <f>'[3]ICP-MS Results'!CS13</f>
        <v>218.14948927842801</v>
      </c>
      <c r="AT14">
        <f>'[3]ICP-MS Results'!CU13</f>
        <v>215.80935968898899</v>
      </c>
      <c r="AU14">
        <f>'[3]ICP-MS Results'!CW13</f>
        <v>218.93442049002201</v>
      </c>
      <c r="AV14">
        <f>'[3]ICP-MS Results'!CY13</f>
        <v>216.49201574125399</v>
      </c>
      <c r="AW14">
        <f>'[3]ICP-MS Results'!DA13</f>
        <v>217.365607844321</v>
      </c>
      <c r="AX14">
        <f>'[3]ICP-MS Results'!DC13</f>
        <v>216.39696031554899</v>
      </c>
      <c r="AY14">
        <f>'[3]ICP-MS Results'!DE13</f>
        <v>217.580815213536</v>
      </c>
      <c r="AZ14">
        <f>'[3]ICP-MS Results'!DG13</f>
        <v>217.58377425524699</v>
      </c>
      <c r="BA14">
        <f>'[3]ICP-MS Results'!DI13</f>
        <v>218.859866613843</v>
      </c>
      <c r="BB14">
        <f>'[3]ICP-MS Results'!DK13</f>
        <v>216.651248190345</v>
      </c>
      <c r="BC14">
        <f>'[3]ICP-MS Results'!DM13</f>
        <v>217.566452671994</v>
      </c>
      <c r="BD14">
        <f>'[3]ICP-MS Results'!DO13</f>
        <v>203.802352199914</v>
      </c>
      <c r="BE14">
        <f>'[3]ICP-MS Results'!DQ13</f>
        <v>218.81468252529299</v>
      </c>
      <c r="BF14">
        <f>'[3]ICP-MS Results'!DS13</f>
        <v>219.334246755121</v>
      </c>
      <c r="BG14">
        <f>'[3]ICP-MS Results'!DU13</f>
        <v>220.38459669755099</v>
      </c>
      <c r="BH14">
        <f>'[3]ICP-MS Results'!DW13</f>
        <v>232.632428078544</v>
      </c>
      <c r="BI14">
        <f>'[3]ICP-MS Results'!DY13</f>
        <v>220.86889968716599</v>
      </c>
      <c r="BJ14">
        <f>'[3]ICP-MS Results'!EA13</f>
        <v>221.361265921045</v>
      </c>
      <c r="BK14">
        <f>'[3]ICP-MS Results'!EC13</f>
        <v>217.62165107774501</v>
      </c>
      <c r="BL14">
        <f>'[3]ICP-MS Results'!EE13</f>
        <v>219.76832954322401</v>
      </c>
      <c r="BM14" s="7">
        <f>'[3]ICP-MS Results'!EF13</f>
        <v>100.850686533832</v>
      </c>
      <c r="BN14" s="7">
        <f>'[3]ICP-MS Results'!EG13</f>
        <v>83.826789259062494</v>
      </c>
      <c r="BO14" s="7">
        <f>'[3]ICP-MS Results'!EH13</f>
        <v>96.984687872213001</v>
      </c>
    </row>
    <row r="15" spans="1:67" x14ac:dyDescent="0.25">
      <c r="A15" s="1" t="s">
        <v>68</v>
      </c>
      <c r="C15" s="17">
        <f>C14/200</f>
        <v>1.0668096601945249</v>
      </c>
      <c r="D15" s="17">
        <f t="shared" ref="D15:BL15" si="1">D14/200</f>
        <v>1.07088006940031</v>
      </c>
      <c r="E15" s="17">
        <f t="shared" si="1"/>
        <v>1.029039918755025</v>
      </c>
      <c r="F15" s="17">
        <f t="shared" si="1"/>
        <v>1.1444145563841601</v>
      </c>
      <c r="G15" s="17">
        <f t="shared" si="1"/>
        <v>1.1101793126564301</v>
      </c>
      <c r="H15" s="17">
        <f t="shared" si="1"/>
        <v>1.11643957052569</v>
      </c>
      <c r="I15" s="17">
        <f t="shared" si="1"/>
        <v>1.1111738567484799</v>
      </c>
      <c r="J15" s="17">
        <f t="shared" si="1"/>
        <v>1.1020565008386851</v>
      </c>
      <c r="K15" s="17">
        <f t="shared" si="1"/>
        <v>1.0971480670308349</v>
      </c>
      <c r="L15" s="17">
        <f t="shared" si="1"/>
        <v>1.16182762561831</v>
      </c>
      <c r="M15" s="17">
        <f t="shared" si="1"/>
        <v>1.08764358097249</v>
      </c>
      <c r="N15" s="17">
        <f t="shared" si="1"/>
        <v>1.06852650619363</v>
      </c>
      <c r="O15" s="17">
        <f t="shared" si="1"/>
        <v>1.0827721846154901</v>
      </c>
      <c r="P15" s="17">
        <f t="shared" si="1"/>
        <v>1.091505903622245</v>
      </c>
      <c r="Q15" s="17">
        <f t="shared" si="1"/>
        <v>1.087242332821025</v>
      </c>
      <c r="R15" s="17">
        <f t="shared" si="1"/>
        <v>1.0506221668403599</v>
      </c>
      <c r="S15" s="17">
        <f t="shared" si="1"/>
        <v>1.089681825504075</v>
      </c>
      <c r="T15" s="17">
        <f t="shared" si="1"/>
        <v>1.1011276512500949</v>
      </c>
      <c r="U15" s="17">
        <f t="shared" si="1"/>
        <v>1.1059495693533699</v>
      </c>
      <c r="V15" s="17">
        <f t="shared" si="1"/>
        <v>1.09490210918103</v>
      </c>
      <c r="W15" s="17">
        <f t="shared" si="1"/>
        <v>1.0589969367258849</v>
      </c>
      <c r="X15" s="17">
        <f t="shared" si="1"/>
        <v>1.063229902588875</v>
      </c>
      <c r="Y15" s="17">
        <f t="shared" si="1"/>
        <v>1.0744958284302351</v>
      </c>
      <c r="Z15" s="17">
        <f t="shared" si="1"/>
        <v>1.09860935989723</v>
      </c>
      <c r="AA15" s="17">
        <f t="shared" si="1"/>
        <v>1.098469979955945</v>
      </c>
      <c r="AB15" s="17">
        <f t="shared" si="1"/>
        <v>1.0785961777605351</v>
      </c>
      <c r="AC15" s="17">
        <f t="shared" si="1"/>
        <v>1.0800402974932599</v>
      </c>
      <c r="AD15" s="17">
        <f t="shared" si="1"/>
        <v>1.08496729048285</v>
      </c>
      <c r="AE15" s="17">
        <f t="shared" si="1"/>
        <v>1.0229528109425099</v>
      </c>
      <c r="AF15" s="17">
        <f t="shared" si="1"/>
        <v>1.097990033448075</v>
      </c>
      <c r="AG15" s="17">
        <f t="shared" si="1"/>
        <v>1.4770583158353099</v>
      </c>
      <c r="AH15" s="17">
        <f t="shared" si="1"/>
        <v>1.1007606799733751</v>
      </c>
      <c r="AI15" s="17">
        <f t="shared" si="1"/>
        <v>1.078301177891035</v>
      </c>
      <c r="AJ15" s="17">
        <f t="shared" si="1"/>
        <v>1.08527330631855</v>
      </c>
      <c r="AK15" s="17">
        <f t="shared" si="1"/>
        <v>1.0866506787968051</v>
      </c>
      <c r="AL15" s="17">
        <f t="shared" si="1"/>
        <v>1.0954760622262549</v>
      </c>
      <c r="AM15" s="17">
        <f t="shared" si="1"/>
        <v>1.072798038500155</v>
      </c>
      <c r="AN15" s="17">
        <f t="shared" si="1"/>
        <v>1.0597980440640051</v>
      </c>
      <c r="AO15" s="17">
        <f t="shared" si="1"/>
        <v>1.0787673859002849</v>
      </c>
      <c r="AP15" s="17">
        <f t="shared" si="1"/>
        <v>1.0774938500665698</v>
      </c>
      <c r="AQ15" s="17">
        <f t="shared" si="1"/>
        <v>1.08033113691765</v>
      </c>
      <c r="AR15" s="17">
        <f t="shared" si="1"/>
        <v>1.092378141257015</v>
      </c>
      <c r="AS15" s="17">
        <f t="shared" si="1"/>
        <v>1.0907474463921401</v>
      </c>
      <c r="AT15" s="17">
        <f t="shared" si="1"/>
        <v>1.079046798444945</v>
      </c>
      <c r="AU15" s="17">
        <f t="shared" si="1"/>
        <v>1.09467210245011</v>
      </c>
      <c r="AV15" s="17">
        <f t="shared" si="1"/>
        <v>1.0824600787062699</v>
      </c>
      <c r="AW15" s="17">
        <f t="shared" si="1"/>
        <v>1.086828039221605</v>
      </c>
      <c r="AX15" s="17">
        <f t="shared" si="1"/>
        <v>1.0819848015777449</v>
      </c>
      <c r="AY15" s="17">
        <f t="shared" si="1"/>
        <v>1.0879040760676799</v>
      </c>
      <c r="AZ15" s="17">
        <f t="shared" si="1"/>
        <v>1.0879188712762349</v>
      </c>
      <c r="BA15" s="17">
        <f t="shared" si="1"/>
        <v>1.094299333069215</v>
      </c>
      <c r="BB15" s="17">
        <f t="shared" si="1"/>
        <v>1.083256240951725</v>
      </c>
      <c r="BC15" s="17">
        <f t="shared" si="1"/>
        <v>1.08783226335997</v>
      </c>
      <c r="BD15" s="17">
        <f t="shared" si="1"/>
        <v>1.0190117609995699</v>
      </c>
      <c r="BE15" s="17">
        <f t="shared" si="1"/>
        <v>1.0940734126264651</v>
      </c>
      <c r="BF15" s="17">
        <f t="shared" si="1"/>
        <v>1.096671233775605</v>
      </c>
      <c r="BG15" s="17">
        <f t="shared" si="1"/>
        <v>1.1019229834877549</v>
      </c>
      <c r="BH15" s="17">
        <f t="shared" si="1"/>
        <v>1.1631621403927199</v>
      </c>
      <c r="BI15" s="17">
        <f t="shared" si="1"/>
        <v>1.1043444984358299</v>
      </c>
      <c r="BJ15" s="17">
        <f t="shared" si="1"/>
        <v>1.1068063296052251</v>
      </c>
      <c r="BK15" s="17">
        <f t="shared" si="1"/>
        <v>1.0881082553887251</v>
      </c>
      <c r="BL15" s="17">
        <f t="shared" si="1"/>
        <v>1.09884164771612</v>
      </c>
      <c r="BM15" s="7"/>
      <c r="BN15" s="7"/>
      <c r="BO15" s="7"/>
    </row>
    <row r="16" spans="1:67" x14ac:dyDescent="0.25">
      <c r="A16" t="str">
        <f>'[3]ICP-MS Results'!C14</f>
        <v>Blank</v>
      </c>
      <c r="C16">
        <f>'[3]ICP-MS Results'!E14</f>
        <v>0.43108257993105198</v>
      </c>
      <c r="D16">
        <f>'[3]ICP-MS Results'!G14</f>
        <v>1.19265648163565E-2</v>
      </c>
      <c r="E16">
        <f>'[3]ICP-MS Results'!J14</f>
        <v>3.6250961971713198</v>
      </c>
      <c r="F16">
        <f>'[3]ICP-MS Results'!K14</f>
        <v>-0.57992143566424204</v>
      </c>
      <c r="G16">
        <f>'[3]ICP-MS Results'!M14</f>
        <v>-1.50427236173884E-2</v>
      </c>
      <c r="H16">
        <f>'[3]ICP-MS Results'!P14</f>
        <v>0.19916198543195099</v>
      </c>
      <c r="I16">
        <f>'[3]ICP-MS Results'!Q14</f>
        <v>3.55562262117608</v>
      </c>
      <c r="J16">
        <f>'[3]ICP-MS Results'!S14</f>
        <v>-2.0828017520743201</v>
      </c>
      <c r="K16">
        <f>'[3]ICP-MS Results'!V14</f>
        <v>-2.93754329873375</v>
      </c>
      <c r="L16">
        <f>'[3]ICP-MS Results'!Y14</f>
        <v>-0.16657207378846201</v>
      </c>
      <c r="M16">
        <f>'[3]ICP-MS Results'!AC14</f>
        <v>3.3198973118174498E-2</v>
      </c>
      <c r="N16">
        <f>'[3]ICP-MS Results'!AE14</f>
        <v>1.1885401775672401E-3</v>
      </c>
      <c r="O16">
        <f>'[3]ICP-MS Results'!AG14</f>
        <v>-3.12049835295302E-2</v>
      </c>
      <c r="P16">
        <f>'[3]ICP-MS Results'!AI14</f>
        <v>7.36086638288482E-3</v>
      </c>
      <c r="Q16">
        <f>'[3]ICP-MS Results'!AK14</f>
        <v>1.2545591184660301E-4</v>
      </c>
      <c r="R16">
        <f>'[3]ICP-MS Results'!AN14</f>
        <v>5.0182746455585001E-2</v>
      </c>
      <c r="S16">
        <f>'[3]ICP-MS Results'!AP14</f>
        <v>-5.8635208447739302E-4</v>
      </c>
      <c r="T16">
        <f>'[3]ICP-MS Results'!AR14</f>
        <v>-6.1126444383827099E-3</v>
      </c>
      <c r="U16">
        <f>'[3]ICP-MS Results'!AT14</f>
        <v>1.37396003910471E-2</v>
      </c>
      <c r="V16">
        <f>'[3]ICP-MS Results'!AV14</f>
        <v>-2.9827282517512901E-2</v>
      </c>
      <c r="W16">
        <f>'[3]ICP-MS Results'!AX14</f>
        <v>2.6281210653214999E-2</v>
      </c>
      <c r="X16">
        <f>'[3]ICP-MS Results'!AZ14</f>
        <v>5.6743069213767802E-2</v>
      </c>
      <c r="Y16">
        <f>'[3]ICP-MS Results'!BB14</f>
        <v>2.7077701470434999E-2</v>
      </c>
      <c r="Z16">
        <f>'[3]ICP-MS Results'!BF14</f>
        <v>6.7735123406145695E-2</v>
      </c>
      <c r="AA16">
        <f>'[3]ICP-MS Results'!BH14</f>
        <v>4.6710525404663097E-2</v>
      </c>
      <c r="AB16">
        <f>'[3]ICP-MS Results'!BK14</f>
        <v>4.6471458714943603E-3</v>
      </c>
      <c r="AC16">
        <f>'[3]ICP-MS Results'!BM14</f>
        <v>-1.4237456485234E-2</v>
      </c>
      <c r="AD16">
        <f>'[3]ICP-MS Results'!BO14</f>
        <v>1.7776341103667399E-2</v>
      </c>
      <c r="AE16">
        <f>'[3]ICP-MS Results'!BQ14</f>
        <v>0.336060542898731</v>
      </c>
      <c r="AF16">
        <f>'[3]ICP-MS Results'!BS14</f>
        <v>7.2899534906943605E-2</v>
      </c>
      <c r="AG16">
        <f>'[3]ICP-MS Results'!BT14</f>
        <v>5.4493904737899203E-2</v>
      </c>
      <c r="AH16">
        <f>'[3]ICP-MS Results'!BW14</f>
        <v>4.0453197346583598E-2</v>
      </c>
      <c r="AI16">
        <f>'[3]ICP-MS Results'!BY14</f>
        <v>8.3526628343748494E-2</v>
      </c>
      <c r="AJ16">
        <f>'[3]ICP-MS Results'!CA14</f>
        <v>0.18751160740286801</v>
      </c>
      <c r="AK16">
        <f>'[3]ICP-MS Results'!CC14</f>
        <v>5.3391584105583499E-2</v>
      </c>
      <c r="AL16">
        <f>'[3]ICP-MS Results'!CE14</f>
        <v>5.5753563175482898E-2</v>
      </c>
      <c r="AM16">
        <f>'[3]ICP-MS Results'!CG14</f>
        <v>9.99552118910179E-3</v>
      </c>
      <c r="AN16">
        <f>'[3]ICP-MS Results'!CI14</f>
        <v>-3.4164608677080398E-2</v>
      </c>
      <c r="AO16">
        <f>'[3]ICP-MS Results'!CK14</f>
        <v>6.8348982518634301E-3</v>
      </c>
      <c r="AP16">
        <f>'[3]ICP-MS Results'!CM14</f>
        <v>7.2254942089533701E-3</v>
      </c>
      <c r="AQ16">
        <f>'[3]ICP-MS Results'!CO14</f>
        <v>4.4912781752301E-3</v>
      </c>
      <c r="AR16">
        <f>'[3]ICP-MS Results'!CQ14</f>
        <v>6.5945179276460002E-3</v>
      </c>
      <c r="AS16">
        <f>'[3]ICP-MS Results'!CS14</f>
        <v>8.2305223038212495E-4</v>
      </c>
      <c r="AT16">
        <f>'[3]ICP-MS Results'!CU14</f>
        <v>3.5062728200644898E-3</v>
      </c>
      <c r="AU16">
        <f>'[3]ICP-MS Results'!CW14</f>
        <v>4.3658247075052401E-3</v>
      </c>
      <c r="AV16">
        <f>'[3]ICP-MS Results'!CY14</f>
        <v>2.30782617114649E-3</v>
      </c>
      <c r="AW16">
        <f>'[3]ICP-MS Results'!DA14</f>
        <v>2.2684542358981001E-3</v>
      </c>
      <c r="AX16">
        <f>'[3]ICP-MS Results'!DC14</f>
        <v>5.68409899854618E-3</v>
      </c>
      <c r="AY16">
        <f>'[3]ICP-MS Results'!DE14</f>
        <v>-4.98406046703905E-6</v>
      </c>
      <c r="AZ16">
        <f>'[3]ICP-MS Results'!DG14</f>
        <v>3.8620030884469899E-3</v>
      </c>
      <c r="BA16">
        <f>'[3]ICP-MS Results'!DI14</f>
        <v>2.4292446931393498E-3</v>
      </c>
      <c r="BB16">
        <f>'[3]ICP-MS Results'!DK14</f>
        <v>3.4775780465645398E-3</v>
      </c>
      <c r="BC16">
        <f>'[3]ICP-MS Results'!DM14</f>
        <v>7.58796437315035E-3</v>
      </c>
      <c r="BD16">
        <f>'[3]ICP-MS Results'!DO14</f>
        <v>8.4461526691368902E-2</v>
      </c>
      <c r="BE16">
        <f>'[3]ICP-MS Results'!DQ14</f>
        <v>0.36060583613504099</v>
      </c>
      <c r="BF16">
        <f>'[3]ICP-MS Results'!DS14</f>
        <v>2.0409919189244698E-2</v>
      </c>
      <c r="BG16">
        <f>'[3]ICP-MS Results'!DU14</f>
        <v>0.75053984417374298</v>
      </c>
      <c r="BH16">
        <f>'[3]ICP-MS Results'!DW14</f>
        <v>14.3531861095713</v>
      </c>
      <c r="BI16">
        <f>'[3]ICP-MS Results'!DY14</f>
        <v>5.9375993328168702E-2</v>
      </c>
      <c r="BJ16">
        <f>'[3]ICP-MS Results'!EA14</f>
        <v>9.4925509642090705E-2</v>
      </c>
      <c r="BK16">
        <f>'[3]ICP-MS Results'!EC14</f>
        <v>1.2100453563184999E-2</v>
      </c>
      <c r="BL16">
        <f>'[3]ICP-MS Results'!EE14</f>
        <v>2.0148827772776602E-3</v>
      </c>
      <c r="BM16" s="7">
        <f>'[3]ICP-MS Results'!EF14</f>
        <v>102.615176521263</v>
      </c>
      <c r="BN16" s="7">
        <f>'[3]ICP-MS Results'!EG14</f>
        <v>88.291083806711598</v>
      </c>
      <c r="BO16" s="7">
        <f>'[3]ICP-MS Results'!EH14</f>
        <v>98.1132456150564</v>
      </c>
    </row>
    <row r="17" spans="1:67" x14ac:dyDescent="0.25">
      <c r="A17" t="str">
        <f>'[3]ICP-MS Results'!C15</f>
        <v>GY2-032-B  10000x</v>
      </c>
      <c r="B17" t="str">
        <f>'[3]ICP-MS Results'!D15</f>
        <v>10000</v>
      </c>
      <c r="C17">
        <f>'[3]ICP-MS Results'!E15</f>
        <v>-8.8814674353977704E-2</v>
      </c>
      <c r="D17">
        <f>'[3]ICP-MS Results'!G15</f>
        <v>3.4447390539201102E-3</v>
      </c>
      <c r="E17">
        <f>'[3]ICP-MS Results'!J15</f>
        <v>1.47084047831967</v>
      </c>
      <c r="F17">
        <f>'[3]ICP-MS Results'!K15</f>
        <v>1011.0735441093</v>
      </c>
      <c r="G17">
        <f>'[3]ICP-MS Results'!M15</f>
        <v>5.4184423575839601E-2</v>
      </c>
      <c r="H17">
        <f>'[3]ICP-MS Results'!P15</f>
        <v>1.0451720164410001</v>
      </c>
      <c r="I17">
        <f>'[3]ICP-MS Results'!Q15</f>
        <v>450.18602290591002</v>
      </c>
      <c r="J17">
        <f>'[3]ICP-MS Results'!S15</f>
        <v>-1.1447171824629001</v>
      </c>
      <c r="K17">
        <f>'[3]ICP-MS Results'!V15</f>
        <v>3.6127316570607002</v>
      </c>
      <c r="L17">
        <f>'[3]ICP-MS Results'!Y15</f>
        <v>48.938351448887097</v>
      </c>
      <c r="M17">
        <f>'[3]ICP-MS Results'!AC15</f>
        <v>-4.3305599695877897E-2</v>
      </c>
      <c r="N17">
        <f>'[3]ICP-MS Results'!AE15</f>
        <v>7.1026697809081996E-2</v>
      </c>
      <c r="O17">
        <f>'[3]ICP-MS Results'!AG15</f>
        <v>-0.20990855145607201</v>
      </c>
      <c r="P17">
        <f>'[3]ICP-MS Results'!AI15</f>
        <v>-8.7327049272340196E-2</v>
      </c>
      <c r="Q17">
        <f>'[3]ICP-MS Results'!AK15</f>
        <v>7.67295421134188E-2</v>
      </c>
      <c r="R17">
        <f>'[3]ICP-MS Results'!AN15</f>
        <v>-5.8078372604131401E-2</v>
      </c>
      <c r="S17">
        <f>'[3]ICP-MS Results'!AP15</f>
        <v>1.69510176050785E-2</v>
      </c>
      <c r="T17">
        <f>'[3]ICP-MS Results'!AR15</f>
        <v>0.415668701561408</v>
      </c>
      <c r="U17">
        <f>'[3]ICP-MS Results'!AT15</f>
        <v>8.8610039296417697E-2</v>
      </c>
      <c r="V17">
        <f>'[3]ICP-MS Results'!AV15</f>
        <v>0.71235051878571898</v>
      </c>
      <c r="W17">
        <f>'[3]ICP-MS Results'!AX15</f>
        <v>-1.39199795719927E-2</v>
      </c>
      <c r="X17">
        <f>'[3]ICP-MS Results'!AZ15</f>
        <v>-9.1349417075460397E-3</v>
      </c>
      <c r="Y17">
        <f>'[3]ICP-MS Results'!BB15</f>
        <v>-1.8068043476665501E-2</v>
      </c>
      <c r="Z17">
        <f>'[3]ICP-MS Results'!BF15</f>
        <v>2.12198034773445E-2</v>
      </c>
      <c r="AA17">
        <f>'[3]ICP-MS Results'!BH15</f>
        <v>9.6087299094671699E-3</v>
      </c>
      <c r="AB17">
        <f>'[3]ICP-MS Results'!BK15</f>
        <v>0.76843762261878801</v>
      </c>
      <c r="AC17">
        <f>'[3]ICP-MS Results'!BM15</f>
        <v>-0.91330570002228595</v>
      </c>
      <c r="AD17">
        <f>'[3]ICP-MS Results'!BO15</f>
        <v>-3.7287957306229198E-2</v>
      </c>
      <c r="AE17">
        <f>'[3]ICP-MS Results'!BQ15</f>
        <v>0.14889655472386301</v>
      </c>
      <c r="AF17">
        <f>'[3]ICP-MS Results'!BS15</f>
        <v>4.0506966187563297E-2</v>
      </c>
      <c r="AG17">
        <f>'[3]ICP-MS Results'!BT15</f>
        <v>-2.0400825433756899E-2</v>
      </c>
      <c r="AH17">
        <f>'[3]ICP-MS Results'!BW15</f>
        <v>2.1805949829761698E-2</v>
      </c>
      <c r="AI17">
        <f>'[3]ICP-MS Results'!BY15</f>
        <v>-2.2091287683219701E-2</v>
      </c>
      <c r="AJ17">
        <f>'[3]ICP-MS Results'!CA15</f>
        <v>-0.118062767940657</v>
      </c>
      <c r="AK17">
        <f>'[3]ICP-MS Results'!CC15</f>
        <v>-0.39095418359789003</v>
      </c>
      <c r="AL17">
        <f>'[3]ICP-MS Results'!CE15</f>
        <v>2.6913689762375001E-2</v>
      </c>
      <c r="AM17">
        <f>'[3]ICP-MS Results'!CG15</f>
        <v>-5.6789519541518198E-4</v>
      </c>
      <c r="AN17">
        <f>'[3]ICP-MS Results'!CI15</f>
        <v>-7.4077380101081405E-2</v>
      </c>
      <c r="AO17">
        <f>'[3]ICP-MS Results'!CK15</f>
        <v>1.3971510392317799E-2</v>
      </c>
      <c r="AP17">
        <f>'[3]ICP-MS Results'!CM15</f>
        <v>-0.12838432517287099</v>
      </c>
      <c r="AQ17">
        <f>'[3]ICP-MS Results'!CO15</f>
        <v>-1.29249516652568E-3</v>
      </c>
      <c r="AR17">
        <f>'[3]ICP-MS Results'!CQ15</f>
        <v>-1.4957316171124199E-3</v>
      </c>
      <c r="AS17">
        <f>'[3]ICP-MS Results'!CS15</f>
        <v>2.5838654137725699E-3</v>
      </c>
      <c r="AT17">
        <f>'[3]ICP-MS Results'!CU15</f>
        <v>-7.9299360778834496E-2</v>
      </c>
      <c r="AU17">
        <f>'[3]ICP-MS Results'!CW15</f>
        <v>-6.1329812084757497E-3</v>
      </c>
      <c r="AV17">
        <f>'[3]ICP-MS Results'!CY15</f>
        <v>-1.01476244590471E-2</v>
      </c>
      <c r="AW17">
        <f>'[3]ICP-MS Results'!DA15</f>
        <v>-9.2866824375115592E-3</v>
      </c>
      <c r="AX17">
        <f>'[3]ICP-MS Results'!DC15</f>
        <v>-2.54193787220733E-3</v>
      </c>
      <c r="AY17">
        <f>'[3]ICP-MS Results'!DE15</f>
        <v>-5.9485477960349101E-3</v>
      </c>
      <c r="AZ17">
        <f>'[3]ICP-MS Results'!DG15</f>
        <v>-6.7828090973781497E-3</v>
      </c>
      <c r="BA17">
        <f>'[3]ICP-MS Results'!DI15</f>
        <v>-1.33095337752769E-2</v>
      </c>
      <c r="BB17">
        <f>'[3]ICP-MS Results'!DK15</f>
        <v>-8.9315078600280002E-3</v>
      </c>
      <c r="BC17">
        <f>'[3]ICP-MS Results'!DM15</f>
        <v>-4.1982739494832002E-3</v>
      </c>
      <c r="BD17">
        <f>'[3]ICP-MS Results'!DO15</f>
        <v>1.4513274243008699E-3</v>
      </c>
      <c r="BE17">
        <f>'[3]ICP-MS Results'!DQ15</f>
        <v>-0.191444528495264</v>
      </c>
      <c r="BF17">
        <f>'[3]ICP-MS Results'!DS15</f>
        <v>3.2817724783227001E-3</v>
      </c>
      <c r="BG17">
        <f>'[3]ICP-MS Results'!DU15</f>
        <v>7.33459525569993E-2</v>
      </c>
      <c r="BH17">
        <f>'[3]ICP-MS Results'!DW15</f>
        <v>23.921587844734901</v>
      </c>
      <c r="BI17">
        <f>'[3]ICP-MS Results'!DY15</f>
        <v>4.4594858935534396E-3</v>
      </c>
      <c r="BJ17">
        <f>'[3]ICP-MS Results'!EA15</f>
        <v>8.5007600568359903E-2</v>
      </c>
      <c r="BK17">
        <f>'[3]ICP-MS Results'!EC15</f>
        <v>-3.5756718711564002E-2</v>
      </c>
      <c r="BL17">
        <f>'[3]ICP-MS Results'!EE15</f>
        <v>-6.7887694790260897E-3</v>
      </c>
      <c r="BM17" s="7">
        <f>'[3]ICP-MS Results'!EF15</f>
        <v>97.728503299189896</v>
      </c>
      <c r="BN17" s="7">
        <f>'[3]ICP-MS Results'!EG15</f>
        <v>118.56932602310501</v>
      </c>
      <c r="BO17" s="7">
        <f>'[3]ICP-MS Results'!EH15</f>
        <v>100.933060982436</v>
      </c>
    </row>
    <row r="18" spans="1:67" x14ac:dyDescent="0.25">
      <c r="A18" s="1" t="s">
        <v>72</v>
      </c>
      <c r="C18" s="1" t="str">
        <f>IF(C17&lt;C$138,"ND",C17)</f>
        <v>ND</v>
      </c>
      <c r="D18" s="1" t="str">
        <f>IF(D17&lt;D$138,"ND",D17)</f>
        <v>ND</v>
      </c>
      <c r="E18" s="1">
        <f>IF(E17&lt;E$138,"ND",E17)</f>
        <v>1.47084047831967</v>
      </c>
      <c r="F18" s="1">
        <f t="shared" ref="F18:BL18" si="2">IF(F17&lt;F$138,"ND",F17)</f>
        <v>1011.0735441093</v>
      </c>
      <c r="G18" s="1" t="str">
        <f t="shared" si="2"/>
        <v>ND</v>
      </c>
      <c r="H18" s="1">
        <f t="shared" si="2"/>
        <v>1.0451720164410001</v>
      </c>
      <c r="I18" s="1">
        <f t="shared" si="2"/>
        <v>450.18602290591002</v>
      </c>
      <c r="J18" s="1" t="str">
        <f t="shared" si="2"/>
        <v>ND</v>
      </c>
      <c r="K18" s="1" t="str">
        <f t="shared" si="2"/>
        <v>ND</v>
      </c>
      <c r="L18" s="1">
        <f t="shared" si="2"/>
        <v>48.938351448887097</v>
      </c>
      <c r="M18" s="1" t="str">
        <f t="shared" si="2"/>
        <v>ND</v>
      </c>
      <c r="N18" s="1" t="str">
        <f t="shared" si="2"/>
        <v>ND</v>
      </c>
      <c r="O18" s="1" t="str">
        <f t="shared" si="2"/>
        <v>ND</v>
      </c>
      <c r="P18" s="1" t="str">
        <f t="shared" si="2"/>
        <v>ND</v>
      </c>
      <c r="Q18" s="1">
        <f t="shared" si="2"/>
        <v>7.67295421134188E-2</v>
      </c>
      <c r="R18" s="1" t="str">
        <f t="shared" si="2"/>
        <v>ND</v>
      </c>
      <c r="S18" s="1" t="str">
        <f t="shared" si="2"/>
        <v>ND</v>
      </c>
      <c r="T18" s="1">
        <f t="shared" si="2"/>
        <v>0.415668701561408</v>
      </c>
      <c r="U18" s="1" t="str">
        <f t="shared" si="2"/>
        <v>ND</v>
      </c>
      <c r="V18" s="1">
        <f t="shared" si="2"/>
        <v>0.71235051878571898</v>
      </c>
      <c r="W18" s="1" t="str">
        <f t="shared" si="2"/>
        <v>ND</v>
      </c>
      <c r="X18" s="1" t="str">
        <f t="shared" si="2"/>
        <v>ND</v>
      </c>
      <c r="Y18" s="1" t="str">
        <f t="shared" si="2"/>
        <v>ND</v>
      </c>
      <c r="Z18" s="1" t="str">
        <f t="shared" si="2"/>
        <v>ND</v>
      </c>
      <c r="AA18" s="1" t="str">
        <f t="shared" si="2"/>
        <v>ND</v>
      </c>
      <c r="AB18" s="1">
        <f t="shared" si="2"/>
        <v>0.76843762261878801</v>
      </c>
      <c r="AC18" s="1" t="str">
        <f t="shared" si="2"/>
        <v>ND</v>
      </c>
      <c r="AD18" s="1" t="str">
        <f t="shared" si="2"/>
        <v>ND</v>
      </c>
      <c r="AE18" s="1">
        <f t="shared" si="2"/>
        <v>0.14889655472386301</v>
      </c>
      <c r="AF18" s="1" t="str">
        <f t="shared" si="2"/>
        <v>ND</v>
      </c>
      <c r="AG18" s="1" t="str">
        <f t="shared" si="2"/>
        <v>ND</v>
      </c>
      <c r="AH18" s="1">
        <f t="shared" si="2"/>
        <v>2.1805949829761698E-2</v>
      </c>
      <c r="AI18" s="1" t="str">
        <f t="shared" si="2"/>
        <v>ND</v>
      </c>
      <c r="AJ18" s="1" t="str">
        <f t="shared" si="2"/>
        <v>ND</v>
      </c>
      <c r="AK18" s="1" t="str">
        <f t="shared" si="2"/>
        <v>ND</v>
      </c>
      <c r="AL18" s="1" t="str">
        <f t="shared" si="2"/>
        <v>ND</v>
      </c>
      <c r="AM18" s="1" t="str">
        <f t="shared" si="2"/>
        <v>ND</v>
      </c>
      <c r="AN18" s="1" t="str">
        <f t="shared" si="2"/>
        <v>ND</v>
      </c>
      <c r="AO18" s="1" t="str">
        <f t="shared" si="2"/>
        <v>ND</v>
      </c>
      <c r="AP18" s="1" t="str">
        <f t="shared" si="2"/>
        <v>ND</v>
      </c>
      <c r="AQ18" s="1" t="str">
        <f t="shared" si="2"/>
        <v>ND</v>
      </c>
      <c r="AR18" s="1" t="str">
        <f t="shared" si="2"/>
        <v>ND</v>
      </c>
      <c r="AS18" s="1" t="str">
        <f t="shared" si="2"/>
        <v>ND</v>
      </c>
      <c r="AT18" s="1" t="str">
        <f t="shared" si="2"/>
        <v>ND</v>
      </c>
      <c r="AU18" s="1" t="str">
        <f t="shared" si="2"/>
        <v>ND</v>
      </c>
      <c r="AV18" s="1" t="str">
        <f t="shared" si="2"/>
        <v>ND</v>
      </c>
      <c r="AW18" s="1" t="str">
        <f t="shared" si="2"/>
        <v>ND</v>
      </c>
      <c r="AX18" s="1" t="str">
        <f t="shared" si="2"/>
        <v>ND</v>
      </c>
      <c r="AY18" s="1" t="str">
        <f t="shared" si="2"/>
        <v>ND</v>
      </c>
      <c r="AZ18" s="1" t="str">
        <f t="shared" si="2"/>
        <v>ND</v>
      </c>
      <c r="BA18" s="1" t="str">
        <f t="shared" si="2"/>
        <v>ND</v>
      </c>
      <c r="BB18" s="1" t="str">
        <f t="shared" si="2"/>
        <v>ND</v>
      </c>
      <c r="BC18" s="1" t="str">
        <f t="shared" si="2"/>
        <v>ND</v>
      </c>
      <c r="BD18" s="1" t="str">
        <f t="shared" si="2"/>
        <v>ND</v>
      </c>
      <c r="BE18" s="1" t="str">
        <f t="shared" si="2"/>
        <v>ND</v>
      </c>
      <c r="BF18" s="1" t="str">
        <f t="shared" si="2"/>
        <v>ND</v>
      </c>
      <c r="BG18" s="1" t="str">
        <f t="shared" si="2"/>
        <v>ND</v>
      </c>
      <c r="BH18" s="1">
        <f t="shared" si="2"/>
        <v>23.921587844734901</v>
      </c>
      <c r="BI18" s="1" t="str">
        <f t="shared" si="2"/>
        <v>ND</v>
      </c>
      <c r="BJ18" s="1">
        <f t="shared" si="2"/>
        <v>8.5007600568359903E-2</v>
      </c>
      <c r="BK18" s="1" t="str">
        <f t="shared" si="2"/>
        <v>ND</v>
      </c>
      <c r="BL18" s="1" t="str">
        <f t="shared" si="2"/>
        <v>ND</v>
      </c>
      <c r="BM18" s="7"/>
      <c r="BN18" s="7"/>
      <c r="BO18" s="7"/>
    </row>
    <row r="19" spans="1:67" x14ac:dyDescent="0.25">
      <c r="A19" s="1" t="s">
        <v>73</v>
      </c>
      <c r="C19" s="1" t="str">
        <f>IF(C18="ND","ND",C18*$B17)</f>
        <v>ND</v>
      </c>
      <c r="D19" s="1" t="str">
        <f t="shared" ref="D19" si="3">IF(D18="ND","ND",D18*$B17)</f>
        <v>ND</v>
      </c>
      <c r="E19" s="1">
        <f>IF(E18="ND","ND",E18*$B17)</f>
        <v>14708.4047831967</v>
      </c>
      <c r="F19" s="1">
        <f t="shared" ref="F19:BL19" si="4">IF(F18="ND","ND",F18*$B17)</f>
        <v>10110735.441093</v>
      </c>
      <c r="G19" s="1" t="str">
        <f t="shared" si="4"/>
        <v>ND</v>
      </c>
      <c r="H19" s="1">
        <f t="shared" si="4"/>
        <v>10451.720164410001</v>
      </c>
      <c r="I19" s="1">
        <f t="shared" si="4"/>
        <v>4501860.2290591002</v>
      </c>
      <c r="J19" s="1" t="str">
        <f t="shared" si="4"/>
        <v>ND</v>
      </c>
      <c r="K19" s="1" t="str">
        <f t="shared" si="4"/>
        <v>ND</v>
      </c>
      <c r="L19" s="1">
        <f t="shared" si="4"/>
        <v>489383.51448887098</v>
      </c>
      <c r="M19" s="1" t="str">
        <f t="shared" si="4"/>
        <v>ND</v>
      </c>
      <c r="N19" s="1" t="str">
        <f t="shared" si="4"/>
        <v>ND</v>
      </c>
      <c r="O19" s="1" t="str">
        <f t="shared" si="4"/>
        <v>ND</v>
      </c>
      <c r="P19" s="1" t="str">
        <f t="shared" si="4"/>
        <v>ND</v>
      </c>
      <c r="Q19" s="1">
        <f t="shared" si="4"/>
        <v>767.29542113418802</v>
      </c>
      <c r="R19" s="1" t="str">
        <f t="shared" si="4"/>
        <v>ND</v>
      </c>
      <c r="S19" s="1" t="str">
        <f t="shared" si="4"/>
        <v>ND</v>
      </c>
      <c r="T19" s="1">
        <f t="shared" si="4"/>
        <v>4156.6870156140803</v>
      </c>
      <c r="U19" s="1" t="str">
        <f t="shared" si="4"/>
        <v>ND</v>
      </c>
      <c r="V19" s="1">
        <f t="shared" si="4"/>
        <v>7123.5051878571894</v>
      </c>
      <c r="W19" s="1" t="str">
        <f t="shared" si="4"/>
        <v>ND</v>
      </c>
      <c r="X19" s="1" t="str">
        <f t="shared" si="4"/>
        <v>ND</v>
      </c>
      <c r="Y19" s="1" t="str">
        <f t="shared" si="4"/>
        <v>ND</v>
      </c>
      <c r="Z19" s="1" t="str">
        <f t="shared" si="4"/>
        <v>ND</v>
      </c>
      <c r="AA19" s="1" t="str">
        <f t="shared" si="4"/>
        <v>ND</v>
      </c>
      <c r="AB19" s="1">
        <f t="shared" si="4"/>
        <v>7684.3762261878801</v>
      </c>
      <c r="AC19" s="1" t="str">
        <f t="shared" si="4"/>
        <v>ND</v>
      </c>
      <c r="AD19" s="1" t="str">
        <f t="shared" si="4"/>
        <v>ND</v>
      </c>
      <c r="AE19" s="1">
        <f t="shared" si="4"/>
        <v>1488.9655472386301</v>
      </c>
      <c r="AF19" s="1" t="str">
        <f t="shared" si="4"/>
        <v>ND</v>
      </c>
      <c r="AG19" s="1" t="str">
        <f t="shared" si="4"/>
        <v>ND</v>
      </c>
      <c r="AH19" s="1">
        <f t="shared" si="4"/>
        <v>218.05949829761698</v>
      </c>
      <c r="AI19" s="1" t="str">
        <f t="shared" si="4"/>
        <v>ND</v>
      </c>
      <c r="AJ19" s="1" t="str">
        <f t="shared" si="4"/>
        <v>ND</v>
      </c>
      <c r="AK19" s="1" t="str">
        <f t="shared" si="4"/>
        <v>ND</v>
      </c>
      <c r="AL19" s="1" t="str">
        <f t="shared" si="4"/>
        <v>ND</v>
      </c>
      <c r="AM19" s="1" t="str">
        <f t="shared" si="4"/>
        <v>ND</v>
      </c>
      <c r="AN19" s="1" t="str">
        <f t="shared" si="4"/>
        <v>ND</v>
      </c>
      <c r="AO19" s="1" t="str">
        <f t="shared" si="4"/>
        <v>ND</v>
      </c>
      <c r="AP19" s="1" t="str">
        <f t="shared" si="4"/>
        <v>ND</v>
      </c>
      <c r="AQ19" s="1" t="str">
        <f t="shared" si="4"/>
        <v>ND</v>
      </c>
      <c r="AR19" s="1" t="str">
        <f t="shared" si="4"/>
        <v>ND</v>
      </c>
      <c r="AS19" s="1" t="str">
        <f t="shared" si="4"/>
        <v>ND</v>
      </c>
      <c r="AT19" s="1" t="str">
        <f t="shared" si="4"/>
        <v>ND</v>
      </c>
      <c r="AU19" s="1" t="str">
        <f t="shared" si="4"/>
        <v>ND</v>
      </c>
      <c r="AV19" s="1" t="str">
        <f t="shared" si="4"/>
        <v>ND</v>
      </c>
      <c r="AW19" s="1" t="str">
        <f t="shared" si="4"/>
        <v>ND</v>
      </c>
      <c r="AX19" s="1" t="str">
        <f t="shared" si="4"/>
        <v>ND</v>
      </c>
      <c r="AY19" s="1" t="str">
        <f t="shared" si="4"/>
        <v>ND</v>
      </c>
      <c r="AZ19" s="1" t="str">
        <f t="shared" si="4"/>
        <v>ND</v>
      </c>
      <c r="BA19" s="1" t="str">
        <f t="shared" si="4"/>
        <v>ND</v>
      </c>
      <c r="BB19" s="1" t="str">
        <f t="shared" si="4"/>
        <v>ND</v>
      </c>
      <c r="BC19" s="1" t="str">
        <f t="shared" si="4"/>
        <v>ND</v>
      </c>
      <c r="BD19" s="1" t="str">
        <f t="shared" si="4"/>
        <v>ND</v>
      </c>
      <c r="BE19" s="1" t="str">
        <f t="shared" si="4"/>
        <v>ND</v>
      </c>
      <c r="BF19" s="1" t="str">
        <f t="shared" si="4"/>
        <v>ND</v>
      </c>
      <c r="BG19" s="1" t="str">
        <f t="shared" si="4"/>
        <v>ND</v>
      </c>
      <c r="BH19" s="1">
        <f t="shared" si="4"/>
        <v>239215.87844734901</v>
      </c>
      <c r="BI19" s="1" t="str">
        <f t="shared" si="4"/>
        <v>ND</v>
      </c>
      <c r="BJ19" s="1">
        <f t="shared" si="4"/>
        <v>850.07600568359908</v>
      </c>
      <c r="BK19" s="1" t="str">
        <f t="shared" si="4"/>
        <v>ND</v>
      </c>
      <c r="BL19" s="1" t="str">
        <f t="shared" si="4"/>
        <v>ND</v>
      </c>
      <c r="BM19" s="7"/>
      <c r="BN19" s="7"/>
      <c r="BO19" s="7"/>
    </row>
    <row r="20" spans="1:67" x14ac:dyDescent="0.25">
      <c r="BM20" s="7"/>
      <c r="BN20" s="7"/>
      <c r="BO20" s="7"/>
    </row>
    <row r="21" spans="1:67" x14ac:dyDescent="0.25">
      <c r="A21" t="str">
        <f>'[3]ICP-MS Results'!C16</f>
        <v>GY2-032-B  1000x</v>
      </c>
      <c r="B21" t="str">
        <f>'[3]ICP-MS Results'!D16</f>
        <v>1000</v>
      </c>
      <c r="C21">
        <f>'[3]ICP-MS Results'!E16</f>
        <v>-0.110153518813089</v>
      </c>
      <c r="D21">
        <f>'[3]ICP-MS Results'!G16</f>
        <v>3.1064753481102299E-3</v>
      </c>
      <c r="E21">
        <f>'[3]ICP-MS Results'!J16</f>
        <v>-0.69731926648379705</v>
      </c>
      <c r="F21">
        <f>'[3]ICP-MS Results'!K16</f>
        <v>2217.5471512761701</v>
      </c>
      <c r="G21">
        <f>'[3]ICP-MS Results'!M16</f>
        <v>2.8524932187854402E-2</v>
      </c>
      <c r="H21">
        <f>'[3]ICP-MS Results'!P16</f>
        <v>0.73372641893295498</v>
      </c>
      <c r="I21">
        <f>'[3]ICP-MS Results'!Q16</f>
        <v>477.78841856298698</v>
      </c>
      <c r="J21">
        <f>'[3]ICP-MS Results'!S16</f>
        <v>-1.4320423283441299</v>
      </c>
      <c r="K21">
        <f>'[3]ICP-MS Results'!V16</f>
        <v>7.2901929694620504</v>
      </c>
      <c r="L21">
        <f>'[3]ICP-MS Results'!Y16</f>
        <v>68.135177017049699</v>
      </c>
      <c r="M21">
        <f>'[3]ICP-MS Results'!AC16</f>
        <v>-4.73075789558716E-2</v>
      </c>
      <c r="N21">
        <f>'[3]ICP-MS Results'!AE16</f>
        <v>-1.52752983373464E-2</v>
      </c>
      <c r="O21">
        <f>'[3]ICP-MS Results'!AG16</f>
        <v>-0.20361456922784399</v>
      </c>
      <c r="P21">
        <f>'[3]ICP-MS Results'!AI16</f>
        <v>-7.4788447345822504E-2</v>
      </c>
      <c r="Q21">
        <f>'[3]ICP-MS Results'!AK16</f>
        <v>4.0115790269482601E-2</v>
      </c>
      <c r="R21">
        <f>'[3]ICP-MS Results'!AN16</f>
        <v>-1.2253914303926801</v>
      </c>
      <c r="S21">
        <f>'[3]ICP-MS Results'!AP16</f>
        <v>1.63459169873705E-2</v>
      </c>
      <c r="T21">
        <f>'[3]ICP-MS Results'!AR16</f>
        <v>0.35534486272236199</v>
      </c>
      <c r="U21">
        <f>'[3]ICP-MS Results'!AT16</f>
        <v>7.7607286584745694E-2</v>
      </c>
      <c r="V21">
        <f>'[3]ICP-MS Results'!AV16</f>
        <v>0.63598589603987299</v>
      </c>
      <c r="W21">
        <f>'[3]ICP-MS Results'!AX16</f>
        <v>-1.8497382223664999E-2</v>
      </c>
      <c r="X21">
        <f>'[3]ICP-MS Results'!AZ16</f>
        <v>-2.2568940760980101E-2</v>
      </c>
      <c r="Y21">
        <f>'[3]ICP-MS Results'!BB16</f>
        <v>-3.1999390096703599E-2</v>
      </c>
      <c r="Z21">
        <f>'[3]ICP-MS Results'!BF16</f>
        <v>4.1787669553921797E-2</v>
      </c>
      <c r="AA21">
        <f>'[3]ICP-MS Results'!BH16</f>
        <v>1.9468464630913399E-2</v>
      </c>
      <c r="AB21">
        <f>'[3]ICP-MS Results'!BK16</f>
        <v>0.55113455762380803</v>
      </c>
      <c r="AC21">
        <f>'[3]ICP-MS Results'!BM16</f>
        <v>-0.94306284124753104</v>
      </c>
      <c r="AD21">
        <f>'[3]ICP-MS Results'!BO16</f>
        <v>-3.7375535052189601E-2</v>
      </c>
      <c r="AE21">
        <f>'[3]ICP-MS Results'!BQ16</f>
        <v>5.1734070832044697E-2</v>
      </c>
      <c r="AF21">
        <f>'[3]ICP-MS Results'!BS16</f>
        <v>-1.2577386259188101E-3</v>
      </c>
      <c r="AG21">
        <f>'[3]ICP-MS Results'!BT16</f>
        <v>-2.2860600989704199E-2</v>
      </c>
      <c r="AH21">
        <f>'[3]ICP-MS Results'!BW16</f>
        <v>1.06075591323658E-2</v>
      </c>
      <c r="AI21">
        <f>'[3]ICP-MS Results'!BY16</f>
        <v>-2.1029005517769199E-2</v>
      </c>
      <c r="AJ21">
        <f>'[3]ICP-MS Results'!CA16</f>
        <v>-0.138496795092272</v>
      </c>
      <c r="AK21">
        <f>'[3]ICP-MS Results'!CC16</f>
        <v>-0.41787049002892601</v>
      </c>
      <c r="AL21">
        <f>'[3]ICP-MS Results'!CE16</f>
        <v>1.32390749802276E-2</v>
      </c>
      <c r="AM21">
        <f>'[3]ICP-MS Results'!CG16</f>
        <v>8.6538218270586003E-5</v>
      </c>
      <c r="AN21">
        <f>'[3]ICP-MS Results'!CI16</f>
        <v>-9.6875625940170004E-2</v>
      </c>
      <c r="AO21">
        <f>'[3]ICP-MS Results'!CK16</f>
        <v>4.4298935143361802E-4</v>
      </c>
      <c r="AP21">
        <f>'[3]ICP-MS Results'!CM16</f>
        <v>-0.12804517627834899</v>
      </c>
      <c r="AQ21">
        <f>'[3]ICP-MS Results'!CO16</f>
        <v>-8.2239766330816804E-4</v>
      </c>
      <c r="AR21">
        <f>'[3]ICP-MS Results'!CQ16</f>
        <v>-1.3168034005320199E-3</v>
      </c>
      <c r="AS21">
        <f>'[3]ICP-MS Results'!CS16</f>
        <v>4.50651850903058E-3</v>
      </c>
      <c r="AT21">
        <f>'[3]ICP-MS Results'!CU16</f>
        <v>-8.4593152382906794E-2</v>
      </c>
      <c r="AU21">
        <f>'[3]ICP-MS Results'!CW16</f>
        <v>-7.5862387399926196E-3</v>
      </c>
      <c r="AV21">
        <f>'[3]ICP-MS Results'!CY16</f>
        <v>-1.0468821142329899E-2</v>
      </c>
      <c r="AW21">
        <f>'[3]ICP-MS Results'!DA16</f>
        <v>-7.6052515326957299E-3</v>
      </c>
      <c r="AX21">
        <f>'[3]ICP-MS Results'!DC16</f>
        <v>-2.6923212641509998E-3</v>
      </c>
      <c r="AY21">
        <f>'[3]ICP-MS Results'!DE16</f>
        <v>-5.5443695665044696E-3</v>
      </c>
      <c r="AZ21">
        <f>'[3]ICP-MS Results'!DG16</f>
        <v>-7.2791848209373096E-3</v>
      </c>
      <c r="BA21">
        <f>'[3]ICP-MS Results'!DI16</f>
        <v>-1.3911778728413E-2</v>
      </c>
      <c r="BB21">
        <f>'[3]ICP-MS Results'!DK16</f>
        <v>-6.8963387018202999E-3</v>
      </c>
      <c r="BC21">
        <f>'[3]ICP-MS Results'!DM16</f>
        <v>-5.1626826430807302E-3</v>
      </c>
      <c r="BD21">
        <f>'[3]ICP-MS Results'!DO16</f>
        <v>-1.7881175930508199E-3</v>
      </c>
      <c r="BE21">
        <f>'[3]ICP-MS Results'!DQ16</f>
        <v>-0.277218304703226</v>
      </c>
      <c r="BF21">
        <f>'[3]ICP-MS Results'!DS16</f>
        <v>1.13791699648143E-3</v>
      </c>
      <c r="BG21">
        <f>'[3]ICP-MS Results'!DU16</f>
        <v>4.18057870867025E-3</v>
      </c>
      <c r="BH21">
        <f>'[3]ICP-MS Results'!DW16</f>
        <v>4.7136870474339103</v>
      </c>
      <c r="BI21">
        <f>'[3]ICP-MS Results'!DY16</f>
        <v>-6.6505846387793603E-3</v>
      </c>
      <c r="BJ21">
        <f>'[3]ICP-MS Results'!EA16</f>
        <v>6.7692836782278498E-2</v>
      </c>
      <c r="BK21">
        <f>'[3]ICP-MS Results'!EC16</f>
        <v>-3.6440294499417998E-2</v>
      </c>
      <c r="BL21">
        <f>'[3]ICP-MS Results'!EE16</f>
        <v>-6.67223036344145E-3</v>
      </c>
      <c r="BM21" s="7">
        <f>'[3]ICP-MS Results'!EF16</f>
        <v>98.392331882453306</v>
      </c>
      <c r="BN21" s="7">
        <f>'[3]ICP-MS Results'!EG16</f>
        <v>120.704314613725</v>
      </c>
      <c r="BO21" s="7">
        <f>'[3]ICP-MS Results'!EH16</f>
        <v>102.10160858155</v>
      </c>
    </row>
    <row r="22" spans="1:67" x14ac:dyDescent="0.25">
      <c r="A22" s="1" t="s">
        <v>72</v>
      </c>
      <c r="C22" s="1" t="str">
        <f>IF(C21&lt;C$138,"ND",C21)</f>
        <v>ND</v>
      </c>
      <c r="D22" s="1" t="str">
        <f t="shared" ref="D22:BL22" si="5">IF(D21&lt;D$138,"ND",D21)</f>
        <v>ND</v>
      </c>
      <c r="E22" s="1" t="str">
        <f t="shared" si="5"/>
        <v>ND</v>
      </c>
      <c r="F22" s="1">
        <f t="shared" si="5"/>
        <v>2217.5471512761701</v>
      </c>
      <c r="G22" s="1" t="str">
        <f t="shared" si="5"/>
        <v>ND</v>
      </c>
      <c r="H22" s="1">
        <f t="shared" si="5"/>
        <v>0.73372641893295498</v>
      </c>
      <c r="I22" s="1">
        <f t="shared" si="5"/>
        <v>477.78841856298698</v>
      </c>
      <c r="J22" s="1" t="str">
        <f t="shared" si="5"/>
        <v>ND</v>
      </c>
      <c r="K22" s="1">
        <f t="shared" si="5"/>
        <v>7.2901929694620504</v>
      </c>
      <c r="L22" s="1">
        <f t="shared" si="5"/>
        <v>68.135177017049699</v>
      </c>
      <c r="M22" s="1" t="str">
        <f t="shared" si="5"/>
        <v>ND</v>
      </c>
      <c r="N22" s="1" t="str">
        <f t="shared" si="5"/>
        <v>ND</v>
      </c>
      <c r="O22" s="1" t="str">
        <f t="shared" si="5"/>
        <v>ND</v>
      </c>
      <c r="P22" s="1" t="str">
        <f t="shared" si="5"/>
        <v>ND</v>
      </c>
      <c r="Q22" s="1" t="str">
        <f t="shared" si="5"/>
        <v>ND</v>
      </c>
      <c r="R22" s="1" t="str">
        <f t="shared" si="5"/>
        <v>ND</v>
      </c>
      <c r="S22" s="1" t="str">
        <f t="shared" si="5"/>
        <v>ND</v>
      </c>
      <c r="T22" s="1">
        <f t="shared" si="5"/>
        <v>0.35534486272236199</v>
      </c>
      <c r="U22" s="1" t="str">
        <f t="shared" si="5"/>
        <v>ND</v>
      </c>
      <c r="V22" s="1">
        <f t="shared" si="5"/>
        <v>0.63598589603987299</v>
      </c>
      <c r="W22" s="1" t="str">
        <f t="shared" si="5"/>
        <v>ND</v>
      </c>
      <c r="X22" s="1" t="str">
        <f t="shared" si="5"/>
        <v>ND</v>
      </c>
      <c r="Y22" s="1" t="str">
        <f t="shared" si="5"/>
        <v>ND</v>
      </c>
      <c r="Z22" s="1" t="str">
        <f t="shared" si="5"/>
        <v>ND</v>
      </c>
      <c r="AA22" s="1" t="str">
        <f t="shared" si="5"/>
        <v>ND</v>
      </c>
      <c r="AB22" s="1">
        <f t="shared" si="5"/>
        <v>0.55113455762380803</v>
      </c>
      <c r="AC22" s="1" t="str">
        <f t="shared" si="5"/>
        <v>ND</v>
      </c>
      <c r="AD22" s="1" t="str">
        <f t="shared" si="5"/>
        <v>ND</v>
      </c>
      <c r="AE22" s="1">
        <f t="shared" si="5"/>
        <v>5.1734070832044697E-2</v>
      </c>
      <c r="AF22" s="1" t="str">
        <f t="shared" si="5"/>
        <v>ND</v>
      </c>
      <c r="AG22" s="1" t="str">
        <f t="shared" si="5"/>
        <v>ND</v>
      </c>
      <c r="AH22" s="1" t="str">
        <f t="shared" si="5"/>
        <v>ND</v>
      </c>
      <c r="AI22" s="1" t="str">
        <f t="shared" si="5"/>
        <v>ND</v>
      </c>
      <c r="AJ22" s="1" t="str">
        <f t="shared" si="5"/>
        <v>ND</v>
      </c>
      <c r="AK22" s="1" t="str">
        <f t="shared" si="5"/>
        <v>ND</v>
      </c>
      <c r="AL22" s="1" t="str">
        <f t="shared" si="5"/>
        <v>ND</v>
      </c>
      <c r="AM22" s="1" t="str">
        <f t="shared" si="5"/>
        <v>ND</v>
      </c>
      <c r="AN22" s="1" t="str">
        <f t="shared" si="5"/>
        <v>ND</v>
      </c>
      <c r="AO22" s="1" t="str">
        <f t="shared" si="5"/>
        <v>ND</v>
      </c>
      <c r="AP22" s="1" t="str">
        <f t="shared" si="5"/>
        <v>ND</v>
      </c>
      <c r="AQ22" s="1" t="str">
        <f t="shared" si="5"/>
        <v>ND</v>
      </c>
      <c r="AR22" s="1" t="str">
        <f t="shared" si="5"/>
        <v>ND</v>
      </c>
      <c r="AS22" s="1" t="str">
        <f t="shared" si="5"/>
        <v>ND</v>
      </c>
      <c r="AT22" s="1" t="str">
        <f t="shared" si="5"/>
        <v>ND</v>
      </c>
      <c r="AU22" s="1" t="str">
        <f t="shared" si="5"/>
        <v>ND</v>
      </c>
      <c r="AV22" s="1" t="str">
        <f t="shared" si="5"/>
        <v>ND</v>
      </c>
      <c r="AW22" s="1" t="str">
        <f t="shared" si="5"/>
        <v>ND</v>
      </c>
      <c r="AX22" s="1" t="str">
        <f t="shared" si="5"/>
        <v>ND</v>
      </c>
      <c r="AY22" s="1" t="str">
        <f t="shared" si="5"/>
        <v>ND</v>
      </c>
      <c r="AZ22" s="1" t="str">
        <f t="shared" si="5"/>
        <v>ND</v>
      </c>
      <c r="BA22" s="1" t="str">
        <f t="shared" si="5"/>
        <v>ND</v>
      </c>
      <c r="BB22" s="1" t="str">
        <f t="shared" si="5"/>
        <v>ND</v>
      </c>
      <c r="BC22" s="1" t="str">
        <f t="shared" si="5"/>
        <v>ND</v>
      </c>
      <c r="BD22" s="1" t="str">
        <f t="shared" si="5"/>
        <v>ND</v>
      </c>
      <c r="BE22" s="1" t="str">
        <f t="shared" si="5"/>
        <v>ND</v>
      </c>
      <c r="BF22" s="1" t="str">
        <f t="shared" si="5"/>
        <v>ND</v>
      </c>
      <c r="BG22" s="1" t="str">
        <f t="shared" si="5"/>
        <v>ND</v>
      </c>
      <c r="BH22" s="1">
        <f t="shared" si="5"/>
        <v>4.7136870474339103</v>
      </c>
      <c r="BI22" s="1" t="str">
        <f t="shared" si="5"/>
        <v>ND</v>
      </c>
      <c r="BJ22" s="1">
        <f t="shared" si="5"/>
        <v>6.7692836782278498E-2</v>
      </c>
      <c r="BK22" s="1" t="str">
        <f t="shared" si="5"/>
        <v>ND</v>
      </c>
      <c r="BL22" s="1" t="str">
        <f t="shared" si="5"/>
        <v>ND</v>
      </c>
      <c r="BM22" s="7"/>
      <c r="BN22" s="7"/>
      <c r="BO22" s="7"/>
    </row>
    <row r="23" spans="1:67" x14ac:dyDescent="0.25">
      <c r="A23" s="1" t="s">
        <v>73</v>
      </c>
      <c r="C23" s="1" t="str">
        <f>IF(C22="ND","ND",C22*$B21)</f>
        <v>ND</v>
      </c>
      <c r="D23" s="1" t="str">
        <f t="shared" ref="D23:BL23" si="6">IF(D22="ND","ND",D22*$B21)</f>
        <v>ND</v>
      </c>
      <c r="E23" s="1" t="str">
        <f t="shared" si="6"/>
        <v>ND</v>
      </c>
      <c r="F23" s="1">
        <f t="shared" si="6"/>
        <v>2217547.1512761703</v>
      </c>
      <c r="G23" s="1" t="str">
        <f t="shared" si="6"/>
        <v>ND</v>
      </c>
      <c r="H23" s="1">
        <f t="shared" si="6"/>
        <v>733.72641893295497</v>
      </c>
      <c r="I23" s="1">
        <f t="shared" si="6"/>
        <v>477788.418562987</v>
      </c>
      <c r="J23" s="1" t="str">
        <f t="shared" si="6"/>
        <v>ND</v>
      </c>
      <c r="K23" s="1">
        <f t="shared" si="6"/>
        <v>7290.1929694620503</v>
      </c>
      <c r="L23" s="1">
        <f t="shared" si="6"/>
        <v>68135.177017049704</v>
      </c>
      <c r="M23" s="1" t="str">
        <f t="shared" si="6"/>
        <v>ND</v>
      </c>
      <c r="N23" s="1" t="str">
        <f t="shared" si="6"/>
        <v>ND</v>
      </c>
      <c r="O23" s="1" t="str">
        <f t="shared" si="6"/>
        <v>ND</v>
      </c>
      <c r="P23" s="1" t="str">
        <f t="shared" si="6"/>
        <v>ND</v>
      </c>
      <c r="Q23" s="1" t="str">
        <f t="shared" si="6"/>
        <v>ND</v>
      </c>
      <c r="R23" s="1" t="str">
        <f t="shared" si="6"/>
        <v>ND</v>
      </c>
      <c r="S23" s="1" t="str">
        <f t="shared" si="6"/>
        <v>ND</v>
      </c>
      <c r="T23" s="1">
        <f t="shared" si="6"/>
        <v>355.344862722362</v>
      </c>
      <c r="U23" s="1" t="str">
        <f t="shared" si="6"/>
        <v>ND</v>
      </c>
      <c r="V23" s="1">
        <f t="shared" si="6"/>
        <v>635.98589603987296</v>
      </c>
      <c r="W23" s="1" t="str">
        <f t="shared" si="6"/>
        <v>ND</v>
      </c>
      <c r="X23" s="1" t="str">
        <f t="shared" si="6"/>
        <v>ND</v>
      </c>
      <c r="Y23" s="1" t="str">
        <f t="shared" si="6"/>
        <v>ND</v>
      </c>
      <c r="Z23" s="1" t="str">
        <f t="shared" si="6"/>
        <v>ND</v>
      </c>
      <c r="AA23" s="1" t="str">
        <f t="shared" si="6"/>
        <v>ND</v>
      </c>
      <c r="AB23" s="1">
        <f t="shared" si="6"/>
        <v>551.13455762380806</v>
      </c>
      <c r="AC23" s="1" t="str">
        <f t="shared" si="6"/>
        <v>ND</v>
      </c>
      <c r="AD23" s="1" t="str">
        <f t="shared" si="6"/>
        <v>ND</v>
      </c>
      <c r="AE23" s="1">
        <f t="shared" si="6"/>
        <v>51.734070832044694</v>
      </c>
      <c r="AF23" s="1" t="str">
        <f t="shared" si="6"/>
        <v>ND</v>
      </c>
      <c r="AG23" s="1" t="str">
        <f t="shared" si="6"/>
        <v>ND</v>
      </c>
      <c r="AH23" s="1" t="str">
        <f t="shared" si="6"/>
        <v>ND</v>
      </c>
      <c r="AI23" s="1" t="str">
        <f t="shared" si="6"/>
        <v>ND</v>
      </c>
      <c r="AJ23" s="1" t="str">
        <f t="shared" si="6"/>
        <v>ND</v>
      </c>
      <c r="AK23" s="1" t="str">
        <f t="shared" si="6"/>
        <v>ND</v>
      </c>
      <c r="AL23" s="1" t="str">
        <f t="shared" si="6"/>
        <v>ND</v>
      </c>
      <c r="AM23" s="1" t="str">
        <f t="shared" si="6"/>
        <v>ND</v>
      </c>
      <c r="AN23" s="1" t="str">
        <f t="shared" si="6"/>
        <v>ND</v>
      </c>
      <c r="AO23" s="1" t="str">
        <f t="shared" si="6"/>
        <v>ND</v>
      </c>
      <c r="AP23" s="1" t="str">
        <f t="shared" si="6"/>
        <v>ND</v>
      </c>
      <c r="AQ23" s="1" t="str">
        <f t="shared" si="6"/>
        <v>ND</v>
      </c>
      <c r="AR23" s="1" t="str">
        <f t="shared" si="6"/>
        <v>ND</v>
      </c>
      <c r="AS23" s="1" t="str">
        <f t="shared" si="6"/>
        <v>ND</v>
      </c>
      <c r="AT23" s="1" t="str">
        <f t="shared" si="6"/>
        <v>ND</v>
      </c>
      <c r="AU23" s="1" t="str">
        <f t="shared" si="6"/>
        <v>ND</v>
      </c>
      <c r="AV23" s="1" t="str">
        <f t="shared" si="6"/>
        <v>ND</v>
      </c>
      <c r="AW23" s="1" t="str">
        <f t="shared" si="6"/>
        <v>ND</v>
      </c>
      <c r="AX23" s="1" t="str">
        <f t="shared" si="6"/>
        <v>ND</v>
      </c>
      <c r="AY23" s="1" t="str">
        <f t="shared" si="6"/>
        <v>ND</v>
      </c>
      <c r="AZ23" s="1" t="str">
        <f t="shared" si="6"/>
        <v>ND</v>
      </c>
      <c r="BA23" s="1" t="str">
        <f t="shared" si="6"/>
        <v>ND</v>
      </c>
      <c r="BB23" s="1" t="str">
        <f t="shared" si="6"/>
        <v>ND</v>
      </c>
      <c r="BC23" s="1" t="str">
        <f t="shared" si="6"/>
        <v>ND</v>
      </c>
      <c r="BD23" s="1" t="str">
        <f t="shared" si="6"/>
        <v>ND</v>
      </c>
      <c r="BE23" s="1" t="str">
        <f t="shared" si="6"/>
        <v>ND</v>
      </c>
      <c r="BF23" s="1" t="str">
        <f t="shared" si="6"/>
        <v>ND</v>
      </c>
      <c r="BG23" s="1" t="str">
        <f t="shared" si="6"/>
        <v>ND</v>
      </c>
      <c r="BH23" s="1">
        <f t="shared" si="6"/>
        <v>4713.6870474339103</v>
      </c>
      <c r="BI23" s="1" t="str">
        <f t="shared" si="6"/>
        <v>ND</v>
      </c>
      <c r="BJ23" s="1">
        <f t="shared" si="6"/>
        <v>67.692836782278505</v>
      </c>
      <c r="BK23" s="1" t="str">
        <f t="shared" si="6"/>
        <v>ND</v>
      </c>
      <c r="BL23" s="1" t="str">
        <f t="shared" si="6"/>
        <v>ND</v>
      </c>
      <c r="BM23" s="7"/>
      <c r="BN23" s="7"/>
      <c r="BO23" s="7"/>
    </row>
    <row r="24" spans="1:67" x14ac:dyDescent="0.25">
      <c r="BM24" s="7"/>
      <c r="BN24" s="7"/>
      <c r="BO24" s="7"/>
    </row>
    <row r="25" spans="1:67" x14ac:dyDescent="0.25">
      <c r="A25" t="str">
        <f>'[3]ICP-MS Results'!C17</f>
        <v>GY2-032-B-dup  1000x</v>
      </c>
      <c r="B25" t="str">
        <f>'[3]ICP-MS Results'!D17</f>
        <v>1000</v>
      </c>
      <c r="C25">
        <f>'[3]ICP-MS Results'!E17</f>
        <v>-0.124223849182026</v>
      </c>
      <c r="D25">
        <f>'[3]ICP-MS Results'!G17</f>
        <v>5.4696335393424696E-4</v>
      </c>
      <c r="E25">
        <f>'[3]ICP-MS Results'!J17</f>
        <v>-0.25082254767499901</v>
      </c>
      <c r="F25">
        <f>'[3]ICP-MS Results'!K17</f>
        <v>1439.4114404642</v>
      </c>
      <c r="G25">
        <f>'[3]ICP-MS Results'!M17</f>
        <v>2.7076500273634101E-2</v>
      </c>
      <c r="H25">
        <f>'[3]ICP-MS Results'!P17</f>
        <v>0.594571986957526</v>
      </c>
      <c r="I25">
        <f>'[3]ICP-MS Results'!Q17</f>
        <v>475.853109315219</v>
      </c>
      <c r="J25">
        <f>'[3]ICP-MS Results'!S17</f>
        <v>-0.81838765836052996</v>
      </c>
      <c r="K25">
        <f>'[3]ICP-MS Results'!V17</f>
        <v>45.860940073913298</v>
      </c>
      <c r="L25">
        <f>'[3]ICP-MS Results'!Y17</f>
        <v>43.995617956073197</v>
      </c>
      <c r="M25">
        <f>'[3]ICP-MS Results'!AC17</f>
        <v>-4.8559312891306002E-2</v>
      </c>
      <c r="N25">
        <f>'[3]ICP-MS Results'!AE17</f>
        <v>8.44381315356552E-2</v>
      </c>
      <c r="O25">
        <f>'[3]ICP-MS Results'!AG17</f>
        <v>-0.203124018184097</v>
      </c>
      <c r="P25">
        <f>'[3]ICP-MS Results'!AI17</f>
        <v>-8.5369883769634197E-2</v>
      </c>
      <c r="Q25">
        <f>'[3]ICP-MS Results'!AK17</f>
        <v>2.9481023237302999E-2</v>
      </c>
      <c r="R25">
        <f>'[3]ICP-MS Results'!AN17</f>
        <v>-1.2668308652851199</v>
      </c>
      <c r="S25">
        <f>'[3]ICP-MS Results'!AP17</f>
        <v>1.3921179387700201E-2</v>
      </c>
      <c r="T25">
        <f>'[3]ICP-MS Results'!AR17</f>
        <v>0.38808831708739899</v>
      </c>
      <c r="U25">
        <f>'[3]ICP-MS Results'!AT17</f>
        <v>8.7312274475172105E-2</v>
      </c>
      <c r="V25">
        <f>'[3]ICP-MS Results'!AV17</f>
        <v>0.54015674591566698</v>
      </c>
      <c r="W25">
        <f>'[3]ICP-MS Results'!AX17</f>
        <v>-1.6224994953453802E-2</v>
      </c>
      <c r="X25">
        <f>'[3]ICP-MS Results'!AZ17</f>
        <v>-2.10481981134415E-2</v>
      </c>
      <c r="Y25">
        <f>'[3]ICP-MS Results'!BB17</f>
        <v>-6.5931818962873404E-3</v>
      </c>
      <c r="Z25">
        <f>'[3]ICP-MS Results'!BF17</f>
        <v>0.127418965105281</v>
      </c>
      <c r="AA25">
        <f>'[3]ICP-MS Results'!BH17</f>
        <v>1.07956717566125E-2</v>
      </c>
      <c r="AB25">
        <f>'[3]ICP-MS Results'!BK17</f>
        <v>0.51154114250719795</v>
      </c>
      <c r="AC25">
        <f>'[3]ICP-MS Results'!BM17</f>
        <v>-0.75920340465016101</v>
      </c>
      <c r="AD25">
        <f>'[3]ICP-MS Results'!BO17</f>
        <v>-3.5778168827168597E-2</v>
      </c>
      <c r="AE25">
        <f>'[3]ICP-MS Results'!BQ17</f>
        <v>2.2333375805643801E-2</v>
      </c>
      <c r="AF25">
        <f>'[3]ICP-MS Results'!BS17</f>
        <v>4.2603797960937299E-3</v>
      </c>
      <c r="AG25">
        <f>'[3]ICP-MS Results'!BT17</f>
        <v>-2.24355652678658E-2</v>
      </c>
      <c r="AH25">
        <f>'[3]ICP-MS Results'!BW17</f>
        <v>6.0500900211568802E-3</v>
      </c>
      <c r="AI25">
        <f>'[3]ICP-MS Results'!BY17</f>
        <v>-2.3925199097152901E-2</v>
      </c>
      <c r="AJ25">
        <f>'[3]ICP-MS Results'!CA17</f>
        <v>-0.13800545674242301</v>
      </c>
      <c r="AK25">
        <f>'[3]ICP-MS Results'!CC17</f>
        <v>-0.40910298294805297</v>
      </c>
      <c r="AL25">
        <f>'[3]ICP-MS Results'!CE17</f>
        <v>-1.64466204728664E-4</v>
      </c>
      <c r="AM25">
        <f>'[3]ICP-MS Results'!CG17</f>
        <v>-7.7049160312915599E-4</v>
      </c>
      <c r="AN25">
        <f>'[3]ICP-MS Results'!CI17</f>
        <v>-0.11161157822881</v>
      </c>
      <c r="AO25">
        <f>'[3]ICP-MS Results'!CK17</f>
        <v>3.3769543475387802E-4</v>
      </c>
      <c r="AP25">
        <f>'[3]ICP-MS Results'!CM17</f>
        <v>-0.12783474480057699</v>
      </c>
      <c r="AQ25">
        <f>'[3]ICP-MS Results'!CO17</f>
        <v>-1.36047234254736E-3</v>
      </c>
      <c r="AR25">
        <f>'[3]ICP-MS Results'!CQ17</f>
        <v>-9.7289100910846001E-4</v>
      </c>
      <c r="AS25">
        <f>'[3]ICP-MS Results'!CS17</f>
        <v>2.9325651079839198E-3</v>
      </c>
      <c r="AT25">
        <f>'[3]ICP-MS Results'!CU17</f>
        <v>-7.0843410964161704E-2</v>
      </c>
      <c r="AU25">
        <f>'[3]ICP-MS Results'!CW17</f>
        <v>-6.9091558253828603E-3</v>
      </c>
      <c r="AV25">
        <f>'[3]ICP-MS Results'!CY17</f>
        <v>-8.0669979035914701E-3</v>
      </c>
      <c r="AW25">
        <f>'[3]ICP-MS Results'!DA17</f>
        <v>-1.1865556010045001E-2</v>
      </c>
      <c r="AX25">
        <f>'[3]ICP-MS Results'!DC17</f>
        <v>-3.2886789625587E-3</v>
      </c>
      <c r="AY25">
        <f>'[3]ICP-MS Results'!DE17</f>
        <v>-5.2336522955830304E-3</v>
      </c>
      <c r="AZ25">
        <f>'[3]ICP-MS Results'!DG17</f>
        <v>-6.2028616230618196E-3</v>
      </c>
      <c r="BA25">
        <f>'[3]ICP-MS Results'!DI17</f>
        <v>-1.45868220080188E-2</v>
      </c>
      <c r="BB25">
        <f>'[3]ICP-MS Results'!DK17</f>
        <v>-8.4529271966771301E-3</v>
      </c>
      <c r="BC25">
        <f>'[3]ICP-MS Results'!DM17</f>
        <v>-5.9288010788327798E-3</v>
      </c>
      <c r="BD25">
        <f>'[3]ICP-MS Results'!DO17</f>
        <v>-1.9819872780918002E-3</v>
      </c>
      <c r="BE25">
        <f>'[3]ICP-MS Results'!DQ17</f>
        <v>-0.29433189858565401</v>
      </c>
      <c r="BF25">
        <f>'[3]ICP-MS Results'!DS17</f>
        <v>1.4072808446679799E-4</v>
      </c>
      <c r="BG25">
        <f>'[3]ICP-MS Results'!DU17</f>
        <v>3.5039064337825201E-3</v>
      </c>
      <c r="BH25">
        <f>'[3]ICP-MS Results'!DW17</f>
        <v>1.25199549781375</v>
      </c>
      <c r="BI25">
        <f>'[3]ICP-MS Results'!DY17</f>
        <v>-1.13281925262329E-2</v>
      </c>
      <c r="BJ25">
        <f>'[3]ICP-MS Results'!EA17</f>
        <v>6.0146791798414902E-2</v>
      </c>
      <c r="BK25">
        <f>'[3]ICP-MS Results'!EC17</f>
        <v>-3.6232533399044198E-2</v>
      </c>
      <c r="BL25">
        <f>'[3]ICP-MS Results'!EE17</f>
        <v>-6.5788350054848902E-3</v>
      </c>
      <c r="BM25" s="7">
        <f>'[3]ICP-MS Results'!EF17</f>
        <v>96.768244920685802</v>
      </c>
      <c r="BN25" s="7">
        <f>'[3]ICP-MS Results'!EG17</f>
        <v>122.061684561052</v>
      </c>
      <c r="BO25" s="7">
        <f>'[3]ICP-MS Results'!EH17</f>
        <v>101.71223863031901</v>
      </c>
    </row>
    <row r="26" spans="1:67" x14ac:dyDescent="0.25">
      <c r="A26" s="1" t="s">
        <v>72</v>
      </c>
      <c r="C26" s="1" t="str">
        <f>IF(C25&lt;C$138,"ND",C25)</f>
        <v>ND</v>
      </c>
      <c r="D26" s="1" t="str">
        <f t="shared" ref="D26:BL26" si="7">IF(D25&lt;D$138,"ND",D25)</f>
        <v>ND</v>
      </c>
      <c r="E26" s="1" t="str">
        <f t="shared" si="7"/>
        <v>ND</v>
      </c>
      <c r="F26" s="1">
        <f t="shared" si="7"/>
        <v>1439.4114404642</v>
      </c>
      <c r="G26" s="1" t="str">
        <f t="shared" si="7"/>
        <v>ND</v>
      </c>
      <c r="H26" s="1">
        <f t="shared" si="7"/>
        <v>0.594571986957526</v>
      </c>
      <c r="I26" s="1">
        <f t="shared" si="7"/>
        <v>475.853109315219</v>
      </c>
      <c r="J26" s="1" t="str">
        <f t="shared" si="7"/>
        <v>ND</v>
      </c>
      <c r="K26" s="1">
        <f t="shared" si="7"/>
        <v>45.860940073913298</v>
      </c>
      <c r="L26" s="1">
        <f t="shared" si="7"/>
        <v>43.995617956073197</v>
      </c>
      <c r="M26" s="1" t="str">
        <f t="shared" si="7"/>
        <v>ND</v>
      </c>
      <c r="N26" s="1" t="str">
        <f t="shared" si="7"/>
        <v>ND</v>
      </c>
      <c r="O26" s="1" t="str">
        <f t="shared" si="7"/>
        <v>ND</v>
      </c>
      <c r="P26" s="1" t="str">
        <f t="shared" si="7"/>
        <v>ND</v>
      </c>
      <c r="Q26" s="1" t="str">
        <f t="shared" si="7"/>
        <v>ND</v>
      </c>
      <c r="R26" s="1" t="str">
        <f t="shared" si="7"/>
        <v>ND</v>
      </c>
      <c r="S26" s="1" t="str">
        <f t="shared" si="7"/>
        <v>ND</v>
      </c>
      <c r="T26" s="1">
        <f t="shared" si="7"/>
        <v>0.38808831708739899</v>
      </c>
      <c r="U26" s="1" t="str">
        <f t="shared" si="7"/>
        <v>ND</v>
      </c>
      <c r="V26" s="1">
        <f t="shared" si="7"/>
        <v>0.54015674591566698</v>
      </c>
      <c r="W26" s="1" t="str">
        <f t="shared" si="7"/>
        <v>ND</v>
      </c>
      <c r="X26" s="1" t="str">
        <f t="shared" si="7"/>
        <v>ND</v>
      </c>
      <c r="Y26" s="1" t="str">
        <f t="shared" si="7"/>
        <v>ND</v>
      </c>
      <c r="Z26" s="1" t="str">
        <f t="shared" si="7"/>
        <v>ND</v>
      </c>
      <c r="AA26" s="1" t="str">
        <f t="shared" si="7"/>
        <v>ND</v>
      </c>
      <c r="AB26" s="1">
        <f t="shared" si="7"/>
        <v>0.51154114250719795</v>
      </c>
      <c r="AC26" s="1" t="str">
        <f t="shared" si="7"/>
        <v>ND</v>
      </c>
      <c r="AD26" s="1" t="str">
        <f t="shared" si="7"/>
        <v>ND</v>
      </c>
      <c r="AE26" s="1" t="str">
        <f t="shared" si="7"/>
        <v>ND</v>
      </c>
      <c r="AF26" s="1" t="str">
        <f t="shared" si="7"/>
        <v>ND</v>
      </c>
      <c r="AG26" s="1" t="str">
        <f t="shared" si="7"/>
        <v>ND</v>
      </c>
      <c r="AH26" s="1" t="str">
        <f t="shared" si="7"/>
        <v>ND</v>
      </c>
      <c r="AI26" s="1" t="str">
        <f t="shared" si="7"/>
        <v>ND</v>
      </c>
      <c r="AJ26" s="1" t="str">
        <f t="shared" si="7"/>
        <v>ND</v>
      </c>
      <c r="AK26" s="1" t="str">
        <f t="shared" si="7"/>
        <v>ND</v>
      </c>
      <c r="AL26" s="1" t="str">
        <f t="shared" si="7"/>
        <v>ND</v>
      </c>
      <c r="AM26" s="1" t="str">
        <f t="shared" si="7"/>
        <v>ND</v>
      </c>
      <c r="AN26" s="1" t="str">
        <f t="shared" si="7"/>
        <v>ND</v>
      </c>
      <c r="AO26" s="1" t="str">
        <f t="shared" si="7"/>
        <v>ND</v>
      </c>
      <c r="AP26" s="1" t="str">
        <f t="shared" si="7"/>
        <v>ND</v>
      </c>
      <c r="AQ26" s="1" t="str">
        <f t="shared" si="7"/>
        <v>ND</v>
      </c>
      <c r="AR26" s="1" t="str">
        <f t="shared" si="7"/>
        <v>ND</v>
      </c>
      <c r="AS26" s="1" t="str">
        <f t="shared" si="7"/>
        <v>ND</v>
      </c>
      <c r="AT26" s="1" t="str">
        <f t="shared" si="7"/>
        <v>ND</v>
      </c>
      <c r="AU26" s="1" t="str">
        <f t="shared" si="7"/>
        <v>ND</v>
      </c>
      <c r="AV26" s="1" t="str">
        <f t="shared" si="7"/>
        <v>ND</v>
      </c>
      <c r="AW26" s="1" t="str">
        <f t="shared" si="7"/>
        <v>ND</v>
      </c>
      <c r="AX26" s="1" t="str">
        <f t="shared" si="7"/>
        <v>ND</v>
      </c>
      <c r="AY26" s="1" t="str">
        <f t="shared" si="7"/>
        <v>ND</v>
      </c>
      <c r="AZ26" s="1" t="str">
        <f t="shared" si="7"/>
        <v>ND</v>
      </c>
      <c r="BA26" s="1" t="str">
        <f t="shared" si="7"/>
        <v>ND</v>
      </c>
      <c r="BB26" s="1" t="str">
        <f t="shared" si="7"/>
        <v>ND</v>
      </c>
      <c r="BC26" s="1" t="str">
        <f t="shared" si="7"/>
        <v>ND</v>
      </c>
      <c r="BD26" s="1" t="str">
        <f t="shared" si="7"/>
        <v>ND</v>
      </c>
      <c r="BE26" s="1" t="str">
        <f t="shared" si="7"/>
        <v>ND</v>
      </c>
      <c r="BF26" s="1" t="str">
        <f t="shared" si="7"/>
        <v>ND</v>
      </c>
      <c r="BG26" s="1" t="str">
        <f t="shared" si="7"/>
        <v>ND</v>
      </c>
      <c r="BH26" s="1">
        <f t="shared" si="7"/>
        <v>1.25199549781375</v>
      </c>
      <c r="BI26" s="1" t="str">
        <f t="shared" si="7"/>
        <v>ND</v>
      </c>
      <c r="BJ26" s="1">
        <f t="shared" si="7"/>
        <v>6.0146791798414902E-2</v>
      </c>
      <c r="BK26" s="1" t="str">
        <f t="shared" si="7"/>
        <v>ND</v>
      </c>
      <c r="BL26" s="1" t="str">
        <f t="shared" si="7"/>
        <v>ND</v>
      </c>
      <c r="BM26" s="7"/>
      <c r="BN26" s="7"/>
      <c r="BO26" s="7"/>
    </row>
    <row r="27" spans="1:67" x14ac:dyDescent="0.25">
      <c r="A27" s="1" t="s">
        <v>73</v>
      </c>
      <c r="C27" s="1" t="str">
        <f>IF(C26="ND","ND",C26*$B25)</f>
        <v>ND</v>
      </c>
      <c r="D27" s="1" t="str">
        <f t="shared" ref="D27:BL27" si="8">IF(D26="ND","ND",D26*$B25)</f>
        <v>ND</v>
      </c>
      <c r="E27" s="1" t="str">
        <f t="shared" si="8"/>
        <v>ND</v>
      </c>
      <c r="F27" s="1">
        <f t="shared" si="8"/>
        <v>1439411.4404642</v>
      </c>
      <c r="G27" s="1" t="str">
        <f t="shared" si="8"/>
        <v>ND</v>
      </c>
      <c r="H27" s="1">
        <f t="shared" si="8"/>
        <v>594.57198695752595</v>
      </c>
      <c r="I27" s="1">
        <f t="shared" si="8"/>
        <v>475853.10931521899</v>
      </c>
      <c r="J27" s="1" t="str">
        <f t="shared" si="8"/>
        <v>ND</v>
      </c>
      <c r="K27" s="1">
        <f t="shared" si="8"/>
        <v>45860.940073913298</v>
      </c>
      <c r="L27" s="1">
        <f t="shared" si="8"/>
        <v>43995.617956073198</v>
      </c>
      <c r="M27" s="1" t="str">
        <f t="shared" si="8"/>
        <v>ND</v>
      </c>
      <c r="N27" s="1" t="str">
        <f t="shared" si="8"/>
        <v>ND</v>
      </c>
      <c r="O27" s="1" t="str">
        <f t="shared" si="8"/>
        <v>ND</v>
      </c>
      <c r="P27" s="1" t="str">
        <f t="shared" si="8"/>
        <v>ND</v>
      </c>
      <c r="Q27" s="1" t="str">
        <f t="shared" si="8"/>
        <v>ND</v>
      </c>
      <c r="R27" s="1" t="str">
        <f t="shared" si="8"/>
        <v>ND</v>
      </c>
      <c r="S27" s="1" t="str">
        <f t="shared" si="8"/>
        <v>ND</v>
      </c>
      <c r="T27" s="1">
        <f t="shared" si="8"/>
        <v>388.08831708739899</v>
      </c>
      <c r="U27" s="1" t="str">
        <f t="shared" si="8"/>
        <v>ND</v>
      </c>
      <c r="V27" s="1">
        <f t="shared" si="8"/>
        <v>540.15674591566699</v>
      </c>
      <c r="W27" s="1" t="str">
        <f t="shared" si="8"/>
        <v>ND</v>
      </c>
      <c r="X27" s="1" t="str">
        <f t="shared" si="8"/>
        <v>ND</v>
      </c>
      <c r="Y27" s="1" t="str">
        <f t="shared" si="8"/>
        <v>ND</v>
      </c>
      <c r="Z27" s="1" t="str">
        <f t="shared" si="8"/>
        <v>ND</v>
      </c>
      <c r="AA27" s="1" t="str">
        <f t="shared" si="8"/>
        <v>ND</v>
      </c>
      <c r="AB27" s="1">
        <f t="shared" si="8"/>
        <v>511.54114250719795</v>
      </c>
      <c r="AC27" s="1" t="str">
        <f t="shared" si="8"/>
        <v>ND</v>
      </c>
      <c r="AD27" s="1" t="str">
        <f t="shared" si="8"/>
        <v>ND</v>
      </c>
      <c r="AE27" s="1" t="str">
        <f t="shared" si="8"/>
        <v>ND</v>
      </c>
      <c r="AF27" s="1" t="str">
        <f t="shared" si="8"/>
        <v>ND</v>
      </c>
      <c r="AG27" s="1" t="str">
        <f t="shared" si="8"/>
        <v>ND</v>
      </c>
      <c r="AH27" s="1" t="str">
        <f t="shared" si="8"/>
        <v>ND</v>
      </c>
      <c r="AI27" s="1" t="str">
        <f t="shared" si="8"/>
        <v>ND</v>
      </c>
      <c r="AJ27" s="1" t="str">
        <f t="shared" si="8"/>
        <v>ND</v>
      </c>
      <c r="AK27" s="1" t="str">
        <f t="shared" si="8"/>
        <v>ND</v>
      </c>
      <c r="AL27" s="1" t="str">
        <f t="shared" si="8"/>
        <v>ND</v>
      </c>
      <c r="AM27" s="1" t="str">
        <f t="shared" si="8"/>
        <v>ND</v>
      </c>
      <c r="AN27" s="1" t="str">
        <f t="shared" si="8"/>
        <v>ND</v>
      </c>
      <c r="AO27" s="1" t="str">
        <f t="shared" si="8"/>
        <v>ND</v>
      </c>
      <c r="AP27" s="1" t="str">
        <f t="shared" si="8"/>
        <v>ND</v>
      </c>
      <c r="AQ27" s="1" t="str">
        <f t="shared" si="8"/>
        <v>ND</v>
      </c>
      <c r="AR27" s="1" t="str">
        <f t="shared" si="8"/>
        <v>ND</v>
      </c>
      <c r="AS27" s="1" t="str">
        <f t="shared" si="8"/>
        <v>ND</v>
      </c>
      <c r="AT27" s="1" t="str">
        <f t="shared" si="8"/>
        <v>ND</v>
      </c>
      <c r="AU27" s="1" t="str">
        <f t="shared" si="8"/>
        <v>ND</v>
      </c>
      <c r="AV27" s="1" t="str">
        <f t="shared" si="8"/>
        <v>ND</v>
      </c>
      <c r="AW27" s="1" t="str">
        <f t="shared" si="8"/>
        <v>ND</v>
      </c>
      <c r="AX27" s="1" t="str">
        <f t="shared" si="8"/>
        <v>ND</v>
      </c>
      <c r="AY27" s="1" t="str">
        <f t="shared" si="8"/>
        <v>ND</v>
      </c>
      <c r="AZ27" s="1" t="str">
        <f t="shared" si="8"/>
        <v>ND</v>
      </c>
      <c r="BA27" s="1" t="str">
        <f t="shared" si="8"/>
        <v>ND</v>
      </c>
      <c r="BB27" s="1" t="str">
        <f t="shared" si="8"/>
        <v>ND</v>
      </c>
      <c r="BC27" s="1" t="str">
        <f t="shared" si="8"/>
        <v>ND</v>
      </c>
      <c r="BD27" s="1" t="str">
        <f t="shared" si="8"/>
        <v>ND</v>
      </c>
      <c r="BE27" s="1" t="str">
        <f t="shared" si="8"/>
        <v>ND</v>
      </c>
      <c r="BF27" s="1" t="str">
        <f t="shared" si="8"/>
        <v>ND</v>
      </c>
      <c r="BG27" s="1" t="str">
        <f t="shared" si="8"/>
        <v>ND</v>
      </c>
      <c r="BH27" s="1">
        <f t="shared" si="8"/>
        <v>1251.99549781375</v>
      </c>
      <c r="BI27" s="1" t="str">
        <f t="shared" si="8"/>
        <v>ND</v>
      </c>
      <c r="BJ27" s="1">
        <f t="shared" si="8"/>
        <v>60.146791798414903</v>
      </c>
      <c r="BK27" s="1" t="str">
        <f t="shared" si="8"/>
        <v>ND</v>
      </c>
      <c r="BL27" s="1" t="str">
        <f t="shared" si="8"/>
        <v>ND</v>
      </c>
      <c r="BM27" s="7"/>
      <c r="BN27" s="7"/>
      <c r="BO27" s="7"/>
    </row>
    <row r="28" spans="1:67" x14ac:dyDescent="0.25">
      <c r="BM28" s="7"/>
      <c r="BN28" s="7"/>
      <c r="BO28" s="7"/>
    </row>
    <row r="29" spans="1:67" x14ac:dyDescent="0.25">
      <c r="A29" t="str">
        <f>'[3]ICP-MS Results'!C18</f>
        <v>GY2-032-B  100x</v>
      </c>
      <c r="B29" t="str">
        <f>'[3]ICP-MS Results'!D18</f>
        <v>100</v>
      </c>
      <c r="C29">
        <f>'[3]ICP-MS Results'!E18</f>
        <v>-0.123003555399793</v>
      </c>
      <c r="D29">
        <f>'[3]ICP-MS Results'!G18</f>
        <v>-1.30962216211752E-3</v>
      </c>
      <c r="E29">
        <f>'[3]ICP-MS Results'!J18</f>
        <v>-0.39491700189073298</v>
      </c>
      <c r="F29">
        <f>'[3]ICP-MS Results'!K18</f>
        <v>3803.9371781389</v>
      </c>
      <c r="G29">
        <f>'[3]ICP-MS Results'!M18</f>
        <v>0.288240115159282</v>
      </c>
      <c r="H29">
        <f>'[3]ICP-MS Results'!P18</f>
        <v>2.2908874139224902</v>
      </c>
      <c r="I29">
        <f>'[3]ICP-MS Results'!Q18</f>
        <v>465.09756371212598</v>
      </c>
      <c r="J29">
        <f>'[3]ICP-MS Results'!S18</f>
        <v>-1.1121888114085501</v>
      </c>
      <c r="K29">
        <f>'[3]ICP-MS Results'!V18</f>
        <v>626.84830070768396</v>
      </c>
      <c r="L29">
        <f>'[3]ICP-MS Results'!Y18</f>
        <v>27.5869595544969</v>
      </c>
      <c r="M29">
        <f>'[3]ICP-MS Results'!AC18</f>
        <v>-1.6291898879601901E-2</v>
      </c>
      <c r="N29">
        <f>'[3]ICP-MS Results'!AE18</f>
        <v>-7.7418016270052598E-4</v>
      </c>
      <c r="O29">
        <f>'[3]ICP-MS Results'!AG18</f>
        <v>-0.19296508148883301</v>
      </c>
      <c r="P29">
        <f>'[3]ICP-MS Results'!AI18</f>
        <v>-9.3541309409725104E-2</v>
      </c>
      <c r="Q29">
        <f>'[3]ICP-MS Results'!AK18</f>
        <v>4.5128941177963698E-2</v>
      </c>
      <c r="R29">
        <f>'[3]ICP-MS Results'!AN18</f>
        <v>-0.62178737811033802</v>
      </c>
      <c r="S29">
        <f>'[3]ICP-MS Results'!AP18</f>
        <v>1.5557222292892499E-2</v>
      </c>
      <c r="T29">
        <f>'[3]ICP-MS Results'!AR18</f>
        <v>0.383269831993372</v>
      </c>
      <c r="U29">
        <f>'[3]ICP-MS Results'!AT18</f>
        <v>8.6826379193838205E-2</v>
      </c>
      <c r="V29">
        <f>'[3]ICP-MS Results'!AV18</f>
        <v>0.69148893102619302</v>
      </c>
      <c r="W29">
        <f>'[3]ICP-MS Results'!AX18</f>
        <v>-1.2806396522171601E-2</v>
      </c>
      <c r="X29">
        <f>'[3]ICP-MS Results'!AZ18</f>
        <v>-1.8083745856154899E-2</v>
      </c>
      <c r="Y29">
        <f>'[3]ICP-MS Results'!BB18</f>
        <v>-2.7985581751339601E-2</v>
      </c>
      <c r="Z29">
        <f>'[3]ICP-MS Results'!BF18</f>
        <v>0.19186275646923201</v>
      </c>
      <c r="AA29">
        <f>'[3]ICP-MS Results'!BH18</f>
        <v>2.1826319130512702E-2</v>
      </c>
      <c r="AB29">
        <f>'[3]ICP-MS Results'!BK18</f>
        <v>0.51022506039198501</v>
      </c>
      <c r="AC29">
        <f>'[3]ICP-MS Results'!BM18</f>
        <v>-0.72877710297534704</v>
      </c>
      <c r="AD29">
        <f>'[3]ICP-MS Results'!BO18</f>
        <v>-3.6201585848363901E-2</v>
      </c>
      <c r="AE29">
        <f>'[3]ICP-MS Results'!BQ18</f>
        <v>-1.7912792400951001E-3</v>
      </c>
      <c r="AF29">
        <f>'[3]ICP-MS Results'!BS18</f>
        <v>4.72080509842883E-3</v>
      </c>
      <c r="AG29">
        <f>'[3]ICP-MS Results'!BT18</f>
        <v>-2.4674176945412199E-2</v>
      </c>
      <c r="AH29">
        <f>'[3]ICP-MS Results'!BW18</f>
        <v>2.18521799716894E-3</v>
      </c>
      <c r="AI29">
        <f>'[3]ICP-MS Results'!BY18</f>
        <v>-2.45036531788718E-2</v>
      </c>
      <c r="AJ29">
        <f>'[3]ICP-MS Results'!CA18</f>
        <v>-0.12791104228098199</v>
      </c>
      <c r="AK29">
        <f>'[3]ICP-MS Results'!CC18</f>
        <v>-0.41977558125571501</v>
      </c>
      <c r="AL29">
        <f>'[3]ICP-MS Results'!CE18</f>
        <v>1.3215381605691899E-2</v>
      </c>
      <c r="AM29">
        <f>'[3]ICP-MS Results'!CG18</f>
        <v>-4.0768355570871602E-4</v>
      </c>
      <c r="AN29">
        <f>'[3]ICP-MS Results'!CI18</f>
        <v>-6.6132931066150397E-2</v>
      </c>
      <c r="AO29">
        <f>'[3]ICP-MS Results'!CK18</f>
        <v>6.3198199116836704E-2</v>
      </c>
      <c r="AP29">
        <f>'[3]ICP-MS Results'!CM18</f>
        <v>-6.2673239777927506E-2</v>
      </c>
      <c r="AQ29">
        <f>'[3]ICP-MS Results'!CO18</f>
        <v>4.9682976013120501E-2</v>
      </c>
      <c r="AR29">
        <f>'[3]ICP-MS Results'!CQ18</f>
        <v>5.39607728942256E-2</v>
      </c>
      <c r="AS29">
        <f>'[3]ICP-MS Results'!CS18</f>
        <v>5.8249995764276301E-2</v>
      </c>
      <c r="AT29">
        <f>'[3]ICP-MS Results'!CU18</f>
        <v>-2.4962168496054898E-2</v>
      </c>
      <c r="AU29">
        <f>'[3]ICP-MS Results'!CW18</f>
        <v>4.1335840008472298E-2</v>
      </c>
      <c r="AV29">
        <f>'[3]ICP-MS Results'!CY18</f>
        <v>4.31210032056265E-2</v>
      </c>
      <c r="AW29">
        <f>'[3]ICP-MS Results'!DA18</f>
        <v>3.9745286557574901E-2</v>
      </c>
      <c r="AX29">
        <f>'[3]ICP-MS Results'!DC18</f>
        <v>4.7545341992188198E-2</v>
      </c>
      <c r="AY29">
        <f>'[3]ICP-MS Results'!DE18</f>
        <v>4.2059718048524902E-2</v>
      </c>
      <c r="AZ29">
        <f>'[3]ICP-MS Results'!DG18</f>
        <v>4.4468703294299902E-2</v>
      </c>
      <c r="BA29">
        <f>'[3]ICP-MS Results'!DI18</f>
        <v>3.1564499665340702E-2</v>
      </c>
      <c r="BB29">
        <f>'[3]ICP-MS Results'!DK18</f>
        <v>4.12634396817219E-2</v>
      </c>
      <c r="BC29">
        <f>'[3]ICP-MS Results'!DM18</f>
        <v>-5.3240900066238101E-3</v>
      </c>
      <c r="BD29">
        <f>'[3]ICP-MS Results'!DO18</f>
        <v>-2.9886589799031599E-3</v>
      </c>
      <c r="BE29">
        <f>'[3]ICP-MS Results'!DQ18</f>
        <v>-0.32243247423337001</v>
      </c>
      <c r="BF29">
        <f>'[3]ICP-MS Results'!DS18</f>
        <v>-9.2624294648332398E-4</v>
      </c>
      <c r="BG29">
        <f>'[3]ICP-MS Results'!DU18</f>
        <v>2.3728806688068701E-2</v>
      </c>
      <c r="BH29">
        <f>'[3]ICP-MS Results'!DW18</f>
        <v>-1.0707618512272799E-2</v>
      </c>
      <c r="BI29">
        <f>'[3]ICP-MS Results'!DY18</f>
        <v>-1.28250149257384E-2</v>
      </c>
      <c r="BJ29">
        <f>'[3]ICP-MS Results'!EA18</f>
        <v>5.3158183807525697E-2</v>
      </c>
      <c r="BK29">
        <f>'[3]ICP-MS Results'!EC18</f>
        <v>-1.4789973957613899E-2</v>
      </c>
      <c r="BL29">
        <f>'[3]ICP-MS Results'!EE18</f>
        <v>7.0576000799658098E-3</v>
      </c>
      <c r="BM29" s="7">
        <f>'[3]ICP-MS Results'!EF18</f>
        <v>97.064859423492194</v>
      </c>
      <c r="BN29" s="7">
        <f>'[3]ICP-MS Results'!EG18</f>
        <v>129.43777159474701</v>
      </c>
      <c r="BO29" s="7">
        <f>'[3]ICP-MS Results'!EH18</f>
        <v>101.47319856772</v>
      </c>
    </row>
    <row r="30" spans="1:67" x14ac:dyDescent="0.25">
      <c r="A30" s="1" t="s">
        <v>72</v>
      </c>
      <c r="C30" s="1" t="str">
        <f>IF(C29&lt;C$138,"ND",C29)</f>
        <v>ND</v>
      </c>
      <c r="D30" s="1" t="str">
        <f t="shared" ref="D30:BL30" si="9">IF(D29&lt;D$138,"ND",D29)</f>
        <v>ND</v>
      </c>
      <c r="E30" s="1" t="str">
        <f t="shared" si="9"/>
        <v>ND</v>
      </c>
      <c r="F30" s="1">
        <f t="shared" si="9"/>
        <v>3803.9371781389</v>
      </c>
      <c r="G30" s="1">
        <f t="shared" si="9"/>
        <v>0.288240115159282</v>
      </c>
      <c r="H30" s="1">
        <f t="shared" si="9"/>
        <v>2.2908874139224902</v>
      </c>
      <c r="I30" s="1">
        <f t="shared" si="9"/>
        <v>465.09756371212598</v>
      </c>
      <c r="J30" s="1" t="str">
        <f t="shared" si="9"/>
        <v>ND</v>
      </c>
      <c r="K30" s="1">
        <f t="shared" si="9"/>
        <v>626.84830070768396</v>
      </c>
      <c r="L30" s="1">
        <f t="shared" si="9"/>
        <v>27.5869595544969</v>
      </c>
      <c r="M30" s="1" t="str">
        <f t="shared" si="9"/>
        <v>ND</v>
      </c>
      <c r="N30" s="1" t="str">
        <f t="shared" si="9"/>
        <v>ND</v>
      </c>
      <c r="O30" s="1" t="str">
        <f t="shared" si="9"/>
        <v>ND</v>
      </c>
      <c r="P30" s="1" t="str">
        <f t="shared" si="9"/>
        <v>ND</v>
      </c>
      <c r="Q30" s="1" t="str">
        <f t="shared" si="9"/>
        <v>ND</v>
      </c>
      <c r="R30" s="1" t="str">
        <f t="shared" si="9"/>
        <v>ND</v>
      </c>
      <c r="S30" s="1" t="str">
        <f t="shared" si="9"/>
        <v>ND</v>
      </c>
      <c r="T30" s="1">
        <f t="shared" si="9"/>
        <v>0.383269831993372</v>
      </c>
      <c r="U30" s="1" t="str">
        <f t="shared" si="9"/>
        <v>ND</v>
      </c>
      <c r="V30" s="1">
        <f t="shared" si="9"/>
        <v>0.69148893102619302</v>
      </c>
      <c r="W30" s="1" t="str">
        <f t="shared" si="9"/>
        <v>ND</v>
      </c>
      <c r="X30" s="1" t="str">
        <f t="shared" si="9"/>
        <v>ND</v>
      </c>
      <c r="Y30" s="1" t="str">
        <f t="shared" si="9"/>
        <v>ND</v>
      </c>
      <c r="Z30" s="1" t="str">
        <f t="shared" si="9"/>
        <v>ND</v>
      </c>
      <c r="AA30" s="1" t="str">
        <f t="shared" si="9"/>
        <v>ND</v>
      </c>
      <c r="AB30" s="1">
        <f t="shared" si="9"/>
        <v>0.51022506039198501</v>
      </c>
      <c r="AC30" s="1" t="str">
        <f t="shared" si="9"/>
        <v>ND</v>
      </c>
      <c r="AD30" s="1" t="str">
        <f t="shared" si="9"/>
        <v>ND</v>
      </c>
      <c r="AE30" s="1" t="str">
        <f t="shared" si="9"/>
        <v>ND</v>
      </c>
      <c r="AF30" s="1" t="str">
        <f t="shared" si="9"/>
        <v>ND</v>
      </c>
      <c r="AG30" s="1" t="str">
        <f t="shared" si="9"/>
        <v>ND</v>
      </c>
      <c r="AH30" s="1" t="str">
        <f t="shared" si="9"/>
        <v>ND</v>
      </c>
      <c r="AI30" s="1" t="str">
        <f t="shared" si="9"/>
        <v>ND</v>
      </c>
      <c r="AJ30" s="1" t="str">
        <f t="shared" si="9"/>
        <v>ND</v>
      </c>
      <c r="AK30" s="1" t="str">
        <f t="shared" si="9"/>
        <v>ND</v>
      </c>
      <c r="AL30" s="1" t="str">
        <f t="shared" si="9"/>
        <v>ND</v>
      </c>
      <c r="AM30" s="1" t="str">
        <f t="shared" si="9"/>
        <v>ND</v>
      </c>
      <c r="AN30" s="1" t="str">
        <f t="shared" si="9"/>
        <v>ND</v>
      </c>
      <c r="AO30" s="1">
        <f t="shared" si="9"/>
        <v>6.3198199116836704E-2</v>
      </c>
      <c r="AP30" s="1" t="str">
        <f t="shared" si="9"/>
        <v>ND</v>
      </c>
      <c r="AQ30" s="1">
        <f t="shared" si="9"/>
        <v>4.9682976013120501E-2</v>
      </c>
      <c r="AR30" s="1">
        <f t="shared" si="9"/>
        <v>5.39607728942256E-2</v>
      </c>
      <c r="AS30" s="1">
        <f t="shared" si="9"/>
        <v>5.8249995764276301E-2</v>
      </c>
      <c r="AT30" s="1" t="str">
        <f t="shared" si="9"/>
        <v>ND</v>
      </c>
      <c r="AU30" s="1">
        <f t="shared" si="9"/>
        <v>4.1335840008472298E-2</v>
      </c>
      <c r="AV30" s="1">
        <f t="shared" si="9"/>
        <v>4.31210032056265E-2</v>
      </c>
      <c r="AW30" s="1">
        <f t="shared" si="9"/>
        <v>3.9745286557574901E-2</v>
      </c>
      <c r="AX30" s="1">
        <f t="shared" si="9"/>
        <v>4.7545341992188198E-2</v>
      </c>
      <c r="AY30" s="1">
        <f t="shared" si="9"/>
        <v>4.2059718048524902E-2</v>
      </c>
      <c r="AZ30" s="1">
        <f t="shared" si="9"/>
        <v>4.4468703294299902E-2</v>
      </c>
      <c r="BA30" s="1">
        <f t="shared" si="9"/>
        <v>3.1564499665340702E-2</v>
      </c>
      <c r="BB30" s="1">
        <f t="shared" si="9"/>
        <v>4.12634396817219E-2</v>
      </c>
      <c r="BC30" s="1" t="str">
        <f t="shared" si="9"/>
        <v>ND</v>
      </c>
      <c r="BD30" s="1" t="str">
        <f t="shared" si="9"/>
        <v>ND</v>
      </c>
      <c r="BE30" s="1" t="str">
        <f t="shared" si="9"/>
        <v>ND</v>
      </c>
      <c r="BF30" s="1" t="str">
        <f t="shared" si="9"/>
        <v>ND</v>
      </c>
      <c r="BG30" s="1" t="str">
        <f t="shared" si="9"/>
        <v>ND</v>
      </c>
      <c r="BH30" s="1" t="str">
        <f t="shared" si="9"/>
        <v>ND</v>
      </c>
      <c r="BI30" s="1" t="str">
        <f t="shared" si="9"/>
        <v>ND</v>
      </c>
      <c r="BJ30" s="1">
        <f t="shared" si="9"/>
        <v>5.3158183807525697E-2</v>
      </c>
      <c r="BK30" s="1" t="str">
        <f t="shared" si="9"/>
        <v>ND</v>
      </c>
      <c r="BL30" s="1" t="str">
        <f t="shared" si="9"/>
        <v>ND</v>
      </c>
      <c r="BM30" s="7"/>
      <c r="BN30" s="7"/>
      <c r="BO30" s="7"/>
    </row>
    <row r="31" spans="1:67" x14ac:dyDescent="0.25">
      <c r="A31" s="1" t="s">
        <v>73</v>
      </c>
      <c r="C31" s="1" t="str">
        <f>IF(C30="ND","ND",C30*$B29)</f>
        <v>ND</v>
      </c>
      <c r="D31" s="1" t="str">
        <f t="shared" ref="D31:BL31" si="10">IF(D30="ND","ND",D30*$B29)</f>
        <v>ND</v>
      </c>
      <c r="E31" s="1" t="str">
        <f t="shared" si="10"/>
        <v>ND</v>
      </c>
      <c r="F31" s="1">
        <f t="shared" si="10"/>
        <v>380393.71781389002</v>
      </c>
      <c r="G31" s="1">
        <f t="shared" si="10"/>
        <v>28.824011515928198</v>
      </c>
      <c r="H31" s="1">
        <f t="shared" si="10"/>
        <v>229.08874139224901</v>
      </c>
      <c r="I31" s="1">
        <f t="shared" si="10"/>
        <v>46509.756371212599</v>
      </c>
      <c r="J31" s="1" t="str">
        <f t="shared" si="10"/>
        <v>ND</v>
      </c>
      <c r="K31" s="1">
        <f t="shared" si="10"/>
        <v>62684.830070768396</v>
      </c>
      <c r="L31" s="1">
        <f t="shared" si="10"/>
        <v>2758.6959554496898</v>
      </c>
      <c r="M31" s="1" t="str">
        <f t="shared" si="10"/>
        <v>ND</v>
      </c>
      <c r="N31" s="1" t="str">
        <f t="shared" si="10"/>
        <v>ND</v>
      </c>
      <c r="O31" s="1" t="str">
        <f t="shared" si="10"/>
        <v>ND</v>
      </c>
      <c r="P31" s="1" t="str">
        <f t="shared" si="10"/>
        <v>ND</v>
      </c>
      <c r="Q31" s="1" t="str">
        <f t="shared" si="10"/>
        <v>ND</v>
      </c>
      <c r="R31" s="1" t="str">
        <f t="shared" si="10"/>
        <v>ND</v>
      </c>
      <c r="S31" s="1" t="str">
        <f t="shared" si="10"/>
        <v>ND</v>
      </c>
      <c r="T31" s="1">
        <f t="shared" si="10"/>
        <v>38.326983199337199</v>
      </c>
      <c r="U31" s="1" t="str">
        <f t="shared" si="10"/>
        <v>ND</v>
      </c>
      <c r="V31" s="1">
        <f t="shared" si="10"/>
        <v>69.148893102619297</v>
      </c>
      <c r="W31" s="1" t="str">
        <f t="shared" si="10"/>
        <v>ND</v>
      </c>
      <c r="X31" s="1" t="str">
        <f t="shared" si="10"/>
        <v>ND</v>
      </c>
      <c r="Y31" s="1" t="str">
        <f t="shared" si="10"/>
        <v>ND</v>
      </c>
      <c r="Z31" s="1" t="str">
        <f t="shared" si="10"/>
        <v>ND</v>
      </c>
      <c r="AA31" s="1" t="str">
        <f t="shared" si="10"/>
        <v>ND</v>
      </c>
      <c r="AB31" s="1">
        <f t="shared" si="10"/>
        <v>51.022506039198504</v>
      </c>
      <c r="AC31" s="1" t="str">
        <f t="shared" si="10"/>
        <v>ND</v>
      </c>
      <c r="AD31" s="1" t="str">
        <f t="shared" si="10"/>
        <v>ND</v>
      </c>
      <c r="AE31" s="1" t="str">
        <f t="shared" si="10"/>
        <v>ND</v>
      </c>
      <c r="AF31" s="1" t="str">
        <f t="shared" si="10"/>
        <v>ND</v>
      </c>
      <c r="AG31" s="1" t="str">
        <f t="shared" si="10"/>
        <v>ND</v>
      </c>
      <c r="AH31" s="1" t="str">
        <f t="shared" si="10"/>
        <v>ND</v>
      </c>
      <c r="AI31" s="1" t="str">
        <f t="shared" si="10"/>
        <v>ND</v>
      </c>
      <c r="AJ31" s="1" t="str">
        <f t="shared" si="10"/>
        <v>ND</v>
      </c>
      <c r="AK31" s="1" t="str">
        <f t="shared" si="10"/>
        <v>ND</v>
      </c>
      <c r="AL31" s="1" t="str">
        <f t="shared" si="10"/>
        <v>ND</v>
      </c>
      <c r="AM31" s="1" t="str">
        <f t="shared" si="10"/>
        <v>ND</v>
      </c>
      <c r="AN31" s="1" t="str">
        <f t="shared" si="10"/>
        <v>ND</v>
      </c>
      <c r="AO31" s="1">
        <f t="shared" si="10"/>
        <v>6.3198199116836706</v>
      </c>
      <c r="AP31" s="1" t="str">
        <f t="shared" si="10"/>
        <v>ND</v>
      </c>
      <c r="AQ31" s="1">
        <f t="shared" si="10"/>
        <v>4.9682976013120506</v>
      </c>
      <c r="AR31" s="1">
        <f t="shared" si="10"/>
        <v>5.3960772894225597</v>
      </c>
      <c r="AS31" s="1">
        <f t="shared" si="10"/>
        <v>5.8249995764276301</v>
      </c>
      <c r="AT31" s="1" t="str">
        <f t="shared" si="10"/>
        <v>ND</v>
      </c>
      <c r="AU31" s="1">
        <f t="shared" si="10"/>
        <v>4.1335840008472298</v>
      </c>
      <c r="AV31" s="1">
        <f t="shared" si="10"/>
        <v>4.3121003205626502</v>
      </c>
      <c r="AW31" s="1">
        <f t="shared" si="10"/>
        <v>3.9745286557574899</v>
      </c>
      <c r="AX31" s="1">
        <f t="shared" si="10"/>
        <v>4.7545341992188197</v>
      </c>
      <c r="AY31" s="1">
        <f t="shared" si="10"/>
        <v>4.2059718048524903</v>
      </c>
      <c r="AZ31" s="1">
        <f t="shared" si="10"/>
        <v>4.4468703294299905</v>
      </c>
      <c r="BA31" s="1">
        <f t="shared" si="10"/>
        <v>3.1564499665340704</v>
      </c>
      <c r="BB31" s="1">
        <f t="shared" si="10"/>
        <v>4.1263439681721898</v>
      </c>
      <c r="BC31" s="1" t="str">
        <f t="shared" si="10"/>
        <v>ND</v>
      </c>
      <c r="BD31" s="1" t="str">
        <f t="shared" si="10"/>
        <v>ND</v>
      </c>
      <c r="BE31" s="1" t="str">
        <f t="shared" si="10"/>
        <v>ND</v>
      </c>
      <c r="BF31" s="1" t="str">
        <f t="shared" si="10"/>
        <v>ND</v>
      </c>
      <c r="BG31" s="1" t="str">
        <f t="shared" si="10"/>
        <v>ND</v>
      </c>
      <c r="BH31" s="1" t="str">
        <f t="shared" si="10"/>
        <v>ND</v>
      </c>
      <c r="BI31" s="1" t="str">
        <f t="shared" si="10"/>
        <v>ND</v>
      </c>
      <c r="BJ31" s="1">
        <f t="shared" si="10"/>
        <v>5.3158183807525701</v>
      </c>
      <c r="BK31" s="1" t="str">
        <f t="shared" si="10"/>
        <v>ND</v>
      </c>
      <c r="BL31" s="1" t="str">
        <f t="shared" si="10"/>
        <v>ND</v>
      </c>
      <c r="BM31" s="7"/>
      <c r="BN31" s="7"/>
      <c r="BO31" s="7"/>
    </row>
    <row r="32" spans="1:67" x14ac:dyDescent="0.25">
      <c r="BM32" s="7"/>
      <c r="BN32" s="7"/>
      <c r="BO32" s="7"/>
    </row>
    <row r="33" spans="1:67" x14ac:dyDescent="0.25">
      <c r="A33" t="str">
        <f>'[3]ICP-MS Results'!C19</f>
        <v>GY2-032-B  10x</v>
      </c>
      <c r="B33" t="str">
        <f>'[3]ICP-MS Results'!D19</f>
        <v>10</v>
      </c>
      <c r="C33">
        <f>'[3]ICP-MS Results'!E19</f>
        <v>-0.15163706191795601</v>
      </c>
      <c r="D33">
        <f>'[3]ICP-MS Results'!G19</f>
        <v>-2.1502769091531898E-3</v>
      </c>
      <c r="E33">
        <f>'[3]ICP-MS Results'!J19</f>
        <v>-0.29724173465780002</v>
      </c>
      <c r="F33">
        <f>'[3]ICP-MS Results'!K19</f>
        <v>36263.8433258566</v>
      </c>
      <c r="G33">
        <f>'[3]ICP-MS Results'!M19</f>
        <v>2.1392244120430299</v>
      </c>
      <c r="H33">
        <f>'[3]ICP-MS Results'!P19</f>
        <v>1.5904122532753999</v>
      </c>
      <c r="I33">
        <f>'[3]ICP-MS Results'!Q19</f>
        <v>443.84897737459897</v>
      </c>
      <c r="J33">
        <f>'[3]ICP-MS Results'!S19</f>
        <v>-0.75626231959644097</v>
      </c>
      <c r="K33">
        <f>'[3]ICP-MS Results'!V19</f>
        <v>6934.7889607152001</v>
      </c>
      <c r="L33">
        <f>'[3]ICP-MS Results'!Y19</f>
        <v>102.517311483139</v>
      </c>
      <c r="M33">
        <f>'[3]ICP-MS Results'!AC19</f>
        <v>4.2233848039851703E-2</v>
      </c>
      <c r="N33">
        <f>'[3]ICP-MS Results'!AE19</f>
        <v>4.3760669288992998E-2</v>
      </c>
      <c r="O33">
        <f>'[3]ICP-MS Results'!AG19</f>
        <v>-0.21518931416909101</v>
      </c>
      <c r="P33">
        <f>'[3]ICP-MS Results'!AI19</f>
        <v>-7.3110346604462806E-2</v>
      </c>
      <c r="Q33">
        <f>'[3]ICP-MS Results'!AK19</f>
        <v>0.13793212016489301</v>
      </c>
      <c r="R33">
        <f>'[3]ICP-MS Results'!AN19</f>
        <v>-0.54939244092391804</v>
      </c>
      <c r="S33">
        <f>'[3]ICP-MS Results'!AP19</f>
        <v>1.8266150239642499E-2</v>
      </c>
      <c r="T33">
        <f>'[3]ICP-MS Results'!AR19</f>
        <v>0.366092628118519</v>
      </c>
      <c r="U33">
        <f>'[3]ICP-MS Results'!AT19</f>
        <v>0.104551096704185</v>
      </c>
      <c r="V33">
        <f>'[3]ICP-MS Results'!AV19</f>
        <v>1.0541850501301</v>
      </c>
      <c r="W33">
        <f>'[3]ICP-MS Results'!AX19</f>
        <v>-1.73337192575568E-2</v>
      </c>
      <c r="X33">
        <f>'[3]ICP-MS Results'!AZ19</f>
        <v>-1.63260376522152E-2</v>
      </c>
      <c r="Y33">
        <f>'[3]ICP-MS Results'!BB19</f>
        <v>-5.8232692167425803E-3</v>
      </c>
      <c r="Z33">
        <f>'[3]ICP-MS Results'!BF19</f>
        <v>0.131297091008165</v>
      </c>
      <c r="AA33">
        <f>'[3]ICP-MS Results'!BH19</f>
        <v>0.156882407132306</v>
      </c>
      <c r="AB33">
        <f>'[3]ICP-MS Results'!BK19</f>
        <v>0.80269032298120202</v>
      </c>
      <c r="AC33">
        <f>'[3]ICP-MS Results'!BM19</f>
        <v>-0.78510016684009198</v>
      </c>
      <c r="AD33">
        <f>'[3]ICP-MS Results'!BO19</f>
        <v>-3.1956113081042702E-2</v>
      </c>
      <c r="AE33">
        <f>'[3]ICP-MS Results'!BQ19</f>
        <v>-3.8870898434707202E-3</v>
      </c>
      <c r="AF33">
        <f>'[3]ICP-MS Results'!BS19</f>
        <v>7.60573195362971E-3</v>
      </c>
      <c r="AG33">
        <f>'[3]ICP-MS Results'!BT19</f>
        <v>-2.6464175024647901E-2</v>
      </c>
      <c r="AH33">
        <f>'[3]ICP-MS Results'!BW19</f>
        <v>-2.3267561575423699E-3</v>
      </c>
      <c r="AI33">
        <f>'[3]ICP-MS Results'!BY19</f>
        <v>-2.63400259130483E-2</v>
      </c>
      <c r="AJ33">
        <f>'[3]ICP-MS Results'!CA19</f>
        <v>-0.13049529935690901</v>
      </c>
      <c r="AK33">
        <f>'[3]ICP-MS Results'!CC19</f>
        <v>-0.40572196533817401</v>
      </c>
      <c r="AL33">
        <f>'[3]ICP-MS Results'!CE19</f>
        <v>-1.36024171778508E-2</v>
      </c>
      <c r="AM33">
        <f>'[3]ICP-MS Results'!CG19</f>
        <v>1.3316492001890799E-2</v>
      </c>
      <c r="AN33">
        <f>'[3]ICP-MS Results'!CI19</f>
        <v>-8.2332938079097098E-2</v>
      </c>
      <c r="AO33">
        <f>'[3]ICP-MS Results'!CK19</f>
        <v>9.4604572202393895E-3</v>
      </c>
      <c r="AP33">
        <f>'[3]ICP-MS Results'!CM19</f>
        <v>-9.2897903256346601E-2</v>
      </c>
      <c r="AQ33">
        <f>'[3]ICP-MS Results'!CO19</f>
        <v>9.4016262910659194E-3</v>
      </c>
      <c r="AR33">
        <f>'[3]ICP-MS Results'!CQ19</f>
        <v>8.0722672416667293E-3</v>
      </c>
      <c r="AS33">
        <f>'[3]ICP-MS Results'!CS19</f>
        <v>6.46325643745564E-3</v>
      </c>
      <c r="AT33">
        <f>'[3]ICP-MS Results'!CU19</f>
        <v>-5.6850539501644301E-2</v>
      </c>
      <c r="AU33">
        <f>'[3]ICP-MS Results'!CW19</f>
        <v>4.0986102678410198E-4</v>
      </c>
      <c r="AV33">
        <f>'[3]ICP-MS Results'!CY19</f>
        <v>4.2602750124530499E-3</v>
      </c>
      <c r="AW33">
        <f>'[3]ICP-MS Results'!DA19</f>
        <v>3.0185554225685002E-3</v>
      </c>
      <c r="AX33">
        <f>'[3]ICP-MS Results'!DC19</f>
        <v>2.4991195959645301E-3</v>
      </c>
      <c r="AY33">
        <f>'[3]ICP-MS Results'!DE19</f>
        <v>1.4399371721966201E-3</v>
      </c>
      <c r="AZ33">
        <f>'[3]ICP-MS Results'!DG19</f>
        <v>-9.0046055872159499E-4</v>
      </c>
      <c r="BA33">
        <f>'[3]ICP-MS Results'!DI19</f>
        <v>-5.5353442990070598E-3</v>
      </c>
      <c r="BB33">
        <f>'[3]ICP-MS Results'!DK19</f>
        <v>-1.2429824842658699E-3</v>
      </c>
      <c r="BC33">
        <f>'[3]ICP-MS Results'!DM19</f>
        <v>-2.5035853967717999E-3</v>
      </c>
      <c r="BD33">
        <f>'[3]ICP-MS Results'!DO19</f>
        <v>-1.97970785301297E-3</v>
      </c>
      <c r="BE33">
        <f>'[3]ICP-MS Results'!DQ19</f>
        <v>-0.32918265385913598</v>
      </c>
      <c r="BF33">
        <f>'[3]ICP-MS Results'!DS19</f>
        <v>-1.7141733294941599E-4</v>
      </c>
      <c r="BG33">
        <f>'[3]ICP-MS Results'!DU19</f>
        <v>1.8828071350358199E-2</v>
      </c>
      <c r="BH33">
        <f>'[3]ICP-MS Results'!DW19</f>
        <v>-1.2108160943581601</v>
      </c>
      <c r="BI33">
        <f>'[3]ICP-MS Results'!DY19</f>
        <v>-1.5146351725864E-2</v>
      </c>
      <c r="BJ33">
        <f>'[3]ICP-MS Results'!EA19</f>
        <v>4.94464618213067E-2</v>
      </c>
      <c r="BK33">
        <f>'[3]ICP-MS Results'!EC19</f>
        <v>1.3217114170256099E-2</v>
      </c>
      <c r="BL33">
        <f>'[3]ICP-MS Results'!EE19</f>
        <v>4.6907704605180902E-3</v>
      </c>
      <c r="BM33" s="7">
        <f>'[3]ICP-MS Results'!EF19</f>
        <v>93.168244257797198</v>
      </c>
      <c r="BN33" s="7">
        <f>'[3]ICP-MS Results'!EG19</f>
        <v>129.30845946891199</v>
      </c>
      <c r="BO33" s="7">
        <f>'[3]ICP-MS Results'!EH19</f>
        <v>99.686512728762494</v>
      </c>
    </row>
    <row r="34" spans="1:67" x14ac:dyDescent="0.25">
      <c r="A34" s="1" t="s">
        <v>72</v>
      </c>
      <c r="C34" s="1" t="str">
        <f>IF(C33&lt;C$138,"ND",C33)</f>
        <v>ND</v>
      </c>
      <c r="D34" s="1" t="str">
        <f t="shared" ref="D34:BL34" si="11">IF(D33&lt;D$138,"ND",D33)</f>
        <v>ND</v>
      </c>
      <c r="E34" s="1" t="str">
        <f t="shared" si="11"/>
        <v>ND</v>
      </c>
      <c r="F34" s="1">
        <f t="shared" si="11"/>
        <v>36263.8433258566</v>
      </c>
      <c r="G34" s="1">
        <f t="shared" si="11"/>
        <v>2.1392244120430299</v>
      </c>
      <c r="H34" s="1">
        <f t="shared" si="11"/>
        <v>1.5904122532753999</v>
      </c>
      <c r="I34" s="1">
        <f t="shared" si="11"/>
        <v>443.84897737459897</v>
      </c>
      <c r="J34" s="1" t="str">
        <f t="shared" si="11"/>
        <v>ND</v>
      </c>
      <c r="K34" s="1">
        <f t="shared" si="11"/>
        <v>6934.7889607152001</v>
      </c>
      <c r="L34" s="1">
        <f t="shared" si="11"/>
        <v>102.517311483139</v>
      </c>
      <c r="M34" s="1" t="str">
        <f t="shared" si="11"/>
        <v>ND</v>
      </c>
      <c r="N34" s="1" t="str">
        <f t="shared" si="11"/>
        <v>ND</v>
      </c>
      <c r="O34" s="1" t="str">
        <f t="shared" si="11"/>
        <v>ND</v>
      </c>
      <c r="P34" s="1" t="str">
        <f t="shared" si="11"/>
        <v>ND</v>
      </c>
      <c r="Q34" s="1">
        <f t="shared" si="11"/>
        <v>0.13793212016489301</v>
      </c>
      <c r="R34" s="1" t="str">
        <f t="shared" si="11"/>
        <v>ND</v>
      </c>
      <c r="S34" s="1" t="str">
        <f t="shared" si="11"/>
        <v>ND</v>
      </c>
      <c r="T34" s="1">
        <f t="shared" si="11"/>
        <v>0.366092628118519</v>
      </c>
      <c r="U34" s="1">
        <f t="shared" si="11"/>
        <v>0.104551096704185</v>
      </c>
      <c r="V34" s="1">
        <f t="shared" si="11"/>
        <v>1.0541850501301</v>
      </c>
      <c r="W34" s="1" t="str">
        <f t="shared" si="11"/>
        <v>ND</v>
      </c>
      <c r="X34" s="1" t="str">
        <f t="shared" si="11"/>
        <v>ND</v>
      </c>
      <c r="Y34" s="1" t="str">
        <f t="shared" si="11"/>
        <v>ND</v>
      </c>
      <c r="Z34" s="1" t="str">
        <f t="shared" si="11"/>
        <v>ND</v>
      </c>
      <c r="AA34" s="1" t="str">
        <f t="shared" si="11"/>
        <v>ND</v>
      </c>
      <c r="AB34" s="1">
        <f t="shared" si="11"/>
        <v>0.80269032298120202</v>
      </c>
      <c r="AC34" s="1" t="str">
        <f t="shared" si="11"/>
        <v>ND</v>
      </c>
      <c r="AD34" s="1" t="str">
        <f t="shared" si="11"/>
        <v>ND</v>
      </c>
      <c r="AE34" s="1" t="str">
        <f t="shared" si="11"/>
        <v>ND</v>
      </c>
      <c r="AF34" s="1" t="str">
        <f t="shared" si="11"/>
        <v>ND</v>
      </c>
      <c r="AG34" s="1" t="str">
        <f t="shared" si="11"/>
        <v>ND</v>
      </c>
      <c r="AH34" s="1" t="str">
        <f t="shared" si="11"/>
        <v>ND</v>
      </c>
      <c r="AI34" s="1" t="str">
        <f t="shared" si="11"/>
        <v>ND</v>
      </c>
      <c r="AJ34" s="1" t="str">
        <f t="shared" si="11"/>
        <v>ND</v>
      </c>
      <c r="AK34" s="1" t="str">
        <f t="shared" si="11"/>
        <v>ND</v>
      </c>
      <c r="AL34" s="1" t="str">
        <f t="shared" si="11"/>
        <v>ND</v>
      </c>
      <c r="AM34" s="1" t="str">
        <f t="shared" si="11"/>
        <v>ND</v>
      </c>
      <c r="AN34" s="1" t="str">
        <f t="shared" si="11"/>
        <v>ND</v>
      </c>
      <c r="AO34" s="1" t="str">
        <f t="shared" si="11"/>
        <v>ND</v>
      </c>
      <c r="AP34" s="1" t="str">
        <f t="shared" si="11"/>
        <v>ND</v>
      </c>
      <c r="AQ34" s="1" t="str">
        <f t="shared" si="11"/>
        <v>ND</v>
      </c>
      <c r="AR34" s="1" t="str">
        <f t="shared" si="11"/>
        <v>ND</v>
      </c>
      <c r="AS34" s="1" t="str">
        <f t="shared" si="11"/>
        <v>ND</v>
      </c>
      <c r="AT34" s="1" t="str">
        <f t="shared" si="11"/>
        <v>ND</v>
      </c>
      <c r="AU34" s="1" t="str">
        <f t="shared" si="11"/>
        <v>ND</v>
      </c>
      <c r="AV34" s="1" t="str">
        <f t="shared" si="11"/>
        <v>ND</v>
      </c>
      <c r="AW34" s="1" t="str">
        <f t="shared" si="11"/>
        <v>ND</v>
      </c>
      <c r="AX34" s="1" t="str">
        <f t="shared" si="11"/>
        <v>ND</v>
      </c>
      <c r="AY34" s="1" t="str">
        <f t="shared" si="11"/>
        <v>ND</v>
      </c>
      <c r="AZ34" s="1" t="str">
        <f t="shared" si="11"/>
        <v>ND</v>
      </c>
      <c r="BA34" s="1" t="str">
        <f t="shared" si="11"/>
        <v>ND</v>
      </c>
      <c r="BB34" s="1" t="str">
        <f t="shared" si="11"/>
        <v>ND</v>
      </c>
      <c r="BC34" s="1" t="str">
        <f t="shared" si="11"/>
        <v>ND</v>
      </c>
      <c r="BD34" s="1" t="str">
        <f t="shared" si="11"/>
        <v>ND</v>
      </c>
      <c r="BE34" s="1" t="str">
        <f t="shared" si="11"/>
        <v>ND</v>
      </c>
      <c r="BF34" s="1" t="str">
        <f t="shared" si="11"/>
        <v>ND</v>
      </c>
      <c r="BG34" s="1" t="str">
        <f t="shared" si="11"/>
        <v>ND</v>
      </c>
      <c r="BH34" s="1" t="str">
        <f t="shared" si="11"/>
        <v>ND</v>
      </c>
      <c r="BI34" s="1" t="str">
        <f t="shared" si="11"/>
        <v>ND</v>
      </c>
      <c r="BJ34" s="1">
        <f t="shared" si="11"/>
        <v>4.94464618213067E-2</v>
      </c>
      <c r="BK34" s="1" t="str">
        <f t="shared" si="11"/>
        <v>ND</v>
      </c>
      <c r="BL34" s="1" t="str">
        <f t="shared" si="11"/>
        <v>ND</v>
      </c>
      <c r="BM34" s="7"/>
      <c r="BN34" s="7"/>
      <c r="BO34" s="7"/>
    </row>
    <row r="35" spans="1:67" x14ac:dyDescent="0.25">
      <c r="A35" s="1" t="s">
        <v>73</v>
      </c>
      <c r="C35" s="1" t="str">
        <f>IF(C34="ND","ND",C34*$B33)</f>
        <v>ND</v>
      </c>
      <c r="D35" s="1" t="str">
        <f t="shared" ref="D35:BL35" si="12">IF(D34="ND","ND",D34*$B33)</f>
        <v>ND</v>
      </c>
      <c r="E35" s="1" t="str">
        <f t="shared" si="12"/>
        <v>ND</v>
      </c>
      <c r="F35" s="1">
        <f t="shared" si="12"/>
        <v>362638.43325856602</v>
      </c>
      <c r="G35" s="1">
        <f t="shared" si="12"/>
        <v>21.392244120430298</v>
      </c>
      <c r="H35" s="1">
        <f t="shared" si="12"/>
        <v>15.904122532753998</v>
      </c>
      <c r="I35" s="1">
        <f t="shared" si="12"/>
        <v>4438.4897737459896</v>
      </c>
      <c r="J35" s="1" t="str">
        <f t="shared" si="12"/>
        <v>ND</v>
      </c>
      <c r="K35" s="1">
        <f t="shared" si="12"/>
        <v>69347.889607151999</v>
      </c>
      <c r="L35" s="1">
        <f t="shared" si="12"/>
        <v>1025.17311483139</v>
      </c>
      <c r="M35" s="1" t="str">
        <f t="shared" si="12"/>
        <v>ND</v>
      </c>
      <c r="N35" s="1" t="str">
        <f t="shared" si="12"/>
        <v>ND</v>
      </c>
      <c r="O35" s="1" t="str">
        <f t="shared" si="12"/>
        <v>ND</v>
      </c>
      <c r="P35" s="1" t="str">
        <f t="shared" si="12"/>
        <v>ND</v>
      </c>
      <c r="Q35" s="1">
        <f t="shared" si="12"/>
        <v>1.37932120164893</v>
      </c>
      <c r="R35" s="1" t="str">
        <f t="shared" si="12"/>
        <v>ND</v>
      </c>
      <c r="S35" s="1" t="str">
        <f t="shared" si="12"/>
        <v>ND</v>
      </c>
      <c r="T35" s="1">
        <f t="shared" si="12"/>
        <v>3.6609262811851901</v>
      </c>
      <c r="U35" s="1">
        <f t="shared" si="12"/>
        <v>1.0455109670418499</v>
      </c>
      <c r="V35" s="1">
        <f t="shared" si="12"/>
        <v>10.541850501300999</v>
      </c>
      <c r="W35" s="1" t="str">
        <f t="shared" si="12"/>
        <v>ND</v>
      </c>
      <c r="X35" s="1" t="str">
        <f t="shared" si="12"/>
        <v>ND</v>
      </c>
      <c r="Y35" s="1" t="str">
        <f t="shared" si="12"/>
        <v>ND</v>
      </c>
      <c r="Z35" s="1" t="str">
        <f t="shared" si="12"/>
        <v>ND</v>
      </c>
      <c r="AA35" s="1" t="str">
        <f t="shared" si="12"/>
        <v>ND</v>
      </c>
      <c r="AB35" s="1">
        <f t="shared" si="12"/>
        <v>8.0269032298120209</v>
      </c>
      <c r="AC35" s="1" t="str">
        <f t="shared" si="12"/>
        <v>ND</v>
      </c>
      <c r="AD35" s="1" t="str">
        <f t="shared" si="12"/>
        <v>ND</v>
      </c>
      <c r="AE35" s="1" t="str">
        <f t="shared" si="12"/>
        <v>ND</v>
      </c>
      <c r="AF35" s="1" t="str">
        <f t="shared" si="12"/>
        <v>ND</v>
      </c>
      <c r="AG35" s="1" t="str">
        <f t="shared" si="12"/>
        <v>ND</v>
      </c>
      <c r="AH35" s="1" t="str">
        <f t="shared" si="12"/>
        <v>ND</v>
      </c>
      <c r="AI35" s="1" t="str">
        <f t="shared" si="12"/>
        <v>ND</v>
      </c>
      <c r="AJ35" s="1" t="str">
        <f t="shared" si="12"/>
        <v>ND</v>
      </c>
      <c r="AK35" s="1" t="str">
        <f t="shared" si="12"/>
        <v>ND</v>
      </c>
      <c r="AL35" s="1" t="str">
        <f t="shared" si="12"/>
        <v>ND</v>
      </c>
      <c r="AM35" s="1" t="str">
        <f t="shared" si="12"/>
        <v>ND</v>
      </c>
      <c r="AN35" s="1" t="str">
        <f t="shared" si="12"/>
        <v>ND</v>
      </c>
      <c r="AO35" s="1" t="str">
        <f t="shared" si="12"/>
        <v>ND</v>
      </c>
      <c r="AP35" s="1" t="str">
        <f t="shared" si="12"/>
        <v>ND</v>
      </c>
      <c r="AQ35" s="1" t="str">
        <f t="shared" si="12"/>
        <v>ND</v>
      </c>
      <c r="AR35" s="1" t="str">
        <f t="shared" si="12"/>
        <v>ND</v>
      </c>
      <c r="AS35" s="1" t="str">
        <f t="shared" si="12"/>
        <v>ND</v>
      </c>
      <c r="AT35" s="1" t="str">
        <f t="shared" si="12"/>
        <v>ND</v>
      </c>
      <c r="AU35" s="1" t="str">
        <f t="shared" si="12"/>
        <v>ND</v>
      </c>
      <c r="AV35" s="1" t="str">
        <f t="shared" si="12"/>
        <v>ND</v>
      </c>
      <c r="AW35" s="1" t="str">
        <f t="shared" si="12"/>
        <v>ND</v>
      </c>
      <c r="AX35" s="1" t="str">
        <f t="shared" si="12"/>
        <v>ND</v>
      </c>
      <c r="AY35" s="1" t="str">
        <f t="shared" si="12"/>
        <v>ND</v>
      </c>
      <c r="AZ35" s="1" t="str">
        <f t="shared" si="12"/>
        <v>ND</v>
      </c>
      <c r="BA35" s="1" t="str">
        <f t="shared" si="12"/>
        <v>ND</v>
      </c>
      <c r="BB35" s="1" t="str">
        <f t="shared" si="12"/>
        <v>ND</v>
      </c>
      <c r="BC35" s="1" t="str">
        <f t="shared" si="12"/>
        <v>ND</v>
      </c>
      <c r="BD35" s="1" t="str">
        <f t="shared" si="12"/>
        <v>ND</v>
      </c>
      <c r="BE35" s="1" t="str">
        <f t="shared" si="12"/>
        <v>ND</v>
      </c>
      <c r="BF35" s="1" t="str">
        <f t="shared" si="12"/>
        <v>ND</v>
      </c>
      <c r="BG35" s="1" t="str">
        <f t="shared" si="12"/>
        <v>ND</v>
      </c>
      <c r="BH35" s="1" t="str">
        <f t="shared" si="12"/>
        <v>ND</v>
      </c>
      <c r="BI35" s="1" t="str">
        <f t="shared" si="12"/>
        <v>ND</v>
      </c>
      <c r="BJ35" s="1">
        <f t="shared" si="12"/>
        <v>0.49446461821306698</v>
      </c>
      <c r="BK35" s="1" t="str">
        <f t="shared" si="12"/>
        <v>ND</v>
      </c>
      <c r="BL35" s="1" t="str">
        <f t="shared" si="12"/>
        <v>ND</v>
      </c>
      <c r="BM35" s="7"/>
      <c r="BN35" s="7"/>
      <c r="BO35" s="7"/>
    </row>
    <row r="36" spans="1:67" x14ac:dyDescent="0.25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7"/>
      <c r="BN36" s="7"/>
      <c r="BO36" s="7"/>
    </row>
    <row r="37" spans="1:67" x14ac:dyDescent="0.25">
      <c r="A37" s="26" t="s">
        <v>62</v>
      </c>
      <c r="C37" s="1" t="str">
        <f>C35</f>
        <v>ND</v>
      </c>
      <c r="D37" s="1" t="str">
        <f t="shared" ref="D37:BL37" si="13">D35</f>
        <v>ND</v>
      </c>
      <c r="E37" s="1" t="str">
        <f t="shared" si="13"/>
        <v>ND</v>
      </c>
      <c r="F37" s="1">
        <f>F31</f>
        <v>380393.71781389002</v>
      </c>
      <c r="G37" s="1">
        <f t="shared" si="13"/>
        <v>21.392244120430298</v>
      </c>
      <c r="H37" s="1">
        <f t="shared" si="13"/>
        <v>15.904122532753998</v>
      </c>
      <c r="I37" s="1">
        <f t="shared" si="13"/>
        <v>4438.4897737459896</v>
      </c>
      <c r="J37" s="1" t="str">
        <f t="shared" si="13"/>
        <v>ND</v>
      </c>
      <c r="K37" s="1">
        <f>K31</f>
        <v>62684.830070768396</v>
      </c>
      <c r="L37" s="1">
        <f t="shared" si="13"/>
        <v>1025.17311483139</v>
      </c>
      <c r="M37" s="1" t="str">
        <f t="shared" si="13"/>
        <v>ND</v>
      </c>
      <c r="N37" s="1" t="str">
        <f t="shared" si="13"/>
        <v>ND</v>
      </c>
      <c r="O37" s="1" t="str">
        <f t="shared" si="13"/>
        <v>ND</v>
      </c>
      <c r="P37" s="1" t="str">
        <f t="shared" si="13"/>
        <v>ND</v>
      </c>
      <c r="Q37" s="1">
        <f t="shared" si="13"/>
        <v>1.37932120164893</v>
      </c>
      <c r="R37" s="1" t="str">
        <f t="shared" si="13"/>
        <v>ND</v>
      </c>
      <c r="S37" s="1" t="str">
        <f t="shared" si="13"/>
        <v>ND</v>
      </c>
      <c r="T37" s="1">
        <f t="shared" si="13"/>
        <v>3.6609262811851901</v>
      </c>
      <c r="U37" s="1">
        <f t="shared" si="13"/>
        <v>1.0455109670418499</v>
      </c>
      <c r="V37" s="1">
        <f t="shared" si="13"/>
        <v>10.541850501300999</v>
      </c>
      <c r="W37" s="1" t="str">
        <f t="shared" si="13"/>
        <v>ND</v>
      </c>
      <c r="X37" s="1" t="str">
        <f t="shared" si="13"/>
        <v>ND</v>
      </c>
      <c r="Y37" s="1" t="str">
        <f t="shared" si="13"/>
        <v>ND</v>
      </c>
      <c r="Z37" s="1" t="str">
        <f t="shared" si="13"/>
        <v>ND</v>
      </c>
      <c r="AA37" s="1" t="str">
        <f t="shared" si="13"/>
        <v>ND</v>
      </c>
      <c r="AB37" s="1">
        <f t="shared" si="13"/>
        <v>8.0269032298120209</v>
      </c>
      <c r="AC37" s="1" t="str">
        <f t="shared" si="13"/>
        <v>ND</v>
      </c>
      <c r="AD37" s="1" t="str">
        <f t="shared" si="13"/>
        <v>ND</v>
      </c>
      <c r="AE37" s="1" t="str">
        <f t="shared" si="13"/>
        <v>ND</v>
      </c>
      <c r="AF37" s="1" t="str">
        <f t="shared" si="13"/>
        <v>ND</v>
      </c>
      <c r="AG37" s="1" t="str">
        <f t="shared" si="13"/>
        <v>ND</v>
      </c>
      <c r="AH37" s="1" t="str">
        <f t="shared" si="13"/>
        <v>ND</v>
      </c>
      <c r="AI37" s="1" t="str">
        <f t="shared" si="13"/>
        <v>ND</v>
      </c>
      <c r="AJ37" s="1" t="str">
        <f t="shared" si="13"/>
        <v>ND</v>
      </c>
      <c r="AK37" s="1" t="str">
        <f t="shared" si="13"/>
        <v>ND</v>
      </c>
      <c r="AL37" s="1" t="str">
        <f t="shared" si="13"/>
        <v>ND</v>
      </c>
      <c r="AM37" s="1" t="str">
        <f t="shared" si="13"/>
        <v>ND</v>
      </c>
      <c r="AN37" s="1" t="str">
        <f t="shared" si="13"/>
        <v>ND</v>
      </c>
      <c r="AO37" s="1" t="str">
        <f t="shared" si="13"/>
        <v>ND</v>
      </c>
      <c r="AP37" s="1" t="str">
        <f t="shared" si="13"/>
        <v>ND</v>
      </c>
      <c r="AQ37" s="1" t="str">
        <f t="shared" si="13"/>
        <v>ND</v>
      </c>
      <c r="AR37" s="1" t="str">
        <f t="shared" si="13"/>
        <v>ND</v>
      </c>
      <c r="AS37" s="1" t="str">
        <f t="shared" si="13"/>
        <v>ND</v>
      </c>
      <c r="AT37" s="1" t="str">
        <f t="shared" si="13"/>
        <v>ND</v>
      </c>
      <c r="AU37" s="1" t="str">
        <f t="shared" si="13"/>
        <v>ND</v>
      </c>
      <c r="AV37" s="1" t="str">
        <f t="shared" si="13"/>
        <v>ND</v>
      </c>
      <c r="AW37" s="1" t="str">
        <f t="shared" si="13"/>
        <v>ND</v>
      </c>
      <c r="AX37" s="1" t="str">
        <f t="shared" si="13"/>
        <v>ND</v>
      </c>
      <c r="AY37" s="1" t="str">
        <f t="shared" si="13"/>
        <v>ND</v>
      </c>
      <c r="AZ37" s="1" t="str">
        <f t="shared" si="13"/>
        <v>ND</v>
      </c>
      <c r="BA37" s="1" t="str">
        <f t="shared" si="13"/>
        <v>ND</v>
      </c>
      <c r="BB37" s="1" t="str">
        <f t="shared" si="13"/>
        <v>ND</v>
      </c>
      <c r="BC37" s="1" t="str">
        <f t="shared" si="13"/>
        <v>ND</v>
      </c>
      <c r="BD37" s="1" t="str">
        <f t="shared" si="13"/>
        <v>ND</v>
      </c>
      <c r="BE37" s="1" t="str">
        <f t="shared" si="13"/>
        <v>ND</v>
      </c>
      <c r="BF37" s="1" t="str">
        <f t="shared" si="13"/>
        <v>ND</v>
      </c>
      <c r="BG37" s="1" t="str">
        <f t="shared" si="13"/>
        <v>ND</v>
      </c>
      <c r="BH37" s="1" t="str">
        <f t="shared" si="13"/>
        <v>ND</v>
      </c>
      <c r="BI37" s="1" t="str">
        <f t="shared" si="13"/>
        <v>ND</v>
      </c>
      <c r="BJ37" s="1">
        <f t="shared" si="13"/>
        <v>0.49446461821306698</v>
      </c>
      <c r="BK37" s="1" t="str">
        <f t="shared" si="13"/>
        <v>ND</v>
      </c>
      <c r="BL37" s="1" t="str">
        <f t="shared" si="13"/>
        <v>ND</v>
      </c>
      <c r="BM37" s="7"/>
      <c r="BN37" s="7"/>
      <c r="BO37" s="7"/>
    </row>
    <row r="38" spans="1:67" x14ac:dyDescent="0.25">
      <c r="BM38" s="7"/>
      <c r="BN38" s="7"/>
      <c r="BO38" s="7"/>
    </row>
    <row r="39" spans="1:67" x14ac:dyDescent="0.25">
      <c r="A39" t="str">
        <f>'[3]ICP-MS Results'!C20</f>
        <v>Rinse</v>
      </c>
      <c r="C39">
        <f>'[3]ICP-MS Results'!E20</f>
        <v>0.118187109088376</v>
      </c>
      <c r="D39">
        <f>'[3]ICP-MS Results'!G20</f>
        <v>1.26497685572009E-3</v>
      </c>
      <c r="E39">
        <f>'[3]ICP-MS Results'!J20</f>
        <v>0.13498761310452501</v>
      </c>
      <c r="F39">
        <f>'[3]ICP-MS Results'!K20</f>
        <v>9.0623491511670107</v>
      </c>
      <c r="G39">
        <f>'[3]ICP-MS Results'!M20</f>
        <v>-8.0085953472985499E-2</v>
      </c>
      <c r="H39">
        <f>'[3]ICP-MS Results'!P20</f>
        <v>-0.34605441511700602</v>
      </c>
      <c r="I39">
        <f>'[3]ICP-MS Results'!Q20</f>
        <v>15.8505973949924</v>
      </c>
      <c r="J39">
        <f>'[3]ICP-MS Results'!S20</f>
        <v>-1.5642006112353199</v>
      </c>
      <c r="K39">
        <f>'[3]ICP-MS Results'!V20</f>
        <v>2.1201207607363401</v>
      </c>
      <c r="L39">
        <f>'[3]ICP-MS Results'!Y20</f>
        <v>0.52433063149192805</v>
      </c>
      <c r="M39">
        <f>'[3]ICP-MS Results'!AC20</f>
        <v>-4.4563753434241203E-2</v>
      </c>
      <c r="N39">
        <f>'[3]ICP-MS Results'!AE20</f>
        <v>-5.7488871796342399E-2</v>
      </c>
      <c r="O39">
        <f>'[3]ICP-MS Results'!AG20</f>
        <v>4.1648830432591703E-2</v>
      </c>
      <c r="P39">
        <f>'[3]ICP-MS Results'!AI20</f>
        <v>-8.6101206964474403E-2</v>
      </c>
      <c r="Q39">
        <f>'[3]ICP-MS Results'!AK20</f>
        <v>1.4495559993950699E-2</v>
      </c>
      <c r="R39">
        <f>'[3]ICP-MS Results'!AN20</f>
        <v>-1.1809106785230199</v>
      </c>
      <c r="S39">
        <f>'[3]ICP-MS Results'!AP20</f>
        <v>8.5404634000575501E-4</v>
      </c>
      <c r="T39">
        <f>'[3]ICP-MS Results'!AR20</f>
        <v>-2.1513640459062899E-2</v>
      </c>
      <c r="U39">
        <f>'[3]ICP-MS Results'!AT20</f>
        <v>-1.2145495145433701E-2</v>
      </c>
      <c r="V39">
        <f>'[3]ICP-MS Results'!AV20</f>
        <v>-0.173403631527876</v>
      </c>
      <c r="W39">
        <f>'[3]ICP-MS Results'!AX20</f>
        <v>8.9847301197355893E-3</v>
      </c>
      <c r="X39">
        <f>'[3]ICP-MS Results'!AZ20</f>
        <v>-4.7289974912550397E-3</v>
      </c>
      <c r="Y39">
        <f>'[3]ICP-MS Results'!BB20</f>
        <v>5.3977860503493704E-3</v>
      </c>
      <c r="Z39">
        <f>'[3]ICP-MS Results'!BF20</f>
        <v>0.107438832731725</v>
      </c>
      <c r="AA39">
        <f>'[3]ICP-MS Results'!BH20</f>
        <v>4.4330599512953699E-2</v>
      </c>
      <c r="AB39">
        <f>'[3]ICP-MS Results'!BK20</f>
        <v>2.86942932328809E-3</v>
      </c>
      <c r="AC39">
        <f>'[3]ICP-MS Results'!BM20</f>
        <v>-0.69074661307978003</v>
      </c>
      <c r="AD39">
        <f>'[3]ICP-MS Results'!BO20</f>
        <v>-1.05219995721684E-2</v>
      </c>
      <c r="AE39">
        <f>'[3]ICP-MS Results'!BQ20</f>
        <v>9.0501109398101395E-3</v>
      </c>
      <c r="AF39">
        <f>'[3]ICP-MS Results'!BS20</f>
        <v>3.30543000620349E-2</v>
      </c>
      <c r="AG39">
        <f>'[3]ICP-MS Results'!BT20</f>
        <v>1.5198650579213199E-2</v>
      </c>
      <c r="AH39">
        <f>'[3]ICP-MS Results'!BW20</f>
        <v>-8.7663999429159797E-4</v>
      </c>
      <c r="AI39">
        <f>'[3]ICP-MS Results'!BY20</f>
        <v>2.7654049672200899E-2</v>
      </c>
      <c r="AJ39">
        <f>'[3]ICP-MS Results'!CA20</f>
        <v>-2.3910868796094401E-2</v>
      </c>
      <c r="AK39">
        <f>'[3]ICP-MS Results'!CC20</f>
        <v>-5.91485805766458E-2</v>
      </c>
      <c r="AL39">
        <f>'[3]ICP-MS Results'!CE20</f>
        <v>2.7003458240893799E-2</v>
      </c>
      <c r="AM39">
        <f>'[3]ICP-MS Results'!CG20</f>
        <v>6.6190292962661403E-3</v>
      </c>
      <c r="AN39">
        <f>'[3]ICP-MS Results'!CI20</f>
        <v>-5.8012127696275999E-2</v>
      </c>
      <c r="AO39">
        <f>'[3]ICP-MS Results'!CK20</f>
        <v>2.7090184810898E-3</v>
      </c>
      <c r="AP39">
        <f>'[3]ICP-MS Results'!CM20</f>
        <v>-0.119748627674304</v>
      </c>
      <c r="AQ39">
        <f>'[3]ICP-MS Results'!CO20</f>
        <v>-1.79995709760186E-3</v>
      </c>
      <c r="AR39">
        <f>'[3]ICP-MS Results'!CQ20</f>
        <v>4.6631243563312703E-3</v>
      </c>
      <c r="AS39">
        <f>'[3]ICP-MS Results'!CS20</f>
        <v>-8.1790582963538801E-4</v>
      </c>
      <c r="AT39">
        <f>'[3]ICP-MS Results'!CU20</f>
        <v>-5.77741350218859E-2</v>
      </c>
      <c r="AU39">
        <f>'[3]ICP-MS Results'!CW20</f>
        <v>-5.1942587182171101E-3</v>
      </c>
      <c r="AV39">
        <f>'[3]ICP-MS Results'!CY20</f>
        <v>-6.2268902933686797E-3</v>
      </c>
      <c r="AW39">
        <f>'[3]ICP-MS Results'!DA20</f>
        <v>-1.0900449926030901E-2</v>
      </c>
      <c r="AX39">
        <f>'[3]ICP-MS Results'!DC20</f>
        <v>-3.0744795885982902E-4</v>
      </c>
      <c r="AY39">
        <f>'[3]ICP-MS Results'!DE20</f>
        <v>-5.3864072532884199E-3</v>
      </c>
      <c r="AZ39">
        <f>'[3]ICP-MS Results'!DG20</f>
        <v>-4.1678473690606203E-3</v>
      </c>
      <c r="BA39">
        <f>'[3]ICP-MS Results'!DI20</f>
        <v>-9.5268040583462096E-3</v>
      </c>
      <c r="BB39">
        <f>'[3]ICP-MS Results'!DK20</f>
        <v>-6.9896415535699603E-3</v>
      </c>
      <c r="BC39">
        <f>'[3]ICP-MS Results'!DM20</f>
        <v>-2.3176476208639499E-4</v>
      </c>
      <c r="BD39">
        <f>'[3]ICP-MS Results'!DO20</f>
        <v>5.4858325444942704E-3</v>
      </c>
      <c r="BE39">
        <f>'[3]ICP-MS Results'!DQ20</f>
        <v>-5.9057367425935599E-2</v>
      </c>
      <c r="BF39">
        <f>'[3]ICP-MS Results'!DS20</f>
        <v>2.14131241174291E-3</v>
      </c>
      <c r="BG39">
        <f>'[3]ICP-MS Results'!DU20</f>
        <v>-0.177120896603323</v>
      </c>
      <c r="BH39">
        <f>'[3]ICP-MS Results'!DW20</f>
        <v>-2.31961827919748</v>
      </c>
      <c r="BI39">
        <f>'[3]ICP-MS Results'!DY20</f>
        <v>-6.3732783252551002E-3</v>
      </c>
      <c r="BJ39">
        <f>'[3]ICP-MS Results'!EA20</f>
        <v>3.7361882187623E-2</v>
      </c>
      <c r="BK39">
        <f>'[3]ICP-MS Results'!EC20</f>
        <v>-2.6424537658568201E-2</v>
      </c>
      <c r="BL39">
        <f>'[3]ICP-MS Results'!EE20</f>
        <v>-5.2503203183692504E-3</v>
      </c>
      <c r="BM39" s="7">
        <f>'[3]ICP-MS Results'!EF20</f>
        <v>100.591468736794</v>
      </c>
      <c r="BN39" s="7">
        <f>'[3]ICP-MS Results'!EG20</f>
        <v>104.91671239924</v>
      </c>
      <c r="BO39" s="7">
        <f>'[3]ICP-MS Results'!EH20</f>
        <v>100.907423251205</v>
      </c>
    </row>
    <row r="40" spans="1:67" x14ac:dyDescent="0.25">
      <c r="A40" t="str">
        <f>'[3]ICP-MS Results'!C21</f>
        <v>Rinse</v>
      </c>
      <c r="C40">
        <f>'[3]ICP-MS Results'!E21</f>
        <v>9.2896856429357105E-2</v>
      </c>
      <c r="D40">
        <f>'[3]ICP-MS Results'!G21</f>
        <v>2.03297998385171E-3</v>
      </c>
      <c r="E40">
        <f>'[3]ICP-MS Results'!J21</f>
        <v>0.78172937689089905</v>
      </c>
      <c r="F40">
        <f>'[3]ICP-MS Results'!K21</f>
        <v>2.3754868292162601</v>
      </c>
      <c r="G40">
        <f>'[3]ICP-MS Results'!M21</f>
        <v>-6.3144560536205502E-3</v>
      </c>
      <c r="H40">
        <f>'[3]ICP-MS Results'!P21</f>
        <v>0.384806851013336</v>
      </c>
      <c r="I40">
        <f>'[3]ICP-MS Results'!Q21</f>
        <v>5.6120705489498297</v>
      </c>
      <c r="J40">
        <f>'[3]ICP-MS Results'!S21</f>
        <v>-1.4306488485404201</v>
      </c>
      <c r="K40">
        <f>'[3]ICP-MS Results'!V21</f>
        <v>1.7394908071139401</v>
      </c>
      <c r="L40">
        <f>'[3]ICP-MS Results'!Y21</f>
        <v>9.9245234790760594E-3</v>
      </c>
      <c r="M40">
        <f>'[3]ICP-MS Results'!AC21</f>
        <v>2.8484121845386401E-2</v>
      </c>
      <c r="N40">
        <f>'[3]ICP-MS Results'!AE21</f>
        <v>-1.37043734186397E-2</v>
      </c>
      <c r="O40">
        <f>'[3]ICP-MS Results'!AG21</f>
        <v>6.7303661842504803E-2</v>
      </c>
      <c r="P40">
        <f>'[3]ICP-MS Results'!AI21</f>
        <v>2.0360060452780999E-2</v>
      </c>
      <c r="Q40">
        <f>'[3]ICP-MS Results'!AK21</f>
        <v>7.8303683403553193E-3</v>
      </c>
      <c r="R40">
        <f>'[3]ICP-MS Results'!AN21</f>
        <v>0.11907477806802599</v>
      </c>
      <c r="S40">
        <f>'[3]ICP-MS Results'!AP21</f>
        <v>4.4988403292783204E-3</v>
      </c>
      <c r="T40">
        <f>'[3]ICP-MS Results'!AR21</f>
        <v>2.7473875813614502E-4</v>
      </c>
      <c r="U40">
        <f>'[3]ICP-MS Results'!AT21</f>
        <v>4.0106213560026603E-3</v>
      </c>
      <c r="V40">
        <f>'[3]ICP-MS Results'!AV21</f>
        <v>-6.8361908836214805E-2</v>
      </c>
      <c r="W40">
        <f>'[3]ICP-MS Results'!AX21</f>
        <v>1.30430551310991E-2</v>
      </c>
      <c r="X40">
        <f>'[3]ICP-MS Results'!AZ21</f>
        <v>-5.6620762558587702E-3</v>
      </c>
      <c r="Y40">
        <f>'[3]ICP-MS Results'!BB21</f>
        <v>-5.5188321115320002E-3</v>
      </c>
      <c r="Z40">
        <f>'[3]ICP-MS Results'!BF21</f>
        <v>0.110618824171412</v>
      </c>
      <c r="AA40">
        <f>'[3]ICP-MS Results'!BH21</f>
        <v>1.5633348488263601E-2</v>
      </c>
      <c r="AB40">
        <f>'[3]ICP-MS Results'!BK21</f>
        <v>2.8666308649294E-3</v>
      </c>
      <c r="AC40">
        <f>'[3]ICP-MS Results'!BM21</f>
        <v>-1.35667260502031E-2</v>
      </c>
      <c r="AD40">
        <f>'[3]ICP-MS Results'!BO21</f>
        <v>4.9102770163185396E-3</v>
      </c>
      <c r="AE40">
        <f>'[3]ICP-MS Results'!BQ21</f>
        <v>4.2539892337361898E-3</v>
      </c>
      <c r="AF40">
        <f>'[3]ICP-MS Results'!BS21</f>
        <v>1.9833659709526101E-2</v>
      </c>
      <c r="AG40">
        <f>'[3]ICP-MS Results'!BT21</f>
        <v>1.69357547849092E-3</v>
      </c>
      <c r="AH40">
        <f>'[3]ICP-MS Results'!BW21</f>
        <v>-1.4686074738239499E-3</v>
      </c>
      <c r="AI40">
        <f>'[3]ICP-MS Results'!BY21</f>
        <v>3.6929534563976997E-2</v>
      </c>
      <c r="AJ40">
        <f>'[3]ICP-MS Results'!CA21</f>
        <v>1.17201641909627E-2</v>
      </c>
      <c r="AK40">
        <f>'[3]ICP-MS Results'!CC21</f>
        <v>-7.1410857591667001E-2</v>
      </c>
      <c r="AL40">
        <f>'[3]ICP-MS Results'!CE21</f>
        <v>6.9468036595586896E-2</v>
      </c>
      <c r="AM40">
        <f>'[3]ICP-MS Results'!CG21</f>
        <v>3.6253209876355298E-3</v>
      </c>
      <c r="AN40">
        <f>'[3]ICP-MS Results'!CI21</f>
        <v>-2.38941271155322E-2</v>
      </c>
      <c r="AO40">
        <f>'[3]ICP-MS Results'!CK21</f>
        <v>-4.8125896995937902E-4</v>
      </c>
      <c r="AP40">
        <f>'[3]ICP-MS Results'!CM21</f>
        <v>-1.2905135084674299E-3</v>
      </c>
      <c r="AQ40">
        <f>'[3]ICP-MS Results'!CO21</f>
        <v>-1.45021861874533E-3</v>
      </c>
      <c r="AR40">
        <f>'[3]ICP-MS Results'!CQ21</f>
        <v>-2.1653767706056701E-3</v>
      </c>
      <c r="AS40">
        <f>'[3]ICP-MS Results'!CS21</f>
        <v>1.2147681455987401E-3</v>
      </c>
      <c r="AT40">
        <f>'[3]ICP-MS Results'!CU21</f>
        <v>-2.7342522624417098E-3</v>
      </c>
      <c r="AU40">
        <f>'[3]ICP-MS Results'!CW21</f>
        <v>-4.1098651548844498E-3</v>
      </c>
      <c r="AV40">
        <f>'[3]ICP-MS Results'!CY21</f>
        <v>-1.21885930284177E-3</v>
      </c>
      <c r="AW40">
        <f>'[3]ICP-MS Results'!DA21</f>
        <v>-2.6937208827612401E-3</v>
      </c>
      <c r="AX40">
        <f>'[3]ICP-MS Results'!DC21</f>
        <v>1.8247272932635E-3</v>
      </c>
      <c r="AY40">
        <f>'[3]ICP-MS Results'!DE21</f>
        <v>-2.6995206198196899E-3</v>
      </c>
      <c r="AZ40">
        <f>'[3]ICP-MS Results'!DG21</f>
        <v>1.7325013631103399E-6</v>
      </c>
      <c r="BA40">
        <f>'[3]ICP-MS Results'!DI21</f>
        <v>-1.9793877170267101E-3</v>
      </c>
      <c r="BB40">
        <f>'[3]ICP-MS Results'!DK21</f>
        <v>-9.4317985927779696E-4</v>
      </c>
      <c r="BC40">
        <f>'[3]ICP-MS Results'!DM21</f>
        <v>-7.91953066105628E-4</v>
      </c>
      <c r="BD40">
        <f>'[3]ICP-MS Results'!DO21</f>
        <v>4.0008060755459401E-3</v>
      </c>
      <c r="BE40">
        <f>'[3]ICP-MS Results'!DQ21</f>
        <v>2.28850523967494E-2</v>
      </c>
      <c r="BF40">
        <f>'[3]ICP-MS Results'!DS21</f>
        <v>1.93561062058842E-3</v>
      </c>
      <c r="BG40">
        <f>'[3]ICP-MS Results'!DU21</f>
        <v>-0.17936180893089099</v>
      </c>
      <c r="BH40">
        <f>'[3]ICP-MS Results'!DW21</f>
        <v>-2.2450739513870199</v>
      </c>
      <c r="BI40">
        <f>'[3]ICP-MS Results'!DY21</f>
        <v>4.3626688257566004E-3</v>
      </c>
      <c r="BJ40">
        <f>'[3]ICP-MS Results'!EA21</f>
        <v>3.1491199757272402E-2</v>
      </c>
      <c r="BK40">
        <f>'[3]ICP-MS Results'!EC21</f>
        <v>1.06544509400666E-3</v>
      </c>
      <c r="BL40">
        <f>'[3]ICP-MS Results'!EE21</f>
        <v>1.31063811245559E-3</v>
      </c>
      <c r="BM40" s="7">
        <f>'[3]ICP-MS Results'!EF21</f>
        <v>101.52898509635099</v>
      </c>
      <c r="BN40" s="7">
        <f>'[3]ICP-MS Results'!EG21</f>
        <v>89.195686724789198</v>
      </c>
      <c r="BO40" s="7">
        <f>'[3]ICP-MS Results'!EH21</f>
        <v>98.818071829088396</v>
      </c>
    </row>
    <row r="41" spans="1:67" x14ac:dyDescent="0.25">
      <c r="BM41" s="7"/>
      <c r="BN41" s="7"/>
      <c r="BO41" s="7"/>
    </row>
    <row r="42" spans="1:67" x14ac:dyDescent="0.25">
      <c r="A42" t="str">
        <f>'[3]ICP-MS Results'!C22</f>
        <v>GY2-032-D  10000x</v>
      </c>
      <c r="B42" t="str">
        <f>'[3]ICP-MS Results'!D22</f>
        <v>10000</v>
      </c>
      <c r="C42">
        <f>'[3]ICP-MS Results'!E22</f>
        <v>-0.14169168484896599</v>
      </c>
      <c r="D42">
        <f>'[3]ICP-MS Results'!G22</f>
        <v>-1.6705441600925999E-3</v>
      </c>
      <c r="E42">
        <f>'[3]ICP-MS Results'!J22</f>
        <v>-1.12777208564584</v>
      </c>
      <c r="F42">
        <f>'[3]ICP-MS Results'!K22</f>
        <v>60.108338319153802</v>
      </c>
      <c r="G42">
        <f>'[3]ICP-MS Results'!M22</f>
        <v>1.3979714597920301</v>
      </c>
      <c r="H42">
        <f>'[3]ICP-MS Results'!P22</f>
        <v>-1.2141540296446999E-3</v>
      </c>
      <c r="I42">
        <f>'[3]ICP-MS Results'!Q22</f>
        <v>234.694248790123</v>
      </c>
      <c r="J42">
        <f>'[3]ICP-MS Results'!S22</f>
        <v>-3.1793252396116897E-2</v>
      </c>
      <c r="K42">
        <f>'[3]ICP-MS Results'!V22</f>
        <v>2.6763606129609601</v>
      </c>
      <c r="L42">
        <f>'[3]ICP-MS Results'!Y22</f>
        <v>10.5101153441886</v>
      </c>
      <c r="M42">
        <f>'[3]ICP-MS Results'!AC22</f>
        <v>0.18954275918618099</v>
      </c>
      <c r="N42">
        <f>'[3]ICP-MS Results'!AE22</f>
        <v>1.4743162873231099E-2</v>
      </c>
      <c r="O42">
        <f>'[3]ICP-MS Results'!AG22</f>
        <v>-0.20619815266462699</v>
      </c>
      <c r="P42">
        <f>'[3]ICP-MS Results'!AI22</f>
        <v>-9.0138899920331805E-2</v>
      </c>
      <c r="Q42">
        <f>'[3]ICP-MS Results'!AK22</f>
        <v>2.2813393834128198E-2</v>
      </c>
      <c r="R42">
        <f>'[3]ICP-MS Results'!AN22</f>
        <v>-1.27035032453009</v>
      </c>
      <c r="S42">
        <f>'[3]ICP-MS Results'!AP22</f>
        <v>2.11721629119438E-2</v>
      </c>
      <c r="T42">
        <f>'[3]ICP-MS Results'!AR22</f>
        <v>1.12572833841898E-2</v>
      </c>
      <c r="U42">
        <f>'[3]ICP-MS Results'!AT22</f>
        <v>-1.3799090202444299E-2</v>
      </c>
      <c r="V42">
        <f>'[3]ICP-MS Results'!AV22</f>
        <v>0.15496686260738801</v>
      </c>
      <c r="W42">
        <f>'[3]ICP-MS Results'!AX22</f>
        <v>2.99828472565263E-2</v>
      </c>
      <c r="X42">
        <f>'[3]ICP-MS Results'!AZ22</f>
        <v>2.9710260973280001E-3</v>
      </c>
      <c r="Y42">
        <f>'[3]ICP-MS Results'!BB22</f>
        <v>-1.78954289887337E-2</v>
      </c>
      <c r="Z42">
        <f>'[3]ICP-MS Results'!BF22</f>
        <v>0.36906060613564401</v>
      </c>
      <c r="AA42">
        <f>'[3]ICP-MS Results'!BH22</f>
        <v>-4.6108212706533697E-3</v>
      </c>
      <c r="AB42">
        <f>'[3]ICP-MS Results'!BK22</f>
        <v>0.33281596779600398</v>
      </c>
      <c r="AC42">
        <f>'[3]ICP-MS Results'!BM22</f>
        <v>-0.21561987541774</v>
      </c>
      <c r="AD42">
        <f>'[3]ICP-MS Results'!BO22</f>
        <v>-4.0622973492532598E-2</v>
      </c>
      <c r="AE42">
        <f>'[3]ICP-MS Results'!BQ22</f>
        <v>-4.3072892922165901E-2</v>
      </c>
      <c r="AF42">
        <f>'[3]ICP-MS Results'!BS22</f>
        <v>-9.8722628946498695E-3</v>
      </c>
      <c r="AG42">
        <f>'[3]ICP-MS Results'!BT22</f>
        <v>-3.2201994582302801E-2</v>
      </c>
      <c r="AH42">
        <f>'[3]ICP-MS Results'!BW22</f>
        <v>-5.5151943480359501E-3</v>
      </c>
      <c r="AI42">
        <f>'[3]ICP-MS Results'!BY22</f>
        <v>-2.65114520678662E-2</v>
      </c>
      <c r="AJ42">
        <f>'[3]ICP-MS Results'!CA22</f>
        <v>-0.145662496645909</v>
      </c>
      <c r="AK42">
        <f>'[3]ICP-MS Results'!CC22</f>
        <v>-0.43134145005676899</v>
      </c>
      <c r="AL42">
        <f>'[3]ICP-MS Results'!CE22</f>
        <v>-1.36024171778508E-2</v>
      </c>
      <c r="AM42">
        <f>'[3]ICP-MS Results'!CG22</f>
        <v>-2.1320788147583501E-3</v>
      </c>
      <c r="AN42">
        <f>'[3]ICP-MS Results'!CI22</f>
        <v>-0.13124183222743099</v>
      </c>
      <c r="AO42">
        <f>'[3]ICP-MS Results'!CK22</f>
        <v>0.71462995356806802</v>
      </c>
      <c r="AP42">
        <f>'[3]ICP-MS Results'!CM22</f>
        <v>0.608318912463928</v>
      </c>
      <c r="AQ42">
        <f>'[3]ICP-MS Results'!CO22</f>
        <v>0.72735867210817695</v>
      </c>
      <c r="AR42">
        <f>'[3]ICP-MS Results'!CQ22</f>
        <v>0.66723352533776903</v>
      </c>
      <c r="AS42">
        <f>'[3]ICP-MS Results'!CS22</f>
        <v>0.65722910983221805</v>
      </c>
      <c r="AT42">
        <f>'[3]ICP-MS Results'!CU22</f>
        <v>0.56609689880198399</v>
      </c>
      <c r="AU42">
        <f>'[3]ICP-MS Results'!CW22</f>
        <v>0.65965464899237303</v>
      </c>
      <c r="AV42">
        <f>'[3]ICP-MS Results'!CY22</f>
        <v>0.60856628809226299</v>
      </c>
      <c r="AW42">
        <f>'[3]ICP-MS Results'!DA22</f>
        <v>0.60717696615126104</v>
      </c>
      <c r="AX42">
        <f>'[3]ICP-MS Results'!DC22</f>
        <v>0.61037515508894202</v>
      </c>
      <c r="AY42">
        <f>'[3]ICP-MS Results'!DE22</f>
        <v>0.62363617894438905</v>
      </c>
      <c r="AZ42">
        <f>'[3]ICP-MS Results'!DG22</f>
        <v>0.58240123362680196</v>
      </c>
      <c r="BA42">
        <f>'[3]ICP-MS Results'!DI22</f>
        <v>0.56979692356072598</v>
      </c>
      <c r="BB42">
        <f>'[3]ICP-MS Results'!DK22</f>
        <v>0.58796443734128301</v>
      </c>
      <c r="BC42">
        <f>'[3]ICP-MS Results'!DM22</f>
        <v>-5.4772053062882402E-3</v>
      </c>
      <c r="BD42">
        <f>'[3]ICP-MS Results'!DO22</f>
        <v>-3.9761315947653099E-3</v>
      </c>
      <c r="BE42">
        <f>'[3]ICP-MS Results'!DQ22</f>
        <v>-0.32931360546231198</v>
      </c>
      <c r="BF42">
        <f>'[3]ICP-MS Results'!DS22</f>
        <v>3.6266396485658302E-4</v>
      </c>
      <c r="BG42">
        <f>'[3]ICP-MS Results'!DU22</f>
        <v>2.0291020176885798E-3</v>
      </c>
      <c r="BH42">
        <f>'[3]ICP-MS Results'!DW22</f>
        <v>-0.67635785091516398</v>
      </c>
      <c r="BI42">
        <f>'[3]ICP-MS Results'!DY22</f>
        <v>-3.58072114102976E-2</v>
      </c>
      <c r="BJ42">
        <f>'[3]ICP-MS Results'!EA22</f>
        <v>4.8544465571672399E-2</v>
      </c>
      <c r="BK42">
        <f>'[3]ICP-MS Results'!EC22</f>
        <v>0.128681481693806</v>
      </c>
      <c r="BL42">
        <f>'[3]ICP-MS Results'!EE22</f>
        <v>0.38748495728912302</v>
      </c>
      <c r="BM42" s="7">
        <f>'[3]ICP-MS Results'!EF22</f>
        <v>95.852798427527603</v>
      </c>
      <c r="BN42" s="7">
        <f>'[3]ICP-MS Results'!EG22</f>
        <v>122.967102226997</v>
      </c>
      <c r="BO42" s="7">
        <f>'[3]ICP-MS Results'!EH22</f>
        <v>100.12139123479299</v>
      </c>
    </row>
    <row r="43" spans="1:67" x14ac:dyDescent="0.25">
      <c r="A43" s="1" t="s">
        <v>72</v>
      </c>
      <c r="C43" s="1" t="str">
        <f>IF(C42&lt;C$138,"ND",C42)</f>
        <v>ND</v>
      </c>
      <c r="D43" s="1" t="str">
        <f t="shared" ref="D43:BL43" si="14">IF(D42&lt;D$138,"ND",D42)</f>
        <v>ND</v>
      </c>
      <c r="E43" s="1" t="str">
        <f t="shared" si="14"/>
        <v>ND</v>
      </c>
      <c r="F43" s="1">
        <f t="shared" si="14"/>
        <v>60.108338319153802</v>
      </c>
      <c r="G43" s="1">
        <f t="shared" si="14"/>
        <v>1.3979714597920301</v>
      </c>
      <c r="H43" s="1" t="str">
        <f t="shared" si="14"/>
        <v>ND</v>
      </c>
      <c r="I43" s="1">
        <f t="shared" si="14"/>
        <v>234.694248790123</v>
      </c>
      <c r="J43" s="1" t="str">
        <f t="shared" si="14"/>
        <v>ND</v>
      </c>
      <c r="K43" s="1" t="str">
        <f t="shared" si="14"/>
        <v>ND</v>
      </c>
      <c r="L43" s="1">
        <f t="shared" si="14"/>
        <v>10.5101153441886</v>
      </c>
      <c r="M43" s="1">
        <f t="shared" si="14"/>
        <v>0.18954275918618099</v>
      </c>
      <c r="N43" s="1" t="str">
        <f t="shared" si="14"/>
        <v>ND</v>
      </c>
      <c r="O43" s="1" t="str">
        <f t="shared" si="14"/>
        <v>ND</v>
      </c>
      <c r="P43" s="1" t="str">
        <f t="shared" si="14"/>
        <v>ND</v>
      </c>
      <c r="Q43" s="1" t="str">
        <f t="shared" si="14"/>
        <v>ND</v>
      </c>
      <c r="R43" s="1" t="str">
        <f t="shared" si="14"/>
        <v>ND</v>
      </c>
      <c r="S43" s="1" t="str">
        <f t="shared" si="14"/>
        <v>ND</v>
      </c>
      <c r="T43" s="1" t="str">
        <f t="shared" si="14"/>
        <v>ND</v>
      </c>
      <c r="U43" s="1" t="str">
        <f t="shared" si="14"/>
        <v>ND</v>
      </c>
      <c r="V43" s="1" t="str">
        <f t="shared" si="14"/>
        <v>ND</v>
      </c>
      <c r="W43" s="1" t="str">
        <f t="shared" si="14"/>
        <v>ND</v>
      </c>
      <c r="X43" s="1" t="str">
        <f t="shared" si="14"/>
        <v>ND</v>
      </c>
      <c r="Y43" s="1" t="str">
        <f t="shared" si="14"/>
        <v>ND</v>
      </c>
      <c r="Z43" s="1">
        <f t="shared" si="14"/>
        <v>0.36906060613564401</v>
      </c>
      <c r="AA43" s="1" t="str">
        <f t="shared" si="14"/>
        <v>ND</v>
      </c>
      <c r="AB43" s="1">
        <f t="shared" si="14"/>
        <v>0.33281596779600398</v>
      </c>
      <c r="AC43" s="1" t="str">
        <f t="shared" si="14"/>
        <v>ND</v>
      </c>
      <c r="AD43" s="1" t="str">
        <f t="shared" si="14"/>
        <v>ND</v>
      </c>
      <c r="AE43" s="1" t="str">
        <f t="shared" si="14"/>
        <v>ND</v>
      </c>
      <c r="AF43" s="1" t="str">
        <f t="shared" si="14"/>
        <v>ND</v>
      </c>
      <c r="AG43" s="1" t="str">
        <f t="shared" si="14"/>
        <v>ND</v>
      </c>
      <c r="AH43" s="1" t="str">
        <f t="shared" si="14"/>
        <v>ND</v>
      </c>
      <c r="AI43" s="1" t="str">
        <f t="shared" si="14"/>
        <v>ND</v>
      </c>
      <c r="AJ43" s="1" t="str">
        <f t="shared" si="14"/>
        <v>ND</v>
      </c>
      <c r="AK43" s="1" t="str">
        <f t="shared" si="14"/>
        <v>ND</v>
      </c>
      <c r="AL43" s="1" t="str">
        <f t="shared" si="14"/>
        <v>ND</v>
      </c>
      <c r="AM43" s="1" t="str">
        <f t="shared" si="14"/>
        <v>ND</v>
      </c>
      <c r="AN43" s="1" t="str">
        <f t="shared" si="14"/>
        <v>ND</v>
      </c>
      <c r="AO43" s="1">
        <f t="shared" si="14"/>
        <v>0.71462995356806802</v>
      </c>
      <c r="AP43" s="1">
        <f t="shared" si="14"/>
        <v>0.608318912463928</v>
      </c>
      <c r="AQ43" s="1">
        <f t="shared" si="14"/>
        <v>0.72735867210817695</v>
      </c>
      <c r="AR43" s="1">
        <f t="shared" si="14"/>
        <v>0.66723352533776903</v>
      </c>
      <c r="AS43" s="1">
        <f t="shared" si="14"/>
        <v>0.65722910983221805</v>
      </c>
      <c r="AT43" s="1">
        <f t="shared" si="14"/>
        <v>0.56609689880198399</v>
      </c>
      <c r="AU43" s="1">
        <f t="shared" si="14"/>
        <v>0.65965464899237303</v>
      </c>
      <c r="AV43" s="1">
        <f t="shared" si="14"/>
        <v>0.60856628809226299</v>
      </c>
      <c r="AW43" s="1">
        <f t="shared" si="14"/>
        <v>0.60717696615126104</v>
      </c>
      <c r="AX43" s="1">
        <f t="shared" si="14"/>
        <v>0.61037515508894202</v>
      </c>
      <c r="AY43" s="1">
        <f t="shared" si="14"/>
        <v>0.62363617894438905</v>
      </c>
      <c r="AZ43" s="1">
        <f t="shared" si="14"/>
        <v>0.58240123362680196</v>
      </c>
      <c r="BA43" s="1">
        <f t="shared" si="14"/>
        <v>0.56979692356072598</v>
      </c>
      <c r="BB43" s="1">
        <f t="shared" si="14"/>
        <v>0.58796443734128301</v>
      </c>
      <c r="BC43" s="1" t="str">
        <f t="shared" si="14"/>
        <v>ND</v>
      </c>
      <c r="BD43" s="1" t="str">
        <f t="shared" si="14"/>
        <v>ND</v>
      </c>
      <c r="BE43" s="1" t="str">
        <f t="shared" si="14"/>
        <v>ND</v>
      </c>
      <c r="BF43" s="1" t="str">
        <f t="shared" si="14"/>
        <v>ND</v>
      </c>
      <c r="BG43" s="1" t="str">
        <f t="shared" si="14"/>
        <v>ND</v>
      </c>
      <c r="BH43" s="1" t="str">
        <f t="shared" si="14"/>
        <v>ND</v>
      </c>
      <c r="BI43" s="1" t="str">
        <f t="shared" si="14"/>
        <v>ND</v>
      </c>
      <c r="BJ43" s="1">
        <f t="shared" si="14"/>
        <v>4.8544465571672399E-2</v>
      </c>
      <c r="BK43" s="1">
        <f t="shared" si="14"/>
        <v>0.128681481693806</v>
      </c>
      <c r="BL43" s="1">
        <f t="shared" si="14"/>
        <v>0.38748495728912302</v>
      </c>
      <c r="BM43" s="7"/>
      <c r="BN43" s="7"/>
      <c r="BO43" s="7"/>
    </row>
    <row r="44" spans="1:67" x14ac:dyDescent="0.25">
      <c r="A44" s="1" t="s">
        <v>73</v>
      </c>
      <c r="C44" s="1" t="str">
        <f>IF(C43="ND","ND",C43*$B42)</f>
        <v>ND</v>
      </c>
      <c r="D44" s="1" t="str">
        <f t="shared" ref="D44:BL44" si="15">IF(D43="ND","ND",D43*$B42)</f>
        <v>ND</v>
      </c>
      <c r="E44" s="1" t="str">
        <f t="shared" si="15"/>
        <v>ND</v>
      </c>
      <c r="F44" s="1">
        <f t="shared" si="15"/>
        <v>601083.38319153804</v>
      </c>
      <c r="G44" s="1">
        <f t="shared" si="15"/>
        <v>13979.714597920301</v>
      </c>
      <c r="H44" s="1" t="str">
        <f t="shared" si="15"/>
        <v>ND</v>
      </c>
      <c r="I44" s="1">
        <f t="shared" si="15"/>
        <v>2346942.4879012299</v>
      </c>
      <c r="J44" s="1" t="str">
        <f t="shared" si="15"/>
        <v>ND</v>
      </c>
      <c r="K44" s="1" t="str">
        <f t="shared" si="15"/>
        <v>ND</v>
      </c>
      <c r="L44" s="1">
        <f t="shared" si="15"/>
        <v>105101.153441886</v>
      </c>
      <c r="M44" s="1">
        <f t="shared" si="15"/>
        <v>1895.42759186181</v>
      </c>
      <c r="N44" s="1" t="str">
        <f t="shared" si="15"/>
        <v>ND</v>
      </c>
      <c r="O44" s="1" t="str">
        <f t="shared" si="15"/>
        <v>ND</v>
      </c>
      <c r="P44" s="1" t="str">
        <f t="shared" si="15"/>
        <v>ND</v>
      </c>
      <c r="Q44" s="1" t="str">
        <f t="shared" si="15"/>
        <v>ND</v>
      </c>
      <c r="R44" s="1" t="str">
        <f t="shared" si="15"/>
        <v>ND</v>
      </c>
      <c r="S44" s="1" t="str">
        <f t="shared" si="15"/>
        <v>ND</v>
      </c>
      <c r="T44" s="1" t="str">
        <f t="shared" si="15"/>
        <v>ND</v>
      </c>
      <c r="U44" s="1" t="str">
        <f t="shared" si="15"/>
        <v>ND</v>
      </c>
      <c r="V44" s="1" t="str">
        <f t="shared" si="15"/>
        <v>ND</v>
      </c>
      <c r="W44" s="1" t="str">
        <f t="shared" si="15"/>
        <v>ND</v>
      </c>
      <c r="X44" s="1" t="str">
        <f t="shared" si="15"/>
        <v>ND</v>
      </c>
      <c r="Y44" s="1" t="str">
        <f t="shared" si="15"/>
        <v>ND</v>
      </c>
      <c r="Z44" s="1">
        <f t="shared" si="15"/>
        <v>3690.60606135644</v>
      </c>
      <c r="AA44" s="1" t="str">
        <f t="shared" si="15"/>
        <v>ND</v>
      </c>
      <c r="AB44" s="1">
        <f t="shared" si="15"/>
        <v>3328.15967796004</v>
      </c>
      <c r="AC44" s="1" t="str">
        <f t="shared" si="15"/>
        <v>ND</v>
      </c>
      <c r="AD44" s="1" t="str">
        <f t="shared" si="15"/>
        <v>ND</v>
      </c>
      <c r="AE44" s="1" t="str">
        <f t="shared" si="15"/>
        <v>ND</v>
      </c>
      <c r="AF44" s="1" t="str">
        <f t="shared" si="15"/>
        <v>ND</v>
      </c>
      <c r="AG44" s="1" t="str">
        <f t="shared" si="15"/>
        <v>ND</v>
      </c>
      <c r="AH44" s="1" t="str">
        <f t="shared" si="15"/>
        <v>ND</v>
      </c>
      <c r="AI44" s="1" t="str">
        <f t="shared" si="15"/>
        <v>ND</v>
      </c>
      <c r="AJ44" s="1" t="str">
        <f t="shared" si="15"/>
        <v>ND</v>
      </c>
      <c r="AK44" s="1" t="str">
        <f t="shared" si="15"/>
        <v>ND</v>
      </c>
      <c r="AL44" s="1" t="str">
        <f t="shared" si="15"/>
        <v>ND</v>
      </c>
      <c r="AM44" s="1" t="str">
        <f t="shared" si="15"/>
        <v>ND</v>
      </c>
      <c r="AN44" s="1" t="str">
        <f t="shared" si="15"/>
        <v>ND</v>
      </c>
      <c r="AO44" s="1">
        <f t="shared" si="15"/>
        <v>7146.2995356806805</v>
      </c>
      <c r="AP44" s="1">
        <f t="shared" si="15"/>
        <v>6083.1891246392797</v>
      </c>
      <c r="AQ44" s="1">
        <f t="shared" si="15"/>
        <v>7273.5867210817696</v>
      </c>
      <c r="AR44" s="1">
        <f t="shared" si="15"/>
        <v>6672.3352533776906</v>
      </c>
      <c r="AS44" s="1">
        <f t="shared" si="15"/>
        <v>6572.2910983221809</v>
      </c>
      <c r="AT44" s="1">
        <f t="shared" si="15"/>
        <v>5660.9689880198403</v>
      </c>
      <c r="AU44" s="1">
        <f t="shared" si="15"/>
        <v>6596.5464899237304</v>
      </c>
      <c r="AV44" s="1">
        <f t="shared" si="15"/>
        <v>6085.6628809226295</v>
      </c>
      <c r="AW44" s="1">
        <f t="shared" si="15"/>
        <v>6071.7696615126106</v>
      </c>
      <c r="AX44" s="1">
        <f t="shared" si="15"/>
        <v>6103.7515508894203</v>
      </c>
      <c r="AY44" s="1">
        <f t="shared" si="15"/>
        <v>6236.3617894438903</v>
      </c>
      <c r="AZ44" s="1">
        <f t="shared" si="15"/>
        <v>5824.0123362680197</v>
      </c>
      <c r="BA44" s="1">
        <f t="shared" si="15"/>
        <v>5697.9692356072601</v>
      </c>
      <c r="BB44" s="1">
        <f t="shared" si="15"/>
        <v>5879.6443734128297</v>
      </c>
      <c r="BC44" s="1" t="str">
        <f t="shared" si="15"/>
        <v>ND</v>
      </c>
      <c r="BD44" s="1" t="str">
        <f t="shared" si="15"/>
        <v>ND</v>
      </c>
      <c r="BE44" s="1" t="str">
        <f t="shared" si="15"/>
        <v>ND</v>
      </c>
      <c r="BF44" s="1" t="str">
        <f t="shared" si="15"/>
        <v>ND</v>
      </c>
      <c r="BG44" s="1" t="str">
        <f t="shared" si="15"/>
        <v>ND</v>
      </c>
      <c r="BH44" s="1" t="str">
        <f t="shared" si="15"/>
        <v>ND</v>
      </c>
      <c r="BI44" s="1" t="str">
        <f t="shared" si="15"/>
        <v>ND</v>
      </c>
      <c r="BJ44" s="1">
        <f t="shared" si="15"/>
        <v>485.44465571672401</v>
      </c>
      <c r="BK44" s="1">
        <f t="shared" si="15"/>
        <v>1286.8148169380599</v>
      </c>
      <c r="BL44" s="1">
        <f t="shared" si="15"/>
        <v>3874.8495728912303</v>
      </c>
      <c r="BM44" s="7"/>
      <c r="BN44" s="7"/>
      <c r="BO44" s="7"/>
    </row>
    <row r="45" spans="1:67" x14ac:dyDescent="0.25">
      <c r="BM45" s="7"/>
      <c r="BN45" s="7"/>
      <c r="BO45" s="7"/>
    </row>
    <row r="46" spans="1:67" x14ac:dyDescent="0.25">
      <c r="A46" t="str">
        <f>'[3]ICP-MS Results'!C23</f>
        <v>GY2-032-D  1000x</v>
      </c>
      <c r="B46" t="str">
        <f>'[3]ICP-MS Results'!D23</f>
        <v>1000</v>
      </c>
      <c r="C46">
        <f>'[3]ICP-MS Results'!E23</f>
        <v>-0.13919121402408</v>
      </c>
      <c r="D46">
        <f>'[3]ICP-MS Results'!G23</f>
        <v>-3.8055389838741798E-3</v>
      </c>
      <c r="E46">
        <f>'[3]ICP-MS Results'!J23</f>
        <v>-0.90772712238055098</v>
      </c>
      <c r="F46">
        <f>'[3]ICP-MS Results'!K23</f>
        <v>552.26922547424397</v>
      </c>
      <c r="G46">
        <f>'[3]ICP-MS Results'!M23</f>
        <v>2.3906222355433799</v>
      </c>
      <c r="H46">
        <f>'[3]ICP-MS Results'!P23</f>
        <v>0.66883172229983401</v>
      </c>
      <c r="I46">
        <f>'[3]ICP-MS Results'!Q23</f>
        <v>236.27720309106601</v>
      </c>
      <c r="J46">
        <f>'[3]ICP-MS Results'!S23</f>
        <v>-0.193828794408057</v>
      </c>
      <c r="K46">
        <f>'[3]ICP-MS Results'!V23</f>
        <v>55.180628419857399</v>
      </c>
      <c r="L46">
        <f>'[3]ICP-MS Results'!Y23</f>
        <v>12.3902920126919</v>
      </c>
      <c r="M46">
        <f>'[3]ICP-MS Results'!AC23</f>
        <v>1.9660995608959599</v>
      </c>
      <c r="N46">
        <f>'[3]ICP-MS Results'!AE23</f>
        <v>4.2731670580029302E-2</v>
      </c>
      <c r="O46">
        <f>'[3]ICP-MS Results'!AG23</f>
        <v>-0.198548741304613</v>
      </c>
      <c r="P46">
        <f>'[3]ICP-MS Results'!AI23</f>
        <v>-8.9177558319066694E-2</v>
      </c>
      <c r="Q46">
        <f>'[3]ICP-MS Results'!AK23</f>
        <v>0.11329616930617301</v>
      </c>
      <c r="R46">
        <f>'[3]ICP-MS Results'!AN23</f>
        <v>-0.25113664347928499</v>
      </c>
      <c r="S46">
        <f>'[3]ICP-MS Results'!AP23</f>
        <v>5.3549684898738098E-2</v>
      </c>
      <c r="T46">
        <f>'[3]ICP-MS Results'!AR23</f>
        <v>2.3495877542101799E-2</v>
      </c>
      <c r="U46">
        <f>'[3]ICP-MS Results'!AT23</f>
        <v>1.57762822479698E-2</v>
      </c>
      <c r="V46">
        <f>'[3]ICP-MS Results'!AV23</f>
        <v>0.25030060625191902</v>
      </c>
      <c r="W46">
        <f>'[3]ICP-MS Results'!AX23</f>
        <v>0.14451257429789599</v>
      </c>
      <c r="X46">
        <f>'[3]ICP-MS Results'!AZ23</f>
        <v>0.13139450207523601</v>
      </c>
      <c r="Y46">
        <f>'[3]ICP-MS Results'!BB23</f>
        <v>8.2204299475269693E-2</v>
      </c>
      <c r="Z46">
        <f>'[3]ICP-MS Results'!BF23</f>
        <v>0.97147660012772097</v>
      </c>
      <c r="AA46">
        <f>'[3]ICP-MS Results'!BH23</f>
        <v>-2.4602670734812002E-3</v>
      </c>
      <c r="AB46">
        <f>'[3]ICP-MS Results'!BK23</f>
        <v>0.39956450706409802</v>
      </c>
      <c r="AC46">
        <f>'[3]ICP-MS Results'!BM23</f>
        <v>1.76296714951599</v>
      </c>
      <c r="AD46">
        <f>'[3]ICP-MS Results'!BO23</f>
        <v>-3.5013705618469101E-2</v>
      </c>
      <c r="AE46">
        <f>'[3]ICP-MS Results'!BQ23</f>
        <v>-5.2830837367194398E-2</v>
      </c>
      <c r="AF46">
        <f>'[3]ICP-MS Results'!BS23</f>
        <v>-1.5856847543347201E-2</v>
      </c>
      <c r="AG46">
        <f>'[3]ICP-MS Results'!BT23</f>
        <v>-2.8720054251326899E-2</v>
      </c>
      <c r="AH46">
        <f>'[3]ICP-MS Results'!BW23</f>
        <v>-2.4065378846615899E-3</v>
      </c>
      <c r="AI46">
        <f>'[3]ICP-MS Results'!BY23</f>
        <v>-2.74303699093708E-2</v>
      </c>
      <c r="AJ46">
        <f>'[3]ICP-MS Results'!CA23</f>
        <v>-0.14443244696055199</v>
      </c>
      <c r="AK46">
        <f>'[3]ICP-MS Results'!CC23</f>
        <v>-0.427825511002425</v>
      </c>
      <c r="AL46">
        <f>'[3]ICP-MS Results'!CE23</f>
        <v>-1.36024171778508E-2</v>
      </c>
      <c r="AM46">
        <f>'[3]ICP-MS Results'!CG23</f>
        <v>-7.3640435243513497E-4</v>
      </c>
      <c r="AN46">
        <f>'[3]ICP-MS Results'!CI23</f>
        <v>-9.4198419738377503E-2</v>
      </c>
      <c r="AO46">
        <f>'[3]ICP-MS Results'!CK23</f>
        <v>2.50142818772748</v>
      </c>
      <c r="AP46">
        <f>'[3]ICP-MS Results'!CM23</f>
        <v>2.3839846836967999</v>
      </c>
      <c r="AQ46">
        <f>'[3]ICP-MS Results'!CO23</f>
        <v>2.5291285362760201</v>
      </c>
      <c r="AR46">
        <f>'[3]ICP-MS Results'!CQ23</f>
        <v>2.5233060253397701</v>
      </c>
      <c r="AS46">
        <f>'[3]ICP-MS Results'!CS23</f>
        <v>2.3962867926701201</v>
      </c>
      <c r="AT46">
        <f>'[3]ICP-MS Results'!CU23</f>
        <v>2.3639884443780601</v>
      </c>
      <c r="AU46">
        <f>'[3]ICP-MS Results'!CW23</f>
        <v>2.3563629987125201</v>
      </c>
      <c r="AV46">
        <f>'[3]ICP-MS Results'!CY23</f>
        <v>2.29072362007674</v>
      </c>
      <c r="AW46">
        <f>'[3]ICP-MS Results'!DA23</f>
        <v>2.30488954119425</v>
      </c>
      <c r="AX46">
        <f>'[3]ICP-MS Results'!DC23</f>
        <v>2.3104291721166601</v>
      </c>
      <c r="AY46">
        <f>'[3]ICP-MS Results'!DE23</f>
        <v>2.3570093904998699</v>
      </c>
      <c r="AZ46">
        <f>'[3]ICP-MS Results'!DG23</f>
        <v>2.2339442223949599</v>
      </c>
      <c r="BA46">
        <f>'[3]ICP-MS Results'!DI23</f>
        <v>2.2618934330229399</v>
      </c>
      <c r="BB46">
        <f>'[3]ICP-MS Results'!DK23</f>
        <v>2.3360214101529402</v>
      </c>
      <c r="BC46">
        <f>'[3]ICP-MS Results'!DM23</f>
        <v>-1.86008147126486E-3</v>
      </c>
      <c r="BD46">
        <f>'[3]ICP-MS Results'!DO23</f>
        <v>-3.3742567339379499E-3</v>
      </c>
      <c r="BE46">
        <f>'[3]ICP-MS Results'!DQ23</f>
        <v>-0.33591242291224299</v>
      </c>
      <c r="BF46">
        <f>'[3]ICP-MS Results'!DS23</f>
        <v>1.66787805953816E-3</v>
      </c>
      <c r="BG46">
        <f>'[3]ICP-MS Results'!DU23</f>
        <v>1.1527441810975999E-2</v>
      </c>
      <c r="BH46">
        <f>'[3]ICP-MS Results'!DW23</f>
        <v>-2.14100054067963</v>
      </c>
      <c r="BI46">
        <f>'[3]ICP-MS Results'!DY23</f>
        <v>-3.5053451657182398E-2</v>
      </c>
      <c r="BJ46">
        <f>'[3]ICP-MS Results'!EA23</f>
        <v>4.0589170115325902E-2</v>
      </c>
      <c r="BK46">
        <f>'[3]ICP-MS Results'!EC23</f>
        <v>1.7003124994491201</v>
      </c>
      <c r="BL46">
        <f>'[3]ICP-MS Results'!EE23</f>
        <v>1.97948181650657</v>
      </c>
      <c r="BM46" s="7">
        <f>'[3]ICP-MS Results'!EF23</f>
        <v>96.552017209108996</v>
      </c>
      <c r="BN46" s="7">
        <f>'[3]ICP-MS Results'!EG23</f>
        <v>120.315272506973</v>
      </c>
      <c r="BO46" s="7">
        <f>'[3]ICP-MS Results'!EH23</f>
        <v>100.727191496239</v>
      </c>
    </row>
    <row r="47" spans="1:67" x14ac:dyDescent="0.25">
      <c r="A47" s="1" t="s">
        <v>72</v>
      </c>
      <c r="C47" s="1" t="str">
        <f>IF(C46&lt;C$138,"ND",C46)</f>
        <v>ND</v>
      </c>
      <c r="D47" s="1" t="str">
        <f t="shared" ref="D47:BL47" si="16">IF(D46&lt;D$138,"ND",D46)</f>
        <v>ND</v>
      </c>
      <c r="E47" s="1" t="str">
        <f t="shared" si="16"/>
        <v>ND</v>
      </c>
      <c r="F47" s="1">
        <f t="shared" si="16"/>
        <v>552.26922547424397</v>
      </c>
      <c r="G47" s="1">
        <f t="shared" si="16"/>
        <v>2.3906222355433799</v>
      </c>
      <c r="H47" s="1">
        <f t="shared" si="16"/>
        <v>0.66883172229983401</v>
      </c>
      <c r="I47" s="1">
        <f t="shared" si="16"/>
        <v>236.27720309106601</v>
      </c>
      <c r="J47" s="1" t="str">
        <f t="shared" si="16"/>
        <v>ND</v>
      </c>
      <c r="K47" s="1">
        <f t="shared" si="16"/>
        <v>55.180628419857399</v>
      </c>
      <c r="L47" s="1">
        <f t="shared" si="16"/>
        <v>12.3902920126919</v>
      </c>
      <c r="M47" s="1">
        <f t="shared" si="16"/>
        <v>1.9660995608959599</v>
      </c>
      <c r="N47" s="1" t="str">
        <f t="shared" si="16"/>
        <v>ND</v>
      </c>
      <c r="O47" s="1" t="str">
        <f t="shared" si="16"/>
        <v>ND</v>
      </c>
      <c r="P47" s="1" t="str">
        <f t="shared" si="16"/>
        <v>ND</v>
      </c>
      <c r="Q47" s="1">
        <f t="shared" si="16"/>
        <v>0.11329616930617301</v>
      </c>
      <c r="R47" s="1" t="str">
        <f t="shared" si="16"/>
        <v>ND</v>
      </c>
      <c r="S47" s="1">
        <f t="shared" si="16"/>
        <v>5.3549684898738098E-2</v>
      </c>
      <c r="T47" s="1" t="str">
        <f t="shared" si="16"/>
        <v>ND</v>
      </c>
      <c r="U47" s="1" t="str">
        <f t="shared" si="16"/>
        <v>ND</v>
      </c>
      <c r="V47" s="1" t="str">
        <f t="shared" si="16"/>
        <v>ND</v>
      </c>
      <c r="W47" s="1">
        <f t="shared" si="16"/>
        <v>0.14451257429789599</v>
      </c>
      <c r="X47" s="1">
        <f t="shared" si="16"/>
        <v>0.13139450207523601</v>
      </c>
      <c r="Y47" s="1" t="str">
        <f t="shared" si="16"/>
        <v>ND</v>
      </c>
      <c r="Z47" s="1">
        <f t="shared" si="16"/>
        <v>0.97147660012772097</v>
      </c>
      <c r="AA47" s="1" t="str">
        <f t="shared" si="16"/>
        <v>ND</v>
      </c>
      <c r="AB47" s="1">
        <f t="shared" si="16"/>
        <v>0.39956450706409802</v>
      </c>
      <c r="AC47" s="1">
        <f t="shared" si="16"/>
        <v>1.76296714951599</v>
      </c>
      <c r="AD47" s="1" t="str">
        <f t="shared" si="16"/>
        <v>ND</v>
      </c>
      <c r="AE47" s="1" t="str">
        <f t="shared" si="16"/>
        <v>ND</v>
      </c>
      <c r="AF47" s="1" t="str">
        <f t="shared" si="16"/>
        <v>ND</v>
      </c>
      <c r="AG47" s="1" t="str">
        <f t="shared" si="16"/>
        <v>ND</v>
      </c>
      <c r="AH47" s="1" t="str">
        <f t="shared" si="16"/>
        <v>ND</v>
      </c>
      <c r="AI47" s="1" t="str">
        <f t="shared" si="16"/>
        <v>ND</v>
      </c>
      <c r="AJ47" s="1" t="str">
        <f t="shared" si="16"/>
        <v>ND</v>
      </c>
      <c r="AK47" s="1" t="str">
        <f t="shared" si="16"/>
        <v>ND</v>
      </c>
      <c r="AL47" s="1" t="str">
        <f t="shared" si="16"/>
        <v>ND</v>
      </c>
      <c r="AM47" s="1" t="str">
        <f t="shared" si="16"/>
        <v>ND</v>
      </c>
      <c r="AN47" s="1" t="str">
        <f t="shared" si="16"/>
        <v>ND</v>
      </c>
      <c r="AO47" s="1">
        <f t="shared" si="16"/>
        <v>2.50142818772748</v>
      </c>
      <c r="AP47" s="1">
        <f t="shared" si="16"/>
        <v>2.3839846836967999</v>
      </c>
      <c r="AQ47" s="1">
        <f t="shared" si="16"/>
        <v>2.5291285362760201</v>
      </c>
      <c r="AR47" s="1">
        <f t="shared" si="16"/>
        <v>2.5233060253397701</v>
      </c>
      <c r="AS47" s="1">
        <f t="shared" si="16"/>
        <v>2.3962867926701201</v>
      </c>
      <c r="AT47" s="1">
        <f t="shared" si="16"/>
        <v>2.3639884443780601</v>
      </c>
      <c r="AU47" s="1">
        <f t="shared" si="16"/>
        <v>2.3563629987125201</v>
      </c>
      <c r="AV47" s="1">
        <f t="shared" si="16"/>
        <v>2.29072362007674</v>
      </c>
      <c r="AW47" s="1">
        <f t="shared" si="16"/>
        <v>2.30488954119425</v>
      </c>
      <c r="AX47" s="1">
        <f t="shared" si="16"/>
        <v>2.3104291721166601</v>
      </c>
      <c r="AY47" s="1">
        <f t="shared" si="16"/>
        <v>2.3570093904998699</v>
      </c>
      <c r="AZ47" s="1">
        <f t="shared" si="16"/>
        <v>2.2339442223949599</v>
      </c>
      <c r="BA47" s="1">
        <f t="shared" si="16"/>
        <v>2.2618934330229399</v>
      </c>
      <c r="BB47" s="1">
        <f t="shared" si="16"/>
        <v>2.3360214101529402</v>
      </c>
      <c r="BC47" s="1" t="str">
        <f t="shared" si="16"/>
        <v>ND</v>
      </c>
      <c r="BD47" s="1" t="str">
        <f t="shared" si="16"/>
        <v>ND</v>
      </c>
      <c r="BE47" s="1" t="str">
        <f t="shared" si="16"/>
        <v>ND</v>
      </c>
      <c r="BF47" s="1" t="str">
        <f t="shared" si="16"/>
        <v>ND</v>
      </c>
      <c r="BG47" s="1" t="str">
        <f t="shared" si="16"/>
        <v>ND</v>
      </c>
      <c r="BH47" s="1" t="str">
        <f t="shared" si="16"/>
        <v>ND</v>
      </c>
      <c r="BI47" s="1" t="str">
        <f t="shared" si="16"/>
        <v>ND</v>
      </c>
      <c r="BJ47" s="1">
        <f t="shared" si="16"/>
        <v>4.0589170115325902E-2</v>
      </c>
      <c r="BK47" s="1">
        <f t="shared" si="16"/>
        <v>1.7003124994491201</v>
      </c>
      <c r="BL47" s="1">
        <f t="shared" si="16"/>
        <v>1.97948181650657</v>
      </c>
      <c r="BM47" s="7"/>
      <c r="BN47" s="7"/>
      <c r="BO47" s="7"/>
    </row>
    <row r="48" spans="1:67" x14ac:dyDescent="0.25">
      <c r="A48" s="1" t="s">
        <v>73</v>
      </c>
      <c r="C48" s="1" t="str">
        <f>IF(C47="ND","ND",C47*$B46)</f>
        <v>ND</v>
      </c>
      <c r="D48" s="1" t="str">
        <f t="shared" ref="D48:BL48" si="17">IF(D47="ND","ND",D47*$B46)</f>
        <v>ND</v>
      </c>
      <c r="E48" s="1" t="str">
        <f t="shared" si="17"/>
        <v>ND</v>
      </c>
      <c r="F48" s="1">
        <f t="shared" si="17"/>
        <v>552269.22547424398</v>
      </c>
      <c r="G48" s="1">
        <f t="shared" si="17"/>
        <v>2390.6222355433802</v>
      </c>
      <c r="H48" s="1">
        <f t="shared" si="17"/>
        <v>668.83172229983404</v>
      </c>
      <c r="I48" s="1">
        <f t="shared" si="17"/>
        <v>236277.20309106601</v>
      </c>
      <c r="J48" s="1" t="str">
        <f t="shared" si="17"/>
        <v>ND</v>
      </c>
      <c r="K48" s="1">
        <f t="shared" si="17"/>
        <v>55180.628419857399</v>
      </c>
      <c r="L48" s="1">
        <f t="shared" si="17"/>
        <v>12390.2920126919</v>
      </c>
      <c r="M48" s="1">
        <f t="shared" si="17"/>
        <v>1966.0995608959599</v>
      </c>
      <c r="N48" s="1" t="str">
        <f t="shared" si="17"/>
        <v>ND</v>
      </c>
      <c r="O48" s="1" t="str">
        <f t="shared" si="17"/>
        <v>ND</v>
      </c>
      <c r="P48" s="1" t="str">
        <f t="shared" si="17"/>
        <v>ND</v>
      </c>
      <c r="Q48" s="1">
        <f t="shared" si="17"/>
        <v>113.296169306173</v>
      </c>
      <c r="R48" s="1" t="str">
        <f t="shared" si="17"/>
        <v>ND</v>
      </c>
      <c r="S48" s="1">
        <f t="shared" si="17"/>
        <v>53.5496848987381</v>
      </c>
      <c r="T48" s="1" t="str">
        <f t="shared" si="17"/>
        <v>ND</v>
      </c>
      <c r="U48" s="1" t="str">
        <f t="shared" si="17"/>
        <v>ND</v>
      </c>
      <c r="V48" s="1" t="str">
        <f t="shared" si="17"/>
        <v>ND</v>
      </c>
      <c r="W48" s="1">
        <f t="shared" si="17"/>
        <v>144.51257429789598</v>
      </c>
      <c r="X48" s="1">
        <f t="shared" si="17"/>
        <v>131.39450207523601</v>
      </c>
      <c r="Y48" s="1" t="str">
        <f t="shared" si="17"/>
        <v>ND</v>
      </c>
      <c r="Z48" s="1">
        <f t="shared" si="17"/>
        <v>971.47660012772099</v>
      </c>
      <c r="AA48" s="1" t="str">
        <f t="shared" si="17"/>
        <v>ND</v>
      </c>
      <c r="AB48" s="1">
        <f t="shared" si="17"/>
        <v>399.564507064098</v>
      </c>
      <c r="AC48" s="1">
        <f t="shared" si="17"/>
        <v>1762.9671495159901</v>
      </c>
      <c r="AD48" s="1" t="str">
        <f t="shared" si="17"/>
        <v>ND</v>
      </c>
      <c r="AE48" s="1" t="str">
        <f t="shared" si="17"/>
        <v>ND</v>
      </c>
      <c r="AF48" s="1" t="str">
        <f t="shared" si="17"/>
        <v>ND</v>
      </c>
      <c r="AG48" s="1" t="str">
        <f t="shared" si="17"/>
        <v>ND</v>
      </c>
      <c r="AH48" s="1" t="str">
        <f t="shared" si="17"/>
        <v>ND</v>
      </c>
      <c r="AI48" s="1" t="str">
        <f t="shared" si="17"/>
        <v>ND</v>
      </c>
      <c r="AJ48" s="1" t="str">
        <f t="shared" si="17"/>
        <v>ND</v>
      </c>
      <c r="AK48" s="1" t="str">
        <f t="shared" si="17"/>
        <v>ND</v>
      </c>
      <c r="AL48" s="1" t="str">
        <f t="shared" si="17"/>
        <v>ND</v>
      </c>
      <c r="AM48" s="1" t="str">
        <f t="shared" si="17"/>
        <v>ND</v>
      </c>
      <c r="AN48" s="1" t="str">
        <f t="shared" si="17"/>
        <v>ND</v>
      </c>
      <c r="AO48" s="1">
        <f t="shared" si="17"/>
        <v>2501.4281877274798</v>
      </c>
      <c r="AP48" s="1">
        <f t="shared" si="17"/>
        <v>2383.9846836967999</v>
      </c>
      <c r="AQ48" s="1">
        <f t="shared" si="17"/>
        <v>2529.12853627602</v>
      </c>
      <c r="AR48" s="1">
        <f t="shared" si="17"/>
        <v>2523.3060253397703</v>
      </c>
      <c r="AS48" s="1">
        <f t="shared" si="17"/>
        <v>2396.2867926701201</v>
      </c>
      <c r="AT48" s="1">
        <f t="shared" si="17"/>
        <v>2363.9884443780602</v>
      </c>
      <c r="AU48" s="1">
        <f t="shared" si="17"/>
        <v>2356.36299871252</v>
      </c>
      <c r="AV48" s="1">
        <f t="shared" si="17"/>
        <v>2290.7236200767402</v>
      </c>
      <c r="AW48" s="1">
        <f t="shared" si="17"/>
        <v>2304.8895411942499</v>
      </c>
      <c r="AX48" s="1">
        <f t="shared" si="17"/>
        <v>2310.4291721166601</v>
      </c>
      <c r="AY48" s="1">
        <f t="shared" si="17"/>
        <v>2357.0093904998698</v>
      </c>
      <c r="AZ48" s="1">
        <f t="shared" si="17"/>
        <v>2233.94422239496</v>
      </c>
      <c r="BA48" s="1">
        <f t="shared" si="17"/>
        <v>2261.8934330229399</v>
      </c>
      <c r="BB48" s="1">
        <f t="shared" si="17"/>
        <v>2336.02141015294</v>
      </c>
      <c r="BC48" s="1" t="str">
        <f t="shared" si="17"/>
        <v>ND</v>
      </c>
      <c r="BD48" s="1" t="str">
        <f t="shared" si="17"/>
        <v>ND</v>
      </c>
      <c r="BE48" s="1" t="str">
        <f t="shared" si="17"/>
        <v>ND</v>
      </c>
      <c r="BF48" s="1" t="str">
        <f t="shared" si="17"/>
        <v>ND</v>
      </c>
      <c r="BG48" s="1" t="str">
        <f t="shared" si="17"/>
        <v>ND</v>
      </c>
      <c r="BH48" s="1" t="str">
        <f t="shared" si="17"/>
        <v>ND</v>
      </c>
      <c r="BI48" s="1" t="str">
        <f t="shared" si="17"/>
        <v>ND</v>
      </c>
      <c r="BJ48" s="1">
        <f t="shared" si="17"/>
        <v>40.589170115325899</v>
      </c>
      <c r="BK48" s="1">
        <f t="shared" si="17"/>
        <v>1700.3124994491202</v>
      </c>
      <c r="BL48" s="1">
        <f t="shared" si="17"/>
        <v>1979.4818165065699</v>
      </c>
      <c r="BM48" s="7"/>
      <c r="BN48" s="7"/>
      <c r="BO48" s="7"/>
    </row>
    <row r="49" spans="1:67" x14ac:dyDescent="0.25">
      <c r="BM49" s="7"/>
      <c r="BN49" s="7"/>
      <c r="BO49" s="7"/>
    </row>
    <row r="50" spans="1:67" x14ac:dyDescent="0.25">
      <c r="A50" t="str">
        <f>'[3]ICP-MS Results'!C24</f>
        <v>GY2-032-D-dup  1000x</v>
      </c>
      <c r="B50" t="str">
        <f>'[3]ICP-MS Results'!D24</f>
        <v>1000</v>
      </c>
      <c r="C50">
        <f>'[3]ICP-MS Results'!E24</f>
        <v>-0.14636576573985299</v>
      </c>
      <c r="D50">
        <f>'[3]ICP-MS Results'!G24</f>
        <v>-3.27450843963314E-3</v>
      </c>
      <c r="E50">
        <f>'[3]ICP-MS Results'!J24</f>
        <v>-0.90507051833222696</v>
      </c>
      <c r="F50">
        <f>'[3]ICP-MS Results'!K24</f>
        <v>556.26899091287601</v>
      </c>
      <c r="G50">
        <f>'[3]ICP-MS Results'!M24</f>
        <v>1.75158982846361</v>
      </c>
      <c r="H50">
        <f>'[3]ICP-MS Results'!P24</f>
        <v>-0.32916135470679297</v>
      </c>
      <c r="I50">
        <f>'[3]ICP-MS Results'!Q24</f>
        <v>238.83614252126301</v>
      </c>
      <c r="J50">
        <f>'[3]ICP-MS Results'!S24</f>
        <v>0.70172686687956698</v>
      </c>
      <c r="K50">
        <f>'[3]ICP-MS Results'!V24</f>
        <v>56.012468568808899</v>
      </c>
      <c r="L50">
        <f>'[3]ICP-MS Results'!Y24</f>
        <v>10.279612407815801</v>
      </c>
      <c r="M50">
        <f>'[3]ICP-MS Results'!AC24</f>
        <v>1.93892631389013</v>
      </c>
      <c r="N50">
        <f>'[3]ICP-MS Results'!AE24</f>
        <v>2.8778773319681299E-2</v>
      </c>
      <c r="O50">
        <f>'[3]ICP-MS Results'!AG24</f>
        <v>-0.19341709781125299</v>
      </c>
      <c r="P50">
        <f>'[3]ICP-MS Results'!AI24</f>
        <v>-9.19156754825593E-2</v>
      </c>
      <c r="Q50">
        <f>'[3]ICP-MS Results'!AK24</f>
        <v>4.3264381335349003E-3</v>
      </c>
      <c r="R50">
        <f>'[3]ICP-MS Results'!AN24</f>
        <v>-1.4790167616821299</v>
      </c>
      <c r="S50">
        <f>'[3]ICP-MS Results'!AP24</f>
        <v>1.3901900877432901E-2</v>
      </c>
      <c r="T50">
        <f>'[3]ICP-MS Results'!AR24</f>
        <v>1.07705600587616E-2</v>
      </c>
      <c r="U50">
        <f>'[3]ICP-MS Results'!AT24</f>
        <v>-1.45091570079697E-3</v>
      </c>
      <c r="V50">
        <f>'[3]ICP-MS Results'!AV24</f>
        <v>0.32411209238363697</v>
      </c>
      <c r="W50">
        <f>'[3]ICP-MS Results'!AX24</f>
        <v>0.19192108734983701</v>
      </c>
      <c r="X50">
        <f>'[3]ICP-MS Results'!AZ24</f>
        <v>0.157006111967567</v>
      </c>
      <c r="Y50">
        <f>'[3]ICP-MS Results'!BB24</f>
        <v>9.0360271643536896E-2</v>
      </c>
      <c r="Z50">
        <f>'[3]ICP-MS Results'!BF24</f>
        <v>1.1688243164915</v>
      </c>
      <c r="AA50">
        <f>'[3]ICP-MS Results'!BH24</f>
        <v>-2.9862790888744001E-3</v>
      </c>
      <c r="AB50">
        <f>'[3]ICP-MS Results'!BK24</f>
        <v>0.36023753385335699</v>
      </c>
      <c r="AC50">
        <f>'[3]ICP-MS Results'!BM24</f>
        <v>1.7122145955322801</v>
      </c>
      <c r="AD50">
        <f>'[3]ICP-MS Results'!BO24</f>
        <v>-4.1539504124013797E-2</v>
      </c>
      <c r="AE50">
        <f>'[3]ICP-MS Results'!BQ24</f>
        <v>-5.3156223443322298E-2</v>
      </c>
      <c r="AF50">
        <f>'[3]ICP-MS Results'!BS24</f>
        <v>-1.3482989106615301E-2</v>
      </c>
      <c r="AG50">
        <f>'[3]ICP-MS Results'!BT24</f>
        <v>-2.6361257798157799E-2</v>
      </c>
      <c r="AH50">
        <f>'[3]ICP-MS Results'!BW24</f>
        <v>-4.74886105054711E-3</v>
      </c>
      <c r="AI50">
        <f>'[3]ICP-MS Results'!BY24</f>
        <v>-2.5187155769686099E-2</v>
      </c>
      <c r="AJ50">
        <f>'[3]ICP-MS Results'!CA24</f>
        <v>-0.14529232621198299</v>
      </c>
      <c r="AK50">
        <f>'[3]ICP-MS Results'!CC24</f>
        <v>-0.42462466214052302</v>
      </c>
      <c r="AL50">
        <f>'[3]ICP-MS Results'!CE24</f>
        <v>-1.36024171778508E-2</v>
      </c>
      <c r="AM50">
        <f>'[3]ICP-MS Results'!CG24</f>
        <v>-3.1940840985081199E-3</v>
      </c>
      <c r="AN50">
        <f>'[3]ICP-MS Results'!CI24</f>
        <v>-0.14492530378450499</v>
      </c>
      <c r="AO50">
        <f>'[3]ICP-MS Results'!CK24</f>
        <v>2.5076375611992199</v>
      </c>
      <c r="AP50">
        <f>'[3]ICP-MS Results'!CM24</f>
        <v>2.4088845525734799</v>
      </c>
      <c r="AQ50">
        <f>'[3]ICP-MS Results'!CO24</f>
        <v>2.5524114460963698</v>
      </c>
      <c r="AR50">
        <f>'[3]ICP-MS Results'!CQ24</f>
        <v>2.5164438040690298</v>
      </c>
      <c r="AS50">
        <f>'[3]ICP-MS Results'!CS24</f>
        <v>2.5163780206141899</v>
      </c>
      <c r="AT50">
        <f>'[3]ICP-MS Results'!CU24</f>
        <v>2.3891006738873601</v>
      </c>
      <c r="AU50">
        <f>'[3]ICP-MS Results'!CW24</f>
        <v>2.40525907519844</v>
      </c>
      <c r="AV50">
        <f>'[3]ICP-MS Results'!CY24</f>
        <v>2.3348283167585202</v>
      </c>
      <c r="AW50">
        <f>'[3]ICP-MS Results'!DA24</f>
        <v>2.3583125391405901</v>
      </c>
      <c r="AX50">
        <f>'[3]ICP-MS Results'!DC24</f>
        <v>2.3326131930567202</v>
      </c>
      <c r="AY50">
        <f>'[3]ICP-MS Results'!DE24</f>
        <v>2.3874459167591402</v>
      </c>
      <c r="AZ50">
        <f>'[3]ICP-MS Results'!DG24</f>
        <v>2.2594261051938198</v>
      </c>
      <c r="BA50">
        <f>'[3]ICP-MS Results'!DI24</f>
        <v>2.2998525720197902</v>
      </c>
      <c r="BB50">
        <f>'[3]ICP-MS Results'!DK24</f>
        <v>2.3764639954361502</v>
      </c>
      <c r="BC50">
        <f>'[3]ICP-MS Results'!DM24</f>
        <v>-3.7509000650778898E-3</v>
      </c>
      <c r="BD50">
        <f>'[3]ICP-MS Results'!DO24</f>
        <v>-2.9124924555863599E-3</v>
      </c>
      <c r="BE50">
        <f>'[3]ICP-MS Results'!DQ24</f>
        <v>-0.33927713046239999</v>
      </c>
      <c r="BF50">
        <f>'[3]ICP-MS Results'!DS24</f>
        <v>2.4568425652184301E-3</v>
      </c>
      <c r="BG50">
        <f>'[3]ICP-MS Results'!DU24</f>
        <v>1.46748932244766E-2</v>
      </c>
      <c r="BH50">
        <f>'[3]ICP-MS Results'!DW24</f>
        <v>-1.9023822245061699</v>
      </c>
      <c r="BI50">
        <f>'[3]ICP-MS Results'!DY24</f>
        <v>-3.8893358984509699E-2</v>
      </c>
      <c r="BJ50">
        <f>'[3]ICP-MS Results'!EA24</f>
        <v>3.8307259690814999E-2</v>
      </c>
      <c r="BK50">
        <f>'[3]ICP-MS Results'!EC24</f>
        <v>1.72667491170383</v>
      </c>
      <c r="BL50">
        <f>'[3]ICP-MS Results'!EE24</f>
        <v>1.99297955241452</v>
      </c>
      <c r="BM50" s="7">
        <f>'[3]ICP-MS Results'!EF24</f>
        <v>95.485952618501898</v>
      </c>
      <c r="BN50" s="7">
        <f>'[3]ICP-MS Results'!EG24</f>
        <v>121.48082752777</v>
      </c>
      <c r="BO50" s="7">
        <f>'[3]ICP-MS Results'!EH24</f>
        <v>100.527219781151</v>
      </c>
    </row>
    <row r="51" spans="1:67" x14ac:dyDescent="0.25">
      <c r="A51" s="1" t="s">
        <v>72</v>
      </c>
      <c r="C51" s="1" t="str">
        <f>IF(C50&lt;C$138,"ND",C50)</f>
        <v>ND</v>
      </c>
      <c r="D51" s="1" t="str">
        <f t="shared" ref="D51:BL51" si="18">IF(D50&lt;D$138,"ND",D50)</f>
        <v>ND</v>
      </c>
      <c r="E51" s="1" t="str">
        <f t="shared" si="18"/>
        <v>ND</v>
      </c>
      <c r="F51" s="1">
        <f t="shared" si="18"/>
        <v>556.26899091287601</v>
      </c>
      <c r="G51" s="1">
        <f t="shared" si="18"/>
        <v>1.75158982846361</v>
      </c>
      <c r="H51" s="1" t="str">
        <f t="shared" si="18"/>
        <v>ND</v>
      </c>
      <c r="I51" s="1">
        <f t="shared" si="18"/>
        <v>238.83614252126301</v>
      </c>
      <c r="J51" s="1" t="str">
        <f t="shared" si="18"/>
        <v>ND</v>
      </c>
      <c r="K51" s="1">
        <f t="shared" si="18"/>
        <v>56.012468568808899</v>
      </c>
      <c r="L51" s="1">
        <f t="shared" si="18"/>
        <v>10.279612407815801</v>
      </c>
      <c r="M51" s="1">
        <f t="shared" si="18"/>
        <v>1.93892631389013</v>
      </c>
      <c r="N51" s="1" t="str">
        <f t="shared" si="18"/>
        <v>ND</v>
      </c>
      <c r="O51" s="1" t="str">
        <f t="shared" si="18"/>
        <v>ND</v>
      </c>
      <c r="P51" s="1" t="str">
        <f t="shared" si="18"/>
        <v>ND</v>
      </c>
      <c r="Q51" s="1" t="str">
        <f t="shared" si="18"/>
        <v>ND</v>
      </c>
      <c r="R51" s="1" t="str">
        <f t="shared" si="18"/>
        <v>ND</v>
      </c>
      <c r="S51" s="1" t="str">
        <f t="shared" si="18"/>
        <v>ND</v>
      </c>
      <c r="T51" s="1" t="str">
        <f t="shared" si="18"/>
        <v>ND</v>
      </c>
      <c r="U51" s="1" t="str">
        <f t="shared" si="18"/>
        <v>ND</v>
      </c>
      <c r="V51" s="1">
        <f t="shared" si="18"/>
        <v>0.32411209238363697</v>
      </c>
      <c r="W51" s="1">
        <f t="shared" si="18"/>
        <v>0.19192108734983701</v>
      </c>
      <c r="X51" s="1">
        <f t="shared" si="18"/>
        <v>0.157006111967567</v>
      </c>
      <c r="Y51" s="1" t="str">
        <f t="shared" si="18"/>
        <v>ND</v>
      </c>
      <c r="Z51" s="1">
        <f t="shared" si="18"/>
        <v>1.1688243164915</v>
      </c>
      <c r="AA51" s="1" t="str">
        <f t="shared" si="18"/>
        <v>ND</v>
      </c>
      <c r="AB51" s="1">
        <f t="shared" si="18"/>
        <v>0.36023753385335699</v>
      </c>
      <c r="AC51" s="1">
        <f t="shared" si="18"/>
        <v>1.7122145955322801</v>
      </c>
      <c r="AD51" s="1" t="str">
        <f t="shared" si="18"/>
        <v>ND</v>
      </c>
      <c r="AE51" s="1" t="str">
        <f t="shared" si="18"/>
        <v>ND</v>
      </c>
      <c r="AF51" s="1" t="str">
        <f t="shared" si="18"/>
        <v>ND</v>
      </c>
      <c r="AG51" s="1" t="str">
        <f t="shared" si="18"/>
        <v>ND</v>
      </c>
      <c r="AH51" s="1" t="str">
        <f t="shared" si="18"/>
        <v>ND</v>
      </c>
      <c r="AI51" s="1" t="str">
        <f t="shared" si="18"/>
        <v>ND</v>
      </c>
      <c r="AJ51" s="1" t="str">
        <f t="shared" si="18"/>
        <v>ND</v>
      </c>
      <c r="AK51" s="1" t="str">
        <f t="shared" si="18"/>
        <v>ND</v>
      </c>
      <c r="AL51" s="1" t="str">
        <f t="shared" si="18"/>
        <v>ND</v>
      </c>
      <c r="AM51" s="1" t="str">
        <f t="shared" si="18"/>
        <v>ND</v>
      </c>
      <c r="AN51" s="1" t="str">
        <f t="shared" si="18"/>
        <v>ND</v>
      </c>
      <c r="AO51" s="1">
        <f t="shared" si="18"/>
        <v>2.5076375611992199</v>
      </c>
      <c r="AP51" s="1">
        <f t="shared" si="18"/>
        <v>2.4088845525734799</v>
      </c>
      <c r="AQ51" s="1">
        <f t="shared" si="18"/>
        <v>2.5524114460963698</v>
      </c>
      <c r="AR51" s="1">
        <f t="shared" si="18"/>
        <v>2.5164438040690298</v>
      </c>
      <c r="AS51" s="1">
        <f t="shared" si="18"/>
        <v>2.5163780206141899</v>
      </c>
      <c r="AT51" s="1">
        <f t="shared" si="18"/>
        <v>2.3891006738873601</v>
      </c>
      <c r="AU51" s="1">
        <f t="shared" si="18"/>
        <v>2.40525907519844</v>
      </c>
      <c r="AV51" s="1">
        <f t="shared" si="18"/>
        <v>2.3348283167585202</v>
      </c>
      <c r="AW51" s="1">
        <f t="shared" si="18"/>
        <v>2.3583125391405901</v>
      </c>
      <c r="AX51" s="1">
        <f t="shared" si="18"/>
        <v>2.3326131930567202</v>
      </c>
      <c r="AY51" s="1">
        <f t="shared" si="18"/>
        <v>2.3874459167591402</v>
      </c>
      <c r="AZ51" s="1">
        <f t="shared" si="18"/>
        <v>2.2594261051938198</v>
      </c>
      <c r="BA51" s="1">
        <f t="shared" si="18"/>
        <v>2.2998525720197902</v>
      </c>
      <c r="BB51" s="1">
        <f t="shared" si="18"/>
        <v>2.3764639954361502</v>
      </c>
      <c r="BC51" s="1" t="str">
        <f t="shared" si="18"/>
        <v>ND</v>
      </c>
      <c r="BD51" s="1" t="str">
        <f t="shared" si="18"/>
        <v>ND</v>
      </c>
      <c r="BE51" s="1" t="str">
        <f t="shared" si="18"/>
        <v>ND</v>
      </c>
      <c r="BF51" s="1" t="str">
        <f t="shared" si="18"/>
        <v>ND</v>
      </c>
      <c r="BG51" s="1" t="str">
        <f t="shared" si="18"/>
        <v>ND</v>
      </c>
      <c r="BH51" s="1" t="str">
        <f t="shared" si="18"/>
        <v>ND</v>
      </c>
      <c r="BI51" s="1" t="str">
        <f t="shared" si="18"/>
        <v>ND</v>
      </c>
      <c r="BJ51" s="1">
        <f t="shared" si="18"/>
        <v>3.8307259690814999E-2</v>
      </c>
      <c r="BK51" s="1">
        <f t="shared" si="18"/>
        <v>1.72667491170383</v>
      </c>
      <c r="BL51" s="1">
        <f t="shared" si="18"/>
        <v>1.99297955241452</v>
      </c>
      <c r="BM51" s="7"/>
      <c r="BN51" s="7"/>
      <c r="BO51" s="7"/>
    </row>
    <row r="52" spans="1:67" x14ac:dyDescent="0.25">
      <c r="A52" s="1" t="s">
        <v>73</v>
      </c>
      <c r="C52" s="1" t="str">
        <f>IF(C51="ND","ND",C51*$B50)</f>
        <v>ND</v>
      </c>
      <c r="D52" s="1" t="str">
        <f t="shared" ref="D52:BL52" si="19">IF(D51="ND","ND",D51*$B50)</f>
        <v>ND</v>
      </c>
      <c r="E52" s="1" t="str">
        <f t="shared" si="19"/>
        <v>ND</v>
      </c>
      <c r="F52" s="1">
        <f t="shared" si="19"/>
        <v>556268.99091287598</v>
      </c>
      <c r="G52" s="1">
        <f t="shared" si="19"/>
        <v>1751.58982846361</v>
      </c>
      <c r="H52" s="1" t="str">
        <f t="shared" si="19"/>
        <v>ND</v>
      </c>
      <c r="I52" s="1">
        <f t="shared" si="19"/>
        <v>238836.14252126301</v>
      </c>
      <c r="J52" s="1" t="str">
        <f t="shared" si="19"/>
        <v>ND</v>
      </c>
      <c r="K52" s="1">
        <f t="shared" si="19"/>
        <v>56012.468568808901</v>
      </c>
      <c r="L52" s="1">
        <f t="shared" si="19"/>
        <v>10279.612407815801</v>
      </c>
      <c r="M52" s="1">
        <f t="shared" si="19"/>
        <v>1938.9263138901301</v>
      </c>
      <c r="N52" s="1" t="str">
        <f t="shared" si="19"/>
        <v>ND</v>
      </c>
      <c r="O52" s="1" t="str">
        <f t="shared" si="19"/>
        <v>ND</v>
      </c>
      <c r="P52" s="1" t="str">
        <f t="shared" si="19"/>
        <v>ND</v>
      </c>
      <c r="Q52" s="1" t="str">
        <f t="shared" si="19"/>
        <v>ND</v>
      </c>
      <c r="R52" s="1" t="str">
        <f t="shared" si="19"/>
        <v>ND</v>
      </c>
      <c r="S52" s="1" t="str">
        <f t="shared" si="19"/>
        <v>ND</v>
      </c>
      <c r="T52" s="1" t="str">
        <f t="shared" si="19"/>
        <v>ND</v>
      </c>
      <c r="U52" s="1" t="str">
        <f t="shared" si="19"/>
        <v>ND</v>
      </c>
      <c r="V52" s="1">
        <f t="shared" si="19"/>
        <v>324.11209238363699</v>
      </c>
      <c r="W52" s="1">
        <f t="shared" si="19"/>
        <v>191.92108734983702</v>
      </c>
      <c r="X52" s="1">
        <f t="shared" si="19"/>
        <v>157.00611196756699</v>
      </c>
      <c r="Y52" s="1" t="str">
        <f t="shared" si="19"/>
        <v>ND</v>
      </c>
      <c r="Z52" s="1">
        <f t="shared" si="19"/>
        <v>1168.8243164915</v>
      </c>
      <c r="AA52" s="1" t="str">
        <f t="shared" si="19"/>
        <v>ND</v>
      </c>
      <c r="AB52" s="1">
        <f t="shared" si="19"/>
        <v>360.23753385335698</v>
      </c>
      <c r="AC52" s="1">
        <f t="shared" si="19"/>
        <v>1712.2145955322801</v>
      </c>
      <c r="AD52" s="1" t="str">
        <f t="shared" si="19"/>
        <v>ND</v>
      </c>
      <c r="AE52" s="1" t="str">
        <f t="shared" si="19"/>
        <v>ND</v>
      </c>
      <c r="AF52" s="1" t="str">
        <f t="shared" si="19"/>
        <v>ND</v>
      </c>
      <c r="AG52" s="1" t="str">
        <f t="shared" si="19"/>
        <v>ND</v>
      </c>
      <c r="AH52" s="1" t="str">
        <f t="shared" si="19"/>
        <v>ND</v>
      </c>
      <c r="AI52" s="1" t="str">
        <f t="shared" si="19"/>
        <v>ND</v>
      </c>
      <c r="AJ52" s="1" t="str">
        <f t="shared" si="19"/>
        <v>ND</v>
      </c>
      <c r="AK52" s="1" t="str">
        <f t="shared" si="19"/>
        <v>ND</v>
      </c>
      <c r="AL52" s="1" t="str">
        <f t="shared" si="19"/>
        <v>ND</v>
      </c>
      <c r="AM52" s="1" t="str">
        <f t="shared" si="19"/>
        <v>ND</v>
      </c>
      <c r="AN52" s="1" t="str">
        <f t="shared" si="19"/>
        <v>ND</v>
      </c>
      <c r="AO52" s="1">
        <f t="shared" si="19"/>
        <v>2507.6375611992198</v>
      </c>
      <c r="AP52" s="1">
        <f t="shared" si="19"/>
        <v>2408.8845525734801</v>
      </c>
      <c r="AQ52" s="1">
        <f t="shared" si="19"/>
        <v>2552.4114460963697</v>
      </c>
      <c r="AR52" s="1">
        <f t="shared" si="19"/>
        <v>2516.4438040690297</v>
      </c>
      <c r="AS52" s="1">
        <f t="shared" si="19"/>
        <v>2516.3780206141901</v>
      </c>
      <c r="AT52" s="1">
        <f t="shared" si="19"/>
        <v>2389.1006738873602</v>
      </c>
      <c r="AU52" s="1">
        <f t="shared" si="19"/>
        <v>2405.2590751984399</v>
      </c>
      <c r="AV52" s="1">
        <f t="shared" si="19"/>
        <v>2334.82831675852</v>
      </c>
      <c r="AW52" s="1">
        <f t="shared" si="19"/>
        <v>2358.3125391405902</v>
      </c>
      <c r="AX52" s="1">
        <f t="shared" si="19"/>
        <v>2332.6131930567203</v>
      </c>
      <c r="AY52" s="1">
        <f t="shared" si="19"/>
        <v>2387.4459167591403</v>
      </c>
      <c r="AZ52" s="1">
        <f t="shared" si="19"/>
        <v>2259.4261051938197</v>
      </c>
      <c r="BA52" s="1">
        <f t="shared" si="19"/>
        <v>2299.8525720197904</v>
      </c>
      <c r="BB52" s="1">
        <f t="shared" si="19"/>
        <v>2376.4639954361501</v>
      </c>
      <c r="BC52" s="1" t="str">
        <f t="shared" si="19"/>
        <v>ND</v>
      </c>
      <c r="BD52" s="1" t="str">
        <f t="shared" si="19"/>
        <v>ND</v>
      </c>
      <c r="BE52" s="1" t="str">
        <f t="shared" si="19"/>
        <v>ND</v>
      </c>
      <c r="BF52" s="1" t="str">
        <f t="shared" si="19"/>
        <v>ND</v>
      </c>
      <c r="BG52" s="1" t="str">
        <f t="shared" si="19"/>
        <v>ND</v>
      </c>
      <c r="BH52" s="1" t="str">
        <f t="shared" si="19"/>
        <v>ND</v>
      </c>
      <c r="BI52" s="1" t="str">
        <f t="shared" si="19"/>
        <v>ND</v>
      </c>
      <c r="BJ52" s="1">
        <f t="shared" si="19"/>
        <v>38.307259690815002</v>
      </c>
      <c r="BK52" s="1">
        <f t="shared" si="19"/>
        <v>1726.67491170383</v>
      </c>
      <c r="BL52" s="1">
        <f t="shared" si="19"/>
        <v>1992.97955241452</v>
      </c>
      <c r="BM52" s="7"/>
      <c r="BN52" s="7"/>
      <c r="BO52" s="7"/>
    </row>
    <row r="53" spans="1:67" x14ac:dyDescent="0.25">
      <c r="BM53" s="7"/>
      <c r="BN53" s="7"/>
      <c r="BO53" s="7"/>
    </row>
    <row r="54" spans="1:67" x14ac:dyDescent="0.25">
      <c r="A54" t="str">
        <f>'[3]ICP-MS Results'!C25</f>
        <v>GY2-032-D  100x</v>
      </c>
      <c r="B54" t="str">
        <f>'[3]ICP-MS Results'!D25</f>
        <v>100</v>
      </c>
      <c r="C54">
        <f>'[3]ICP-MS Results'!E25</f>
        <v>-0.15614512024110999</v>
      </c>
      <c r="D54">
        <f>'[3]ICP-MS Results'!G25</f>
        <v>-9.9729124294318009E-4</v>
      </c>
      <c r="E54">
        <f>'[3]ICP-MS Results'!J25</f>
        <v>-0.75960991731622396</v>
      </c>
      <c r="F54">
        <f>'[3]ICP-MS Results'!K25</f>
        <v>5356.2988780958904</v>
      </c>
      <c r="G54">
        <f>'[3]ICP-MS Results'!M25</f>
        <v>1.7395978921563799</v>
      </c>
      <c r="H54">
        <f>'[3]ICP-MS Results'!P25</f>
        <v>3.5035407721454297E-2</v>
      </c>
      <c r="I54">
        <f>'[3]ICP-MS Results'!Q25</f>
        <v>234.147191850799</v>
      </c>
      <c r="J54">
        <f>'[3]ICP-MS Results'!S25</f>
        <v>-0.665137783297856</v>
      </c>
      <c r="K54">
        <f>'[3]ICP-MS Results'!V25</f>
        <v>576.83520250261199</v>
      </c>
      <c r="L54">
        <f>'[3]ICP-MS Results'!Y25</f>
        <v>19.790863612642401</v>
      </c>
      <c r="M54">
        <f>'[3]ICP-MS Results'!AC25</f>
        <v>19.999768997152</v>
      </c>
      <c r="N54">
        <f>'[3]ICP-MS Results'!AE25</f>
        <v>-1.46304920970129E-2</v>
      </c>
      <c r="O54">
        <f>'[3]ICP-MS Results'!AG25</f>
        <v>-0.19665046999893099</v>
      </c>
      <c r="P54">
        <f>'[3]ICP-MS Results'!AI25</f>
        <v>-7.7170354820043099E-2</v>
      </c>
      <c r="Q54">
        <f>'[3]ICP-MS Results'!AK25</f>
        <v>2.6818573487621001E-2</v>
      </c>
      <c r="R54">
        <f>'[3]ICP-MS Results'!AN25</f>
        <v>-1.33099400975939</v>
      </c>
      <c r="S54">
        <f>'[3]ICP-MS Results'!AP25</f>
        <v>2.84786876417541E-2</v>
      </c>
      <c r="T54">
        <f>'[3]ICP-MS Results'!AR25</f>
        <v>2.16130653967628E-2</v>
      </c>
      <c r="U54">
        <f>'[3]ICP-MS Results'!AT25</f>
        <v>3.7071627811364E-2</v>
      </c>
      <c r="V54">
        <f>'[3]ICP-MS Results'!AV25</f>
        <v>0.29639141976487798</v>
      </c>
      <c r="W54">
        <f>'[3]ICP-MS Results'!AX25</f>
        <v>1.44231208753943</v>
      </c>
      <c r="X54">
        <f>'[3]ICP-MS Results'!AZ25</f>
        <v>1.2132783982620201</v>
      </c>
      <c r="Y54">
        <f>'[3]ICP-MS Results'!BB25</f>
        <v>0.74700319617653899</v>
      </c>
      <c r="Z54">
        <f>'[3]ICP-MS Results'!BF25</f>
        <v>9.0540868725843602</v>
      </c>
      <c r="AA54">
        <f>'[3]ICP-MS Results'!BH25</f>
        <v>3.0199458183061301E-2</v>
      </c>
      <c r="AB54">
        <f>'[3]ICP-MS Results'!BK25</f>
        <v>0.57055740873636196</v>
      </c>
      <c r="AC54">
        <f>'[3]ICP-MS Results'!BM25</f>
        <v>20.9208706078849</v>
      </c>
      <c r="AD54">
        <f>'[3]ICP-MS Results'!BO25</f>
        <v>-3.9080618208364698E-2</v>
      </c>
      <c r="AE54">
        <f>'[3]ICP-MS Results'!BQ25</f>
        <v>-6.0418507611747503E-2</v>
      </c>
      <c r="AF54">
        <f>'[3]ICP-MS Results'!BS25</f>
        <v>6.2040467155727599E-2</v>
      </c>
      <c r="AG54">
        <f>'[3]ICP-MS Results'!BT25</f>
        <v>-2.9034883655872899E-2</v>
      </c>
      <c r="AH54">
        <f>'[3]ICP-MS Results'!BW25</f>
        <v>-6.3356101904378298E-3</v>
      </c>
      <c r="AI54">
        <f>'[3]ICP-MS Results'!BY25</f>
        <v>-2.4909635155429301E-2</v>
      </c>
      <c r="AJ54">
        <f>'[3]ICP-MS Results'!CA25</f>
        <v>-0.14709622463424499</v>
      </c>
      <c r="AK54">
        <f>'[3]ICP-MS Results'!CC25</f>
        <v>-0.424798117363136</v>
      </c>
      <c r="AL54">
        <f>'[3]ICP-MS Results'!CE25</f>
        <v>-4.2472166598759699E-5</v>
      </c>
      <c r="AM54">
        <f>'[3]ICP-MS Results'!CG25</f>
        <v>-1.4440879491815801E-3</v>
      </c>
      <c r="AN54">
        <f>'[3]ICP-MS Results'!CI25</f>
        <v>-2.3423293120967699E-2</v>
      </c>
      <c r="AO54">
        <f>'[3]ICP-MS Results'!CK25</f>
        <v>20.5221819482698</v>
      </c>
      <c r="AP54">
        <f>'[3]ICP-MS Results'!CM25</f>
        <v>20.5105799524646</v>
      </c>
      <c r="AQ54">
        <f>'[3]ICP-MS Results'!CO25</f>
        <v>20.831682852547701</v>
      </c>
      <c r="AR54">
        <f>'[3]ICP-MS Results'!CQ25</f>
        <v>20.545468255046401</v>
      </c>
      <c r="AS54">
        <f>'[3]ICP-MS Results'!CS25</f>
        <v>20.708985447149502</v>
      </c>
      <c r="AT54">
        <f>'[3]ICP-MS Results'!CU25</f>
        <v>20.451767652300401</v>
      </c>
      <c r="AU54">
        <f>'[3]ICP-MS Results'!CW25</f>
        <v>20.0275290051719</v>
      </c>
      <c r="AV54">
        <f>'[3]ICP-MS Results'!CY25</f>
        <v>19.9604420128797</v>
      </c>
      <c r="AW54">
        <f>'[3]ICP-MS Results'!DA25</f>
        <v>19.6663031477411</v>
      </c>
      <c r="AX54">
        <f>'[3]ICP-MS Results'!DC25</f>
        <v>19.973205758379901</v>
      </c>
      <c r="AY54">
        <f>'[3]ICP-MS Results'!DE25</f>
        <v>19.9391355677101</v>
      </c>
      <c r="AZ54">
        <f>'[3]ICP-MS Results'!DG25</f>
        <v>19.667964709863401</v>
      </c>
      <c r="BA54">
        <f>'[3]ICP-MS Results'!DI25</f>
        <v>19.7557786192544</v>
      </c>
      <c r="BB54">
        <f>'[3]ICP-MS Results'!DK25</f>
        <v>20.816020691299101</v>
      </c>
      <c r="BC54">
        <f>'[3]ICP-MS Results'!DM25</f>
        <v>1.29565845305184E-2</v>
      </c>
      <c r="BD54">
        <f>'[3]ICP-MS Results'!DO25</f>
        <v>1.10450453332488E-2</v>
      </c>
      <c r="BE54">
        <f>'[3]ICP-MS Results'!DQ25</f>
        <v>-0.32223287971522901</v>
      </c>
      <c r="BF54">
        <f>'[3]ICP-MS Results'!DS25</f>
        <v>2.9979659472886298E-2</v>
      </c>
      <c r="BG54">
        <f>'[3]ICP-MS Results'!DU25</f>
        <v>9.9050361989612996E-3</v>
      </c>
      <c r="BH54">
        <f>'[3]ICP-MS Results'!DW25</f>
        <v>-2.1246237338183902</v>
      </c>
      <c r="BI54">
        <f>'[3]ICP-MS Results'!DY25</f>
        <v>-3.2900226930668103E-2</v>
      </c>
      <c r="BJ54">
        <f>'[3]ICP-MS Results'!EA25</f>
        <v>3.1277233151139602E-2</v>
      </c>
      <c r="BK54">
        <f>'[3]ICP-MS Results'!EC25</f>
        <v>19.146513082807299</v>
      </c>
      <c r="BL54">
        <f>'[3]ICP-MS Results'!EE25</f>
        <v>19.456508577602701</v>
      </c>
      <c r="BM54" s="7">
        <f>'[3]ICP-MS Results'!EF25</f>
        <v>98.561982636324501</v>
      </c>
      <c r="BN54" s="7">
        <f>'[3]ICP-MS Results'!EG25</f>
        <v>125.880756993883</v>
      </c>
      <c r="BO54" s="7">
        <f>'[3]ICP-MS Results'!EH25</f>
        <v>100.919695366461</v>
      </c>
    </row>
    <row r="55" spans="1:67" x14ac:dyDescent="0.25">
      <c r="A55" s="1" t="s">
        <v>72</v>
      </c>
      <c r="C55" s="1" t="str">
        <f>IF(C54&lt;C$138,"ND",C54)</f>
        <v>ND</v>
      </c>
      <c r="D55" s="1" t="str">
        <f t="shared" ref="D55:BL55" si="20">IF(D54&lt;D$138,"ND",D54)</f>
        <v>ND</v>
      </c>
      <c r="E55" s="1" t="str">
        <f t="shared" si="20"/>
        <v>ND</v>
      </c>
      <c r="F55" s="1">
        <f t="shared" si="20"/>
        <v>5356.2988780958904</v>
      </c>
      <c r="G55" s="1">
        <f t="shared" si="20"/>
        <v>1.7395978921563799</v>
      </c>
      <c r="H55" s="1" t="str">
        <f t="shared" si="20"/>
        <v>ND</v>
      </c>
      <c r="I55" s="1">
        <f t="shared" si="20"/>
        <v>234.147191850799</v>
      </c>
      <c r="J55" s="1" t="str">
        <f t="shared" si="20"/>
        <v>ND</v>
      </c>
      <c r="K55" s="1">
        <f t="shared" si="20"/>
        <v>576.83520250261199</v>
      </c>
      <c r="L55" s="1">
        <f t="shared" si="20"/>
        <v>19.790863612642401</v>
      </c>
      <c r="M55" s="1">
        <f t="shared" si="20"/>
        <v>19.999768997152</v>
      </c>
      <c r="N55" s="1" t="str">
        <f t="shared" si="20"/>
        <v>ND</v>
      </c>
      <c r="O55" s="1" t="str">
        <f t="shared" si="20"/>
        <v>ND</v>
      </c>
      <c r="P55" s="1" t="str">
        <f t="shared" si="20"/>
        <v>ND</v>
      </c>
      <c r="Q55" s="1" t="str">
        <f t="shared" si="20"/>
        <v>ND</v>
      </c>
      <c r="R55" s="1" t="str">
        <f t="shared" si="20"/>
        <v>ND</v>
      </c>
      <c r="S55" s="1" t="str">
        <f t="shared" si="20"/>
        <v>ND</v>
      </c>
      <c r="T55" s="1" t="str">
        <f t="shared" si="20"/>
        <v>ND</v>
      </c>
      <c r="U55" s="1" t="str">
        <f t="shared" si="20"/>
        <v>ND</v>
      </c>
      <c r="V55" s="1" t="str">
        <f t="shared" si="20"/>
        <v>ND</v>
      </c>
      <c r="W55" s="1">
        <f t="shared" si="20"/>
        <v>1.44231208753943</v>
      </c>
      <c r="X55" s="1">
        <f t="shared" si="20"/>
        <v>1.2132783982620201</v>
      </c>
      <c r="Y55" s="1">
        <f t="shared" si="20"/>
        <v>0.74700319617653899</v>
      </c>
      <c r="Z55" s="1">
        <f t="shared" si="20"/>
        <v>9.0540868725843602</v>
      </c>
      <c r="AA55" s="1" t="str">
        <f t="shared" si="20"/>
        <v>ND</v>
      </c>
      <c r="AB55" s="1">
        <f t="shared" si="20"/>
        <v>0.57055740873636196</v>
      </c>
      <c r="AC55" s="1">
        <f t="shared" si="20"/>
        <v>20.9208706078849</v>
      </c>
      <c r="AD55" s="1" t="str">
        <f t="shared" si="20"/>
        <v>ND</v>
      </c>
      <c r="AE55" s="1" t="str">
        <f t="shared" si="20"/>
        <v>ND</v>
      </c>
      <c r="AF55" s="1" t="str">
        <f t="shared" si="20"/>
        <v>ND</v>
      </c>
      <c r="AG55" s="1" t="str">
        <f t="shared" si="20"/>
        <v>ND</v>
      </c>
      <c r="AH55" s="1" t="str">
        <f t="shared" si="20"/>
        <v>ND</v>
      </c>
      <c r="AI55" s="1" t="str">
        <f t="shared" si="20"/>
        <v>ND</v>
      </c>
      <c r="AJ55" s="1" t="str">
        <f t="shared" si="20"/>
        <v>ND</v>
      </c>
      <c r="AK55" s="1" t="str">
        <f t="shared" si="20"/>
        <v>ND</v>
      </c>
      <c r="AL55" s="1" t="str">
        <f t="shared" si="20"/>
        <v>ND</v>
      </c>
      <c r="AM55" s="1" t="str">
        <f t="shared" si="20"/>
        <v>ND</v>
      </c>
      <c r="AN55" s="1" t="str">
        <f t="shared" si="20"/>
        <v>ND</v>
      </c>
      <c r="AO55" s="1">
        <f t="shared" si="20"/>
        <v>20.5221819482698</v>
      </c>
      <c r="AP55" s="1">
        <f t="shared" si="20"/>
        <v>20.5105799524646</v>
      </c>
      <c r="AQ55" s="1">
        <f t="shared" si="20"/>
        <v>20.831682852547701</v>
      </c>
      <c r="AR55" s="1">
        <f t="shared" si="20"/>
        <v>20.545468255046401</v>
      </c>
      <c r="AS55" s="1">
        <f t="shared" si="20"/>
        <v>20.708985447149502</v>
      </c>
      <c r="AT55" s="1">
        <f t="shared" si="20"/>
        <v>20.451767652300401</v>
      </c>
      <c r="AU55" s="1">
        <f t="shared" si="20"/>
        <v>20.0275290051719</v>
      </c>
      <c r="AV55" s="1">
        <f t="shared" si="20"/>
        <v>19.9604420128797</v>
      </c>
      <c r="AW55" s="1">
        <f t="shared" si="20"/>
        <v>19.6663031477411</v>
      </c>
      <c r="AX55" s="1">
        <f t="shared" si="20"/>
        <v>19.973205758379901</v>
      </c>
      <c r="AY55" s="1">
        <f t="shared" si="20"/>
        <v>19.9391355677101</v>
      </c>
      <c r="AZ55" s="1">
        <f t="shared" si="20"/>
        <v>19.667964709863401</v>
      </c>
      <c r="BA55" s="1">
        <f t="shared" si="20"/>
        <v>19.7557786192544</v>
      </c>
      <c r="BB55" s="1">
        <f t="shared" si="20"/>
        <v>20.816020691299101</v>
      </c>
      <c r="BC55" s="1" t="str">
        <f t="shared" si="20"/>
        <v>ND</v>
      </c>
      <c r="BD55" s="1" t="str">
        <f t="shared" si="20"/>
        <v>ND</v>
      </c>
      <c r="BE55" s="1" t="str">
        <f t="shared" si="20"/>
        <v>ND</v>
      </c>
      <c r="BF55" s="1">
        <f t="shared" si="20"/>
        <v>2.9979659472886298E-2</v>
      </c>
      <c r="BG55" s="1" t="str">
        <f t="shared" si="20"/>
        <v>ND</v>
      </c>
      <c r="BH55" s="1" t="str">
        <f t="shared" si="20"/>
        <v>ND</v>
      </c>
      <c r="BI55" s="1" t="str">
        <f t="shared" si="20"/>
        <v>ND</v>
      </c>
      <c r="BJ55" s="1">
        <f t="shared" si="20"/>
        <v>3.1277233151139602E-2</v>
      </c>
      <c r="BK55" s="1">
        <f t="shared" si="20"/>
        <v>19.146513082807299</v>
      </c>
      <c r="BL55" s="1">
        <f t="shared" si="20"/>
        <v>19.456508577602701</v>
      </c>
      <c r="BM55" s="7"/>
      <c r="BN55" s="7"/>
      <c r="BO55" s="7"/>
    </row>
    <row r="56" spans="1:67" x14ac:dyDescent="0.25">
      <c r="A56" s="1" t="s">
        <v>73</v>
      </c>
      <c r="C56" s="1" t="str">
        <f>IF(C55="ND","ND",C55*$B54)</f>
        <v>ND</v>
      </c>
      <c r="D56" s="1" t="str">
        <f t="shared" ref="D56:BL56" si="21">IF(D55="ND","ND",D55*$B54)</f>
        <v>ND</v>
      </c>
      <c r="E56" s="1" t="str">
        <f t="shared" si="21"/>
        <v>ND</v>
      </c>
      <c r="F56" s="1">
        <f t="shared" si="21"/>
        <v>535629.88780958904</v>
      </c>
      <c r="G56" s="1">
        <f t="shared" si="21"/>
        <v>173.95978921563798</v>
      </c>
      <c r="H56" s="1" t="str">
        <f t="shared" si="21"/>
        <v>ND</v>
      </c>
      <c r="I56" s="1">
        <f t="shared" si="21"/>
        <v>23414.719185079899</v>
      </c>
      <c r="J56" s="1" t="str">
        <f t="shared" si="21"/>
        <v>ND</v>
      </c>
      <c r="K56" s="1">
        <f t="shared" si="21"/>
        <v>57683.520250261201</v>
      </c>
      <c r="L56" s="1">
        <f t="shared" si="21"/>
        <v>1979.0863612642402</v>
      </c>
      <c r="M56" s="1">
        <f t="shared" si="21"/>
        <v>1999.9768997152</v>
      </c>
      <c r="N56" s="1" t="str">
        <f t="shared" si="21"/>
        <v>ND</v>
      </c>
      <c r="O56" s="1" t="str">
        <f t="shared" si="21"/>
        <v>ND</v>
      </c>
      <c r="P56" s="1" t="str">
        <f t="shared" si="21"/>
        <v>ND</v>
      </c>
      <c r="Q56" s="1" t="str">
        <f t="shared" si="21"/>
        <v>ND</v>
      </c>
      <c r="R56" s="1" t="str">
        <f t="shared" si="21"/>
        <v>ND</v>
      </c>
      <c r="S56" s="1" t="str">
        <f t="shared" si="21"/>
        <v>ND</v>
      </c>
      <c r="T56" s="1" t="str">
        <f t="shared" si="21"/>
        <v>ND</v>
      </c>
      <c r="U56" s="1" t="str">
        <f t="shared" si="21"/>
        <v>ND</v>
      </c>
      <c r="V56" s="1" t="str">
        <f t="shared" si="21"/>
        <v>ND</v>
      </c>
      <c r="W56" s="1">
        <f t="shared" si="21"/>
        <v>144.23120875394301</v>
      </c>
      <c r="X56" s="1">
        <f t="shared" si="21"/>
        <v>121.32783982620201</v>
      </c>
      <c r="Y56" s="1">
        <f t="shared" si="21"/>
        <v>74.700319617653903</v>
      </c>
      <c r="Z56" s="1">
        <f t="shared" si="21"/>
        <v>905.40868725843598</v>
      </c>
      <c r="AA56" s="1" t="str">
        <f t="shared" si="21"/>
        <v>ND</v>
      </c>
      <c r="AB56" s="1">
        <f t="shared" si="21"/>
        <v>57.055740873636196</v>
      </c>
      <c r="AC56" s="1">
        <f t="shared" si="21"/>
        <v>2092.0870607884899</v>
      </c>
      <c r="AD56" s="1" t="str">
        <f t="shared" si="21"/>
        <v>ND</v>
      </c>
      <c r="AE56" s="1" t="str">
        <f t="shared" si="21"/>
        <v>ND</v>
      </c>
      <c r="AF56" s="1" t="str">
        <f t="shared" si="21"/>
        <v>ND</v>
      </c>
      <c r="AG56" s="1" t="str">
        <f t="shared" si="21"/>
        <v>ND</v>
      </c>
      <c r="AH56" s="1" t="str">
        <f t="shared" si="21"/>
        <v>ND</v>
      </c>
      <c r="AI56" s="1" t="str">
        <f t="shared" si="21"/>
        <v>ND</v>
      </c>
      <c r="AJ56" s="1" t="str">
        <f t="shared" si="21"/>
        <v>ND</v>
      </c>
      <c r="AK56" s="1" t="str">
        <f t="shared" si="21"/>
        <v>ND</v>
      </c>
      <c r="AL56" s="1" t="str">
        <f t="shared" si="21"/>
        <v>ND</v>
      </c>
      <c r="AM56" s="1" t="str">
        <f t="shared" si="21"/>
        <v>ND</v>
      </c>
      <c r="AN56" s="1" t="str">
        <f t="shared" si="21"/>
        <v>ND</v>
      </c>
      <c r="AO56" s="1">
        <f t="shared" si="21"/>
        <v>2052.2181948269799</v>
      </c>
      <c r="AP56" s="1">
        <f t="shared" si="21"/>
        <v>2051.05799524646</v>
      </c>
      <c r="AQ56" s="1">
        <f t="shared" si="21"/>
        <v>2083.1682852547701</v>
      </c>
      <c r="AR56" s="1">
        <f t="shared" si="21"/>
        <v>2054.5468255046403</v>
      </c>
      <c r="AS56" s="1">
        <f t="shared" si="21"/>
        <v>2070.8985447149503</v>
      </c>
      <c r="AT56" s="1">
        <f t="shared" si="21"/>
        <v>2045.17676523004</v>
      </c>
      <c r="AU56" s="1">
        <f t="shared" si="21"/>
        <v>2002.75290051719</v>
      </c>
      <c r="AV56" s="1">
        <f t="shared" si="21"/>
        <v>1996.0442012879701</v>
      </c>
      <c r="AW56" s="1">
        <f t="shared" si="21"/>
        <v>1966.63031477411</v>
      </c>
      <c r="AX56" s="1">
        <f t="shared" si="21"/>
        <v>1997.3205758379902</v>
      </c>
      <c r="AY56" s="1">
        <f t="shared" si="21"/>
        <v>1993.91355677101</v>
      </c>
      <c r="AZ56" s="1">
        <f t="shared" si="21"/>
        <v>1966.7964709863402</v>
      </c>
      <c r="BA56" s="1">
        <f t="shared" si="21"/>
        <v>1975.5778619254399</v>
      </c>
      <c r="BB56" s="1">
        <f t="shared" si="21"/>
        <v>2081.60206912991</v>
      </c>
      <c r="BC56" s="1" t="str">
        <f t="shared" si="21"/>
        <v>ND</v>
      </c>
      <c r="BD56" s="1" t="str">
        <f t="shared" si="21"/>
        <v>ND</v>
      </c>
      <c r="BE56" s="1" t="str">
        <f t="shared" si="21"/>
        <v>ND</v>
      </c>
      <c r="BF56" s="1">
        <f t="shared" si="21"/>
        <v>2.99796594728863</v>
      </c>
      <c r="BG56" s="1" t="str">
        <f t="shared" si="21"/>
        <v>ND</v>
      </c>
      <c r="BH56" s="1" t="str">
        <f t="shared" si="21"/>
        <v>ND</v>
      </c>
      <c r="BI56" s="1" t="str">
        <f t="shared" si="21"/>
        <v>ND</v>
      </c>
      <c r="BJ56" s="1">
        <f t="shared" si="21"/>
        <v>3.1277233151139603</v>
      </c>
      <c r="BK56" s="1">
        <f t="shared" si="21"/>
        <v>1914.6513082807298</v>
      </c>
      <c r="BL56" s="1">
        <f t="shared" si="21"/>
        <v>1945.6508577602701</v>
      </c>
      <c r="BM56" s="7"/>
      <c r="BN56" s="7"/>
      <c r="BO56" s="7"/>
    </row>
    <row r="57" spans="1:67" x14ac:dyDescent="0.25">
      <c r="BM57" s="7"/>
      <c r="BN57" s="7"/>
      <c r="BO57" s="7"/>
    </row>
    <row r="58" spans="1:67" x14ac:dyDescent="0.25">
      <c r="A58" t="str">
        <f>'[3]ICP-MS Results'!C26</f>
        <v>GY2-032-D  10x</v>
      </c>
      <c r="B58" t="str">
        <f>'[3]ICP-MS Results'!D26</f>
        <v>10</v>
      </c>
      <c r="C58">
        <f>'[3]ICP-MS Results'!E26</f>
        <v>-0.171444896569411</v>
      </c>
      <c r="D58">
        <f>'[3]ICP-MS Results'!G26</f>
        <v>-2.3952028625072999E-3</v>
      </c>
      <c r="E58">
        <f>'[3]ICP-MS Results'!J26</f>
        <v>0.46630633642694402</v>
      </c>
      <c r="F58">
        <f>'[3]ICP-MS Results'!K26</f>
        <v>56798.847425453103</v>
      </c>
      <c r="G58">
        <f>'[3]ICP-MS Results'!M26</f>
        <v>1.99382085645886</v>
      </c>
      <c r="H58">
        <f>'[3]ICP-MS Results'!P26</f>
        <v>0.32142298523351698</v>
      </c>
      <c r="I58">
        <f>'[3]ICP-MS Results'!Q26</f>
        <v>236.01931270169101</v>
      </c>
      <c r="J58">
        <f>'[3]ICP-MS Results'!S26</f>
        <v>0.23528522940375901</v>
      </c>
      <c r="K58">
        <f>'[3]ICP-MS Results'!V26</f>
        <v>5916.64351554322</v>
      </c>
      <c r="L58">
        <f>'[3]ICP-MS Results'!Y26</f>
        <v>99.959090613595095</v>
      </c>
      <c r="M58">
        <f>'[3]ICP-MS Results'!AC26</f>
        <v>214.07592513968299</v>
      </c>
      <c r="N58">
        <f>'[3]ICP-MS Results'!AE26</f>
        <v>2.9859624002857799E-2</v>
      </c>
      <c r="O58">
        <f>'[3]ICP-MS Results'!AG26</f>
        <v>-0.21510273619224199</v>
      </c>
      <c r="P58">
        <f>'[3]ICP-MS Results'!AI26</f>
        <v>-2.1593777856873098E-2</v>
      </c>
      <c r="Q58">
        <f>'[3]ICP-MS Results'!AK26</f>
        <v>3.7285576824642799E-2</v>
      </c>
      <c r="R58">
        <f>'[3]ICP-MS Results'!AN26</f>
        <v>-1.0058076315582201</v>
      </c>
      <c r="S58">
        <f>'[3]ICP-MS Results'!AP26</f>
        <v>4.9772404726443502E-2</v>
      </c>
      <c r="T58">
        <f>'[3]ICP-MS Results'!AR26</f>
        <v>3.1680387283638298E-2</v>
      </c>
      <c r="U58">
        <f>'[3]ICP-MS Results'!AT26</f>
        <v>3.4456013416347499E-2</v>
      </c>
      <c r="V58">
        <f>'[3]ICP-MS Results'!AV26</f>
        <v>0.38484236280537298</v>
      </c>
      <c r="W58">
        <f>'[3]ICP-MS Results'!AX26</f>
        <v>15.579297898001901</v>
      </c>
      <c r="X58">
        <f>'[3]ICP-MS Results'!AZ26</f>
        <v>12.763816196934901</v>
      </c>
      <c r="Y58">
        <f>'[3]ICP-MS Results'!BB26</f>
        <v>8.5714366536992905</v>
      </c>
      <c r="Z58">
        <f>'[3]ICP-MS Results'!BF26</f>
        <v>94.736808826416905</v>
      </c>
      <c r="AA58">
        <f>'[3]ICP-MS Results'!BH26</f>
        <v>0.37729159991112199</v>
      </c>
      <c r="AB58">
        <f>'[3]ICP-MS Results'!BK26</f>
        <v>2.6903303589007299</v>
      </c>
      <c r="AC58">
        <f>'[3]ICP-MS Results'!BM26</f>
        <v>218.578765008093</v>
      </c>
      <c r="AD58">
        <f>'[3]ICP-MS Results'!BO26</f>
        <v>-2.4102120688860199E-2</v>
      </c>
      <c r="AE58">
        <f>'[3]ICP-MS Results'!BQ26</f>
        <v>-5.2542453185844197E-2</v>
      </c>
      <c r="AF58">
        <f>'[3]ICP-MS Results'!BS26</f>
        <v>-4.5733152926161298E-3</v>
      </c>
      <c r="AG58">
        <f>'[3]ICP-MS Results'!BT26</f>
        <v>-2.4929143983674702E-2</v>
      </c>
      <c r="AH58">
        <f>'[3]ICP-MS Results'!BW26</f>
        <v>1.7049787443136799E-3</v>
      </c>
      <c r="AI58">
        <f>'[3]ICP-MS Results'!BY26</f>
        <v>-2.6612701412224601E-2</v>
      </c>
      <c r="AJ58">
        <f>'[3]ICP-MS Results'!CA26</f>
        <v>-0.13435298369538201</v>
      </c>
      <c r="AK58">
        <f>'[3]ICP-MS Results'!CC26</f>
        <v>-0.41174156117216199</v>
      </c>
      <c r="AL58">
        <f>'[3]ICP-MS Results'!CE26</f>
        <v>4.15624583522681E-2</v>
      </c>
      <c r="AM58">
        <f>'[3]ICP-MS Results'!CG26</f>
        <v>2.1731153173730898E-3</v>
      </c>
      <c r="AN58">
        <f>'[3]ICP-MS Results'!CI26</f>
        <v>-0.104226548672157</v>
      </c>
      <c r="AO58">
        <f>'[3]ICP-MS Results'!CK26</f>
        <v>206.87895935896901</v>
      </c>
      <c r="AP58">
        <f>'[3]ICP-MS Results'!CM26</f>
        <v>206.430309065578</v>
      </c>
      <c r="AQ58">
        <f>'[3]ICP-MS Results'!CO26</f>
        <v>210.38082647645899</v>
      </c>
      <c r="AR58">
        <f>'[3]ICP-MS Results'!CQ26</f>
        <v>212.26581696956799</v>
      </c>
      <c r="AS58">
        <f>'[3]ICP-MS Results'!CS26</f>
        <v>215.78492056113899</v>
      </c>
      <c r="AT58">
        <f>'[3]ICP-MS Results'!CU26</f>
        <v>210.803406700978</v>
      </c>
      <c r="AU58">
        <f>'[3]ICP-MS Results'!CW26</f>
        <v>206.950458250872</v>
      </c>
      <c r="AV58">
        <f>'[3]ICP-MS Results'!CY26</f>
        <v>202.785914921428</v>
      </c>
      <c r="AW58">
        <f>'[3]ICP-MS Results'!DA26</f>
        <v>204.53911307580501</v>
      </c>
      <c r="AX58">
        <f>'[3]ICP-MS Results'!DC26</f>
        <v>202.972440352446</v>
      </c>
      <c r="AY58">
        <f>'[3]ICP-MS Results'!DE26</f>
        <v>207.89940760299999</v>
      </c>
      <c r="AZ58">
        <f>'[3]ICP-MS Results'!DG26</f>
        <v>199.91924444479699</v>
      </c>
      <c r="BA58">
        <f>'[3]ICP-MS Results'!DI26</f>
        <v>205.939032978386</v>
      </c>
      <c r="BB58">
        <f>'[3]ICP-MS Results'!DK26</f>
        <v>213.44046631008999</v>
      </c>
      <c r="BC58">
        <f>'[3]ICP-MS Results'!DM26</f>
        <v>0.20682039591825099</v>
      </c>
      <c r="BD58">
        <f>'[3]ICP-MS Results'!DO26</f>
        <v>0.173958539291418</v>
      </c>
      <c r="BE58">
        <f>'[3]ICP-MS Results'!DQ26</f>
        <v>-6.5606503555082296E-2</v>
      </c>
      <c r="BF58">
        <f>'[3]ICP-MS Results'!DS26</f>
        <v>0.29837608680827798</v>
      </c>
      <c r="BG58">
        <f>'[3]ICP-MS Results'!DU26</f>
        <v>8.8486519864395194E-2</v>
      </c>
      <c r="BH58">
        <f>'[3]ICP-MS Results'!DW26</f>
        <v>-2.2970977589003501</v>
      </c>
      <c r="BI58">
        <f>'[3]ICP-MS Results'!DY26</f>
        <v>-2.5078303852181801E-2</v>
      </c>
      <c r="BJ58">
        <f>'[3]ICP-MS Results'!EA26</f>
        <v>3.3833445978796603E-2</v>
      </c>
      <c r="BK58">
        <f>'[3]ICP-MS Results'!EC26</f>
        <v>198.079527816633</v>
      </c>
      <c r="BL58">
        <f>'[3]ICP-MS Results'!EE26</f>
        <v>197.040232924305</v>
      </c>
      <c r="BM58" s="7">
        <f>'[3]ICP-MS Results'!EF26</f>
        <v>93.184358420312194</v>
      </c>
      <c r="BN58" s="7">
        <f>'[3]ICP-MS Results'!EG26</f>
        <v>129.76215763858099</v>
      </c>
      <c r="BO58" s="7">
        <f>'[3]ICP-MS Results'!EH26</f>
        <v>99.148556105065694</v>
      </c>
    </row>
    <row r="59" spans="1:67" x14ac:dyDescent="0.25">
      <c r="A59" s="1" t="s">
        <v>72</v>
      </c>
      <c r="C59" s="1" t="str">
        <f>IF(C58&lt;C$138,"ND",C58)</f>
        <v>ND</v>
      </c>
      <c r="D59" s="1" t="str">
        <f t="shared" ref="D59:BL59" si="22">IF(D58&lt;D$138,"ND",D58)</f>
        <v>ND</v>
      </c>
      <c r="E59" s="1">
        <f t="shared" si="22"/>
        <v>0.46630633642694402</v>
      </c>
      <c r="F59" s="1">
        <f t="shared" si="22"/>
        <v>56798.847425453103</v>
      </c>
      <c r="G59" s="1">
        <f t="shared" si="22"/>
        <v>1.99382085645886</v>
      </c>
      <c r="H59" s="1" t="str">
        <f t="shared" si="22"/>
        <v>ND</v>
      </c>
      <c r="I59" s="1">
        <f t="shared" si="22"/>
        <v>236.01931270169101</v>
      </c>
      <c r="J59" s="1" t="str">
        <f t="shared" si="22"/>
        <v>ND</v>
      </c>
      <c r="K59" s="1">
        <f t="shared" si="22"/>
        <v>5916.64351554322</v>
      </c>
      <c r="L59" s="1">
        <f t="shared" si="22"/>
        <v>99.959090613595095</v>
      </c>
      <c r="M59" s="1">
        <f t="shared" si="22"/>
        <v>214.07592513968299</v>
      </c>
      <c r="N59" s="1" t="str">
        <f t="shared" si="22"/>
        <v>ND</v>
      </c>
      <c r="O59" s="1" t="str">
        <f t="shared" si="22"/>
        <v>ND</v>
      </c>
      <c r="P59" s="1" t="str">
        <f t="shared" si="22"/>
        <v>ND</v>
      </c>
      <c r="Q59" s="1" t="str">
        <f t="shared" si="22"/>
        <v>ND</v>
      </c>
      <c r="R59" s="1" t="str">
        <f t="shared" si="22"/>
        <v>ND</v>
      </c>
      <c r="S59" s="1" t="str">
        <f t="shared" si="22"/>
        <v>ND</v>
      </c>
      <c r="T59" s="1" t="str">
        <f t="shared" si="22"/>
        <v>ND</v>
      </c>
      <c r="U59" s="1" t="str">
        <f t="shared" si="22"/>
        <v>ND</v>
      </c>
      <c r="V59" s="1">
        <f t="shared" si="22"/>
        <v>0.38484236280537298</v>
      </c>
      <c r="W59" s="1">
        <f t="shared" si="22"/>
        <v>15.579297898001901</v>
      </c>
      <c r="X59" s="1">
        <f t="shared" si="22"/>
        <v>12.763816196934901</v>
      </c>
      <c r="Y59" s="1">
        <f t="shared" si="22"/>
        <v>8.5714366536992905</v>
      </c>
      <c r="Z59" s="1">
        <f t="shared" si="22"/>
        <v>94.736808826416905</v>
      </c>
      <c r="AA59" s="1">
        <f t="shared" si="22"/>
        <v>0.37729159991112199</v>
      </c>
      <c r="AB59" s="1">
        <f t="shared" si="22"/>
        <v>2.6903303589007299</v>
      </c>
      <c r="AC59" s="1">
        <f t="shared" si="22"/>
        <v>218.578765008093</v>
      </c>
      <c r="AD59" s="1" t="str">
        <f t="shared" si="22"/>
        <v>ND</v>
      </c>
      <c r="AE59" s="1" t="str">
        <f t="shared" si="22"/>
        <v>ND</v>
      </c>
      <c r="AF59" s="1" t="str">
        <f t="shared" si="22"/>
        <v>ND</v>
      </c>
      <c r="AG59" s="1" t="str">
        <f t="shared" si="22"/>
        <v>ND</v>
      </c>
      <c r="AH59" s="1" t="str">
        <f t="shared" si="22"/>
        <v>ND</v>
      </c>
      <c r="AI59" s="1" t="str">
        <f t="shared" si="22"/>
        <v>ND</v>
      </c>
      <c r="AJ59" s="1" t="str">
        <f t="shared" si="22"/>
        <v>ND</v>
      </c>
      <c r="AK59" s="1" t="str">
        <f t="shared" si="22"/>
        <v>ND</v>
      </c>
      <c r="AL59" s="1" t="str">
        <f t="shared" si="22"/>
        <v>ND</v>
      </c>
      <c r="AM59" s="1" t="str">
        <f t="shared" si="22"/>
        <v>ND</v>
      </c>
      <c r="AN59" s="1" t="str">
        <f t="shared" si="22"/>
        <v>ND</v>
      </c>
      <c r="AO59" s="1">
        <f t="shared" si="22"/>
        <v>206.87895935896901</v>
      </c>
      <c r="AP59" s="1">
        <f t="shared" si="22"/>
        <v>206.430309065578</v>
      </c>
      <c r="AQ59" s="1">
        <f t="shared" si="22"/>
        <v>210.38082647645899</v>
      </c>
      <c r="AR59" s="1">
        <f t="shared" si="22"/>
        <v>212.26581696956799</v>
      </c>
      <c r="AS59" s="1">
        <f t="shared" si="22"/>
        <v>215.78492056113899</v>
      </c>
      <c r="AT59" s="1">
        <f t="shared" si="22"/>
        <v>210.803406700978</v>
      </c>
      <c r="AU59" s="1">
        <f t="shared" si="22"/>
        <v>206.950458250872</v>
      </c>
      <c r="AV59" s="1">
        <f t="shared" si="22"/>
        <v>202.785914921428</v>
      </c>
      <c r="AW59" s="1">
        <f t="shared" si="22"/>
        <v>204.53911307580501</v>
      </c>
      <c r="AX59" s="1">
        <f t="shared" si="22"/>
        <v>202.972440352446</v>
      </c>
      <c r="AY59" s="1">
        <f t="shared" si="22"/>
        <v>207.89940760299999</v>
      </c>
      <c r="AZ59" s="1">
        <f t="shared" si="22"/>
        <v>199.91924444479699</v>
      </c>
      <c r="BA59" s="1">
        <f t="shared" si="22"/>
        <v>205.939032978386</v>
      </c>
      <c r="BB59" s="1">
        <f t="shared" si="22"/>
        <v>213.44046631008999</v>
      </c>
      <c r="BC59" s="1">
        <f t="shared" si="22"/>
        <v>0.20682039591825099</v>
      </c>
      <c r="BD59" s="1">
        <f t="shared" si="22"/>
        <v>0.173958539291418</v>
      </c>
      <c r="BE59" s="1" t="str">
        <f t="shared" si="22"/>
        <v>ND</v>
      </c>
      <c r="BF59" s="1">
        <f t="shared" si="22"/>
        <v>0.29837608680827798</v>
      </c>
      <c r="BG59" s="1" t="str">
        <f t="shared" si="22"/>
        <v>ND</v>
      </c>
      <c r="BH59" s="1" t="str">
        <f t="shared" si="22"/>
        <v>ND</v>
      </c>
      <c r="BI59" s="1" t="str">
        <f t="shared" si="22"/>
        <v>ND</v>
      </c>
      <c r="BJ59" s="1">
        <f t="shared" si="22"/>
        <v>3.3833445978796603E-2</v>
      </c>
      <c r="BK59" s="1">
        <f t="shared" si="22"/>
        <v>198.079527816633</v>
      </c>
      <c r="BL59" s="1">
        <f t="shared" si="22"/>
        <v>197.040232924305</v>
      </c>
      <c r="BM59" s="7"/>
      <c r="BN59" s="7"/>
      <c r="BO59" s="7"/>
    </row>
    <row r="60" spans="1:67" x14ac:dyDescent="0.25">
      <c r="A60" s="1" t="s">
        <v>73</v>
      </c>
      <c r="C60" s="1" t="str">
        <f>IF(C59="ND","ND",C59*$B58)</f>
        <v>ND</v>
      </c>
      <c r="D60" s="1" t="str">
        <f t="shared" ref="D60:BL60" si="23">IF(D59="ND","ND",D59*$B58)</f>
        <v>ND</v>
      </c>
      <c r="E60" s="1">
        <f t="shared" si="23"/>
        <v>4.6630633642694406</v>
      </c>
      <c r="F60" s="1">
        <f t="shared" si="23"/>
        <v>567988.47425453109</v>
      </c>
      <c r="G60" s="1">
        <f t="shared" si="23"/>
        <v>19.938208564588599</v>
      </c>
      <c r="H60" s="1" t="str">
        <f t="shared" si="23"/>
        <v>ND</v>
      </c>
      <c r="I60" s="1">
        <f t="shared" si="23"/>
        <v>2360.1931270169102</v>
      </c>
      <c r="J60" s="1" t="str">
        <f t="shared" si="23"/>
        <v>ND</v>
      </c>
      <c r="K60" s="1">
        <f t="shared" si="23"/>
        <v>59166.435155432198</v>
      </c>
      <c r="L60" s="1">
        <f t="shared" si="23"/>
        <v>999.59090613595095</v>
      </c>
      <c r="M60" s="1">
        <f t="shared" si="23"/>
        <v>2140.7592513968298</v>
      </c>
      <c r="N60" s="1" t="str">
        <f t="shared" si="23"/>
        <v>ND</v>
      </c>
      <c r="O60" s="1" t="str">
        <f t="shared" si="23"/>
        <v>ND</v>
      </c>
      <c r="P60" s="1" t="str">
        <f t="shared" si="23"/>
        <v>ND</v>
      </c>
      <c r="Q60" s="1" t="str">
        <f t="shared" si="23"/>
        <v>ND</v>
      </c>
      <c r="R60" s="1" t="str">
        <f t="shared" si="23"/>
        <v>ND</v>
      </c>
      <c r="S60" s="1" t="str">
        <f t="shared" si="23"/>
        <v>ND</v>
      </c>
      <c r="T60" s="1" t="str">
        <f t="shared" si="23"/>
        <v>ND</v>
      </c>
      <c r="U60" s="1" t="str">
        <f t="shared" si="23"/>
        <v>ND</v>
      </c>
      <c r="V60" s="1">
        <f t="shared" si="23"/>
        <v>3.8484236280537298</v>
      </c>
      <c r="W60" s="1">
        <f t="shared" si="23"/>
        <v>155.792978980019</v>
      </c>
      <c r="X60" s="1">
        <f t="shared" si="23"/>
        <v>127.638161969349</v>
      </c>
      <c r="Y60" s="1">
        <f t="shared" si="23"/>
        <v>85.714366536992912</v>
      </c>
      <c r="Z60" s="1">
        <f t="shared" si="23"/>
        <v>947.36808826416905</v>
      </c>
      <c r="AA60" s="1">
        <f t="shared" si="23"/>
        <v>3.7729159991112198</v>
      </c>
      <c r="AB60" s="1">
        <f t="shared" si="23"/>
        <v>26.903303589007301</v>
      </c>
      <c r="AC60" s="1">
        <f t="shared" si="23"/>
        <v>2185.7876500809298</v>
      </c>
      <c r="AD60" s="1" t="str">
        <f t="shared" si="23"/>
        <v>ND</v>
      </c>
      <c r="AE60" s="1" t="str">
        <f t="shared" si="23"/>
        <v>ND</v>
      </c>
      <c r="AF60" s="1" t="str">
        <f t="shared" si="23"/>
        <v>ND</v>
      </c>
      <c r="AG60" s="1" t="str">
        <f t="shared" si="23"/>
        <v>ND</v>
      </c>
      <c r="AH60" s="1" t="str">
        <f t="shared" si="23"/>
        <v>ND</v>
      </c>
      <c r="AI60" s="1" t="str">
        <f t="shared" si="23"/>
        <v>ND</v>
      </c>
      <c r="AJ60" s="1" t="str">
        <f t="shared" si="23"/>
        <v>ND</v>
      </c>
      <c r="AK60" s="1" t="str">
        <f t="shared" si="23"/>
        <v>ND</v>
      </c>
      <c r="AL60" s="1" t="str">
        <f t="shared" si="23"/>
        <v>ND</v>
      </c>
      <c r="AM60" s="1" t="str">
        <f t="shared" si="23"/>
        <v>ND</v>
      </c>
      <c r="AN60" s="1" t="str">
        <f t="shared" si="23"/>
        <v>ND</v>
      </c>
      <c r="AO60" s="1">
        <f t="shared" si="23"/>
        <v>2068.78959358969</v>
      </c>
      <c r="AP60" s="1">
        <f t="shared" si="23"/>
        <v>2064.3030906557801</v>
      </c>
      <c r="AQ60" s="1">
        <f t="shared" si="23"/>
        <v>2103.8082647645897</v>
      </c>
      <c r="AR60" s="1">
        <f t="shared" si="23"/>
        <v>2122.65816969568</v>
      </c>
      <c r="AS60" s="1">
        <f t="shared" si="23"/>
        <v>2157.8492056113901</v>
      </c>
      <c r="AT60" s="1">
        <f t="shared" si="23"/>
        <v>2108.0340670097798</v>
      </c>
      <c r="AU60" s="1">
        <f t="shared" si="23"/>
        <v>2069.50458250872</v>
      </c>
      <c r="AV60" s="1">
        <f t="shared" si="23"/>
        <v>2027.85914921428</v>
      </c>
      <c r="AW60" s="1">
        <f t="shared" si="23"/>
        <v>2045.3911307580502</v>
      </c>
      <c r="AX60" s="1">
        <f t="shared" si="23"/>
        <v>2029.7244035244601</v>
      </c>
      <c r="AY60" s="1">
        <f t="shared" si="23"/>
        <v>2078.9940760299996</v>
      </c>
      <c r="AZ60" s="1">
        <f t="shared" si="23"/>
        <v>1999.1924444479698</v>
      </c>
      <c r="BA60" s="1">
        <f t="shared" si="23"/>
        <v>2059.3903297838601</v>
      </c>
      <c r="BB60" s="1">
        <f t="shared" si="23"/>
        <v>2134.4046631009001</v>
      </c>
      <c r="BC60" s="1">
        <f t="shared" si="23"/>
        <v>2.0682039591825099</v>
      </c>
      <c r="BD60" s="1">
        <f t="shared" si="23"/>
        <v>1.73958539291418</v>
      </c>
      <c r="BE60" s="1" t="str">
        <f t="shared" si="23"/>
        <v>ND</v>
      </c>
      <c r="BF60" s="1">
        <f t="shared" si="23"/>
        <v>2.9837608680827801</v>
      </c>
      <c r="BG60" s="1" t="str">
        <f t="shared" si="23"/>
        <v>ND</v>
      </c>
      <c r="BH60" s="1" t="str">
        <f t="shared" si="23"/>
        <v>ND</v>
      </c>
      <c r="BI60" s="1" t="str">
        <f t="shared" si="23"/>
        <v>ND</v>
      </c>
      <c r="BJ60" s="1">
        <f t="shared" si="23"/>
        <v>0.33833445978796606</v>
      </c>
      <c r="BK60" s="1">
        <f t="shared" si="23"/>
        <v>1980.79527816633</v>
      </c>
      <c r="BL60" s="1">
        <f t="shared" si="23"/>
        <v>1970.40232924305</v>
      </c>
      <c r="BM60" s="7"/>
      <c r="BN60" s="7"/>
      <c r="BO60" s="7"/>
    </row>
    <row r="61" spans="1:67" x14ac:dyDescent="0.25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7"/>
      <c r="BN61" s="7"/>
      <c r="BO61" s="7"/>
    </row>
    <row r="62" spans="1:67" x14ac:dyDescent="0.25">
      <c r="A62" s="26" t="s">
        <v>63</v>
      </c>
      <c r="C62" s="1" t="str">
        <f>C60</f>
        <v>ND</v>
      </c>
      <c r="D62" s="1" t="str">
        <f t="shared" ref="D62:BL62" si="24">D60</f>
        <v>ND</v>
      </c>
      <c r="E62" s="1">
        <f t="shared" si="24"/>
        <v>4.6630633642694406</v>
      </c>
      <c r="F62" s="1">
        <f>F56</f>
        <v>535629.88780958904</v>
      </c>
      <c r="G62" s="1">
        <f t="shared" si="24"/>
        <v>19.938208564588599</v>
      </c>
      <c r="H62" s="1" t="str">
        <f t="shared" si="24"/>
        <v>ND</v>
      </c>
      <c r="I62" s="1">
        <f t="shared" si="24"/>
        <v>2360.1931270169102</v>
      </c>
      <c r="J62" s="1" t="str">
        <f t="shared" si="24"/>
        <v>ND</v>
      </c>
      <c r="K62" s="1">
        <f>K56</f>
        <v>57683.520250261201</v>
      </c>
      <c r="L62" s="1">
        <f t="shared" si="24"/>
        <v>999.59090613595095</v>
      </c>
      <c r="M62" s="1">
        <f t="shared" si="24"/>
        <v>2140.7592513968298</v>
      </c>
      <c r="N62" s="1" t="str">
        <f t="shared" si="24"/>
        <v>ND</v>
      </c>
      <c r="O62" s="1" t="str">
        <f t="shared" si="24"/>
        <v>ND</v>
      </c>
      <c r="P62" s="1" t="str">
        <f t="shared" si="24"/>
        <v>ND</v>
      </c>
      <c r="Q62" s="1" t="str">
        <f t="shared" si="24"/>
        <v>ND</v>
      </c>
      <c r="R62" s="1" t="str">
        <f t="shared" si="24"/>
        <v>ND</v>
      </c>
      <c r="S62" s="1" t="str">
        <f t="shared" si="24"/>
        <v>ND</v>
      </c>
      <c r="T62" s="1" t="str">
        <f t="shared" si="24"/>
        <v>ND</v>
      </c>
      <c r="U62" s="1" t="str">
        <f t="shared" si="24"/>
        <v>ND</v>
      </c>
      <c r="V62" s="1">
        <f t="shared" si="24"/>
        <v>3.8484236280537298</v>
      </c>
      <c r="W62" s="1">
        <f t="shared" si="24"/>
        <v>155.792978980019</v>
      </c>
      <c r="X62" s="1">
        <f t="shared" si="24"/>
        <v>127.638161969349</v>
      </c>
      <c r="Y62" s="1">
        <f t="shared" si="24"/>
        <v>85.714366536992912</v>
      </c>
      <c r="Z62" s="1">
        <f t="shared" si="24"/>
        <v>947.36808826416905</v>
      </c>
      <c r="AA62" s="1">
        <f t="shared" si="24"/>
        <v>3.7729159991112198</v>
      </c>
      <c r="AB62" s="1">
        <f t="shared" si="24"/>
        <v>26.903303589007301</v>
      </c>
      <c r="AC62" s="1">
        <f t="shared" si="24"/>
        <v>2185.7876500809298</v>
      </c>
      <c r="AD62" s="1" t="str">
        <f t="shared" si="24"/>
        <v>ND</v>
      </c>
      <c r="AE62" s="1" t="str">
        <f t="shared" si="24"/>
        <v>ND</v>
      </c>
      <c r="AF62" s="1" t="str">
        <f t="shared" si="24"/>
        <v>ND</v>
      </c>
      <c r="AG62" s="1" t="str">
        <f t="shared" si="24"/>
        <v>ND</v>
      </c>
      <c r="AH62" s="1" t="str">
        <f t="shared" si="24"/>
        <v>ND</v>
      </c>
      <c r="AI62" s="1" t="str">
        <f t="shared" si="24"/>
        <v>ND</v>
      </c>
      <c r="AJ62" s="1" t="str">
        <f t="shared" si="24"/>
        <v>ND</v>
      </c>
      <c r="AK62" s="1" t="str">
        <f t="shared" si="24"/>
        <v>ND</v>
      </c>
      <c r="AL62" s="1" t="str">
        <f t="shared" si="24"/>
        <v>ND</v>
      </c>
      <c r="AM62" s="1" t="str">
        <f t="shared" si="24"/>
        <v>ND</v>
      </c>
      <c r="AN62" s="1" t="str">
        <f t="shared" si="24"/>
        <v>ND</v>
      </c>
      <c r="AO62" s="1">
        <f t="shared" si="24"/>
        <v>2068.78959358969</v>
      </c>
      <c r="AP62" s="1">
        <f t="shared" si="24"/>
        <v>2064.3030906557801</v>
      </c>
      <c r="AQ62" s="1">
        <f t="shared" si="24"/>
        <v>2103.8082647645897</v>
      </c>
      <c r="AR62" s="1">
        <f t="shared" si="24"/>
        <v>2122.65816969568</v>
      </c>
      <c r="AS62" s="1">
        <f t="shared" si="24"/>
        <v>2157.8492056113901</v>
      </c>
      <c r="AT62" s="1">
        <f t="shared" si="24"/>
        <v>2108.0340670097798</v>
      </c>
      <c r="AU62" s="1">
        <f t="shared" si="24"/>
        <v>2069.50458250872</v>
      </c>
      <c r="AV62" s="1">
        <f t="shared" si="24"/>
        <v>2027.85914921428</v>
      </c>
      <c r="AW62" s="1">
        <f t="shared" si="24"/>
        <v>2045.3911307580502</v>
      </c>
      <c r="AX62" s="1">
        <f t="shared" si="24"/>
        <v>2029.7244035244601</v>
      </c>
      <c r="AY62" s="1">
        <f t="shared" si="24"/>
        <v>2078.9940760299996</v>
      </c>
      <c r="AZ62" s="1">
        <f t="shared" si="24"/>
        <v>1999.1924444479698</v>
      </c>
      <c r="BA62" s="1">
        <f t="shared" si="24"/>
        <v>2059.3903297838601</v>
      </c>
      <c r="BB62" s="1">
        <f t="shared" si="24"/>
        <v>2134.4046631009001</v>
      </c>
      <c r="BC62" s="1">
        <f t="shared" si="24"/>
        <v>2.0682039591825099</v>
      </c>
      <c r="BD62" s="1">
        <f t="shared" si="24"/>
        <v>1.73958539291418</v>
      </c>
      <c r="BE62" s="1" t="str">
        <f t="shared" si="24"/>
        <v>ND</v>
      </c>
      <c r="BF62" s="1">
        <f t="shared" si="24"/>
        <v>2.9837608680827801</v>
      </c>
      <c r="BG62" s="1" t="str">
        <f t="shared" si="24"/>
        <v>ND</v>
      </c>
      <c r="BH62" s="1" t="str">
        <f t="shared" si="24"/>
        <v>ND</v>
      </c>
      <c r="BI62" s="1" t="str">
        <f t="shared" si="24"/>
        <v>ND</v>
      </c>
      <c r="BJ62" s="1">
        <f t="shared" si="24"/>
        <v>0.33833445978796606</v>
      </c>
      <c r="BK62" s="1">
        <f t="shared" si="24"/>
        <v>1980.79527816633</v>
      </c>
      <c r="BL62" s="1">
        <f t="shared" si="24"/>
        <v>1970.40232924305</v>
      </c>
      <c r="BM62" s="7"/>
      <c r="BN62" s="7"/>
      <c r="BO62" s="7"/>
    </row>
    <row r="63" spans="1:67" x14ac:dyDescent="0.25">
      <c r="BM63" s="7"/>
      <c r="BN63" s="7"/>
      <c r="BO63" s="7"/>
    </row>
    <row r="64" spans="1:67" x14ac:dyDescent="0.25">
      <c r="A64" t="str">
        <f>'[3]ICP-MS Results'!C27</f>
        <v>Rinse</v>
      </c>
      <c r="C64">
        <f>'[3]ICP-MS Results'!E27</f>
        <v>1.9586353717382602E-3</v>
      </c>
      <c r="D64">
        <f>'[3]ICP-MS Results'!G27</f>
        <v>-8.1109951507697599E-4</v>
      </c>
      <c r="E64">
        <f>'[3]ICP-MS Results'!J27</f>
        <v>-7.8373229779286999E-2</v>
      </c>
      <c r="F64">
        <f>'[3]ICP-MS Results'!K27</f>
        <v>15.2402198307175</v>
      </c>
      <c r="G64">
        <f>'[3]ICP-MS Results'!M27</f>
        <v>-7.4026282822833106E-2</v>
      </c>
      <c r="H64">
        <f>'[3]ICP-MS Results'!P27</f>
        <v>-0.34052958267316402</v>
      </c>
      <c r="I64">
        <f>'[3]ICP-MS Results'!Q27</f>
        <v>8.7303203672880993</v>
      </c>
      <c r="J64">
        <f>'[3]ICP-MS Results'!S27</f>
        <v>-2.1544843344860301</v>
      </c>
      <c r="K64">
        <f>'[3]ICP-MS Results'!V27</f>
        <v>1.05561540034698</v>
      </c>
      <c r="L64">
        <f>'[3]ICP-MS Results'!Y27</f>
        <v>-2.84287833885249E-3</v>
      </c>
      <c r="M64">
        <f>'[3]ICP-MS Results'!AC27</f>
        <v>8.0413020668794805E-5</v>
      </c>
      <c r="N64">
        <f>'[3]ICP-MS Results'!AE27</f>
        <v>1.4634233904811601E-2</v>
      </c>
      <c r="O64">
        <f>'[3]ICP-MS Results'!AG27</f>
        <v>3.8014697900836201E-3</v>
      </c>
      <c r="P64">
        <f>'[3]ICP-MS Results'!AI27</f>
        <v>-8.5998992456263204E-2</v>
      </c>
      <c r="Q64">
        <f>'[3]ICP-MS Results'!AK27</f>
        <v>2.8675676822000101E-6</v>
      </c>
      <c r="R64">
        <f>'[3]ICP-MS Results'!AN27</f>
        <v>-1.18333623194282</v>
      </c>
      <c r="S64">
        <f>'[3]ICP-MS Results'!AP27</f>
        <v>3.2232089934528901E-4</v>
      </c>
      <c r="T64">
        <f>'[3]ICP-MS Results'!AR27</f>
        <v>-2.3447243227116998E-2</v>
      </c>
      <c r="U64">
        <f>'[3]ICP-MS Results'!AT27</f>
        <v>-1.54876885837219E-2</v>
      </c>
      <c r="V64">
        <f>'[3]ICP-MS Results'!AV27</f>
        <v>-0.27556566469116101</v>
      </c>
      <c r="W64">
        <f>'[3]ICP-MS Results'!AX27</f>
        <v>1.59481594308975E-5</v>
      </c>
      <c r="X64">
        <f>'[3]ICP-MS Results'!AZ27</f>
        <v>4.4935467866073098E-3</v>
      </c>
      <c r="Y64">
        <f>'[3]ICP-MS Results'!BB27</f>
        <v>-4.0034312335407501E-3</v>
      </c>
      <c r="Z64">
        <f>'[3]ICP-MS Results'!BF27</f>
        <v>6.5122249667180707E-2</v>
      </c>
      <c r="AA64">
        <f>'[3]ICP-MS Results'!BH27</f>
        <v>4.53746097394414E-2</v>
      </c>
      <c r="AB64">
        <f>'[3]ICP-MS Results'!BK27</f>
        <v>3.05060343928059E-3</v>
      </c>
      <c r="AC64">
        <f>'[3]ICP-MS Results'!BM27</f>
        <v>-0.67156509440782197</v>
      </c>
      <c r="AD64">
        <f>'[3]ICP-MS Results'!BO27</f>
        <v>-1.0879274464318901E-2</v>
      </c>
      <c r="AE64">
        <f>'[3]ICP-MS Results'!BQ27</f>
        <v>-3.7679877999151401E-2</v>
      </c>
      <c r="AF64">
        <f>'[3]ICP-MS Results'!BS27</f>
        <v>2.4454190755313E-2</v>
      </c>
      <c r="AG64">
        <f>'[3]ICP-MS Results'!BT27</f>
        <v>5.0601864753431003E-3</v>
      </c>
      <c r="AH64">
        <f>'[3]ICP-MS Results'!BW27</f>
        <v>-5.5272250745475801E-3</v>
      </c>
      <c r="AI64">
        <f>'[3]ICP-MS Results'!BY27</f>
        <v>7.5991988209428898E-3</v>
      </c>
      <c r="AJ64">
        <f>'[3]ICP-MS Results'!CA27</f>
        <v>-2.18357917042384E-2</v>
      </c>
      <c r="AK64">
        <f>'[3]ICP-MS Results'!CC27</f>
        <v>-0.121215815193359</v>
      </c>
      <c r="AL64">
        <f>'[3]ICP-MS Results'!CE27</f>
        <v>1.3604482297062501E-2</v>
      </c>
      <c r="AM64">
        <f>'[3]ICP-MS Results'!CG27</f>
        <v>8.4562373994390792E-3</v>
      </c>
      <c r="AN64">
        <f>'[3]ICP-MS Results'!CI27</f>
        <v>-4.6958499408675303E-2</v>
      </c>
      <c r="AO64">
        <f>'[3]ICP-MS Results'!CK27</f>
        <v>2.0493610254420199E-2</v>
      </c>
      <c r="AP64">
        <f>'[3]ICP-MS Results'!CM27</f>
        <v>-9.9901420303371499E-2</v>
      </c>
      <c r="AQ64">
        <f>'[3]ICP-MS Results'!CO27</f>
        <v>1.6025805654214999E-2</v>
      </c>
      <c r="AR64">
        <f>'[3]ICP-MS Results'!CQ27</f>
        <v>1.6862076745346601E-2</v>
      </c>
      <c r="AS64">
        <f>'[3]ICP-MS Results'!CS27</f>
        <v>8.3449750714589595E-3</v>
      </c>
      <c r="AT64">
        <f>'[3]ICP-MS Results'!CU27</f>
        <v>-4.7045679392237402E-2</v>
      </c>
      <c r="AU64">
        <f>'[3]ICP-MS Results'!CW27</f>
        <v>5.9213934826161004E-3</v>
      </c>
      <c r="AV64">
        <f>'[3]ICP-MS Results'!CY27</f>
        <v>7.2352787906400798E-3</v>
      </c>
      <c r="AW64">
        <f>'[3]ICP-MS Results'!DA27</f>
        <v>1.3798011976805E-3</v>
      </c>
      <c r="AX64">
        <f>'[3]ICP-MS Results'!DC27</f>
        <v>8.8540899658331104E-3</v>
      </c>
      <c r="AY64">
        <f>'[3]ICP-MS Results'!DE27</f>
        <v>4.3605038743036E-3</v>
      </c>
      <c r="AZ64">
        <f>'[3]ICP-MS Results'!DG27</f>
        <v>4.8373854958446601E-3</v>
      </c>
      <c r="BA64">
        <f>'[3]ICP-MS Results'!DI27</f>
        <v>-1.5094902414929899E-3</v>
      </c>
      <c r="BB64">
        <f>'[3]ICP-MS Results'!DK27</f>
        <v>6.0233496323401604E-4</v>
      </c>
      <c r="BC64">
        <f>'[3]ICP-MS Results'!DM27</f>
        <v>-9.5227317554266602E-4</v>
      </c>
      <c r="BD64">
        <f>'[3]ICP-MS Results'!DO27</f>
        <v>1.45673672530797E-4</v>
      </c>
      <c r="BE64">
        <f>'[3]ICP-MS Results'!DQ27</f>
        <v>-7.6161321965203893E-2</v>
      </c>
      <c r="BF64">
        <f>'[3]ICP-MS Results'!DS27</f>
        <v>1.01959164322575E-3</v>
      </c>
      <c r="BG64">
        <f>'[3]ICP-MS Results'!DU27</f>
        <v>-0.25095063188391797</v>
      </c>
      <c r="BH64">
        <f>'[3]ICP-MS Results'!DW27</f>
        <v>-2.5851171442893399</v>
      </c>
      <c r="BI64">
        <f>'[3]ICP-MS Results'!DY27</f>
        <v>-2.4635820225084301E-2</v>
      </c>
      <c r="BJ64">
        <f>'[3]ICP-MS Results'!EA27</f>
        <v>1.69655669547716E-2</v>
      </c>
      <c r="BK64">
        <f>'[3]ICP-MS Results'!EC27</f>
        <v>6.3789958518711401E-2</v>
      </c>
      <c r="BL64">
        <f>'[3]ICP-MS Results'!EE27</f>
        <v>-2.00061829446676E-3</v>
      </c>
      <c r="BM64" s="7">
        <f>'[3]ICP-MS Results'!EF27</f>
        <v>101.60219677065299</v>
      </c>
      <c r="BN64" s="7">
        <f>'[3]ICP-MS Results'!EG27</f>
        <v>102.32895677937201</v>
      </c>
      <c r="BO64" s="7">
        <f>'[3]ICP-MS Results'!EH27</f>
        <v>100.05156911428401</v>
      </c>
    </row>
    <row r="65" spans="1:67" x14ac:dyDescent="0.25">
      <c r="A65" t="str">
        <f>'[3]ICP-MS Results'!C28</f>
        <v>Rinse</v>
      </c>
      <c r="C65">
        <f>'[3]ICP-MS Results'!E28</f>
        <v>-1.1737330140996099E-2</v>
      </c>
      <c r="D65">
        <f>'[3]ICP-MS Results'!G28</f>
        <v>-3.20456061506819E-4</v>
      </c>
      <c r="E65">
        <f>'[3]ICP-MS Results'!J28</f>
        <v>-0.58281039660105705</v>
      </c>
      <c r="F65">
        <f>'[3]ICP-MS Results'!K28</f>
        <v>4.9201029454507097</v>
      </c>
      <c r="G65">
        <f>'[3]ICP-MS Results'!M28</f>
        <v>-9.0812906463756796E-2</v>
      </c>
      <c r="H65">
        <f>'[3]ICP-MS Results'!P28</f>
        <v>-0.28374644028795498</v>
      </c>
      <c r="I65">
        <f>'[3]ICP-MS Results'!Q28</f>
        <v>2.8002791967240102</v>
      </c>
      <c r="J65">
        <f>'[3]ICP-MS Results'!S28</f>
        <v>-2.65678756413842</v>
      </c>
      <c r="K65">
        <f>'[3]ICP-MS Results'!V28</f>
        <v>1.7856272556916399</v>
      </c>
      <c r="L65">
        <f>'[3]ICP-MS Results'!Y28</f>
        <v>-0.34885774161341898</v>
      </c>
      <c r="M65">
        <f>'[3]ICP-MS Results'!AC28</f>
        <v>-3.8875505413827303E-2</v>
      </c>
      <c r="N65">
        <f>'[3]ICP-MS Results'!AE28</f>
        <v>-5.7488871796342399E-2</v>
      </c>
      <c r="O65">
        <f>'[3]ICP-MS Results'!AG28</f>
        <v>1.7703540022625301E-2</v>
      </c>
      <c r="P65">
        <f>'[3]ICP-MS Results'!AI28</f>
        <v>-8.4369555005522803E-2</v>
      </c>
      <c r="Q65">
        <f>'[3]ICP-MS Results'!AK28</f>
        <v>-4.5010247217085698E-3</v>
      </c>
      <c r="R65">
        <f>'[3]ICP-MS Results'!AN28</f>
        <v>-1.18606225243386</v>
      </c>
      <c r="S65">
        <f>'[3]ICP-MS Results'!AP28</f>
        <v>-2.5017205387640502E-4</v>
      </c>
      <c r="T65">
        <f>'[3]ICP-MS Results'!AR28</f>
        <v>-1.8339951010610599E-2</v>
      </c>
      <c r="U65">
        <f>'[3]ICP-MS Results'!AT28</f>
        <v>-2.2940786748489098E-2</v>
      </c>
      <c r="V65">
        <f>'[3]ICP-MS Results'!AV28</f>
        <v>-0.132266414795186</v>
      </c>
      <c r="W65">
        <f>'[3]ICP-MS Results'!AX28</f>
        <v>1.52558258502077E-3</v>
      </c>
      <c r="X65">
        <f>'[3]ICP-MS Results'!AZ28</f>
        <v>-8.4666610447196797E-3</v>
      </c>
      <c r="Y65">
        <f>'[3]ICP-MS Results'!BB28</f>
        <v>2.8441794610549699E-3</v>
      </c>
      <c r="Z65">
        <f>'[3]ICP-MS Results'!BF28</f>
        <v>0.17860851781123299</v>
      </c>
      <c r="AA65">
        <f>'[3]ICP-MS Results'!BH28</f>
        <v>1.27384915835173E-2</v>
      </c>
      <c r="AB65">
        <f>'[3]ICP-MS Results'!BK28</f>
        <v>-2.7540622452368602E-3</v>
      </c>
      <c r="AC65">
        <f>'[3]ICP-MS Results'!BM28</f>
        <v>-0.67671550523631196</v>
      </c>
      <c r="AD65">
        <f>'[3]ICP-MS Results'!BO28</f>
        <v>-1.16238546902581E-2</v>
      </c>
      <c r="AE65">
        <f>'[3]ICP-MS Results'!BQ28</f>
        <v>-3.5772187037421202E-2</v>
      </c>
      <c r="AF65">
        <f>'[3]ICP-MS Results'!BS28</f>
        <v>2.5010044075765299E-2</v>
      </c>
      <c r="AG65">
        <f>'[3]ICP-MS Results'!BT28</f>
        <v>1.8339861006166701E-3</v>
      </c>
      <c r="AH65">
        <f>'[3]ICP-MS Results'!BW28</f>
        <v>-2.1739094101432201E-3</v>
      </c>
      <c r="AI65">
        <f>'[3]ICP-MS Results'!BY28</f>
        <v>2.43829873782537E-3</v>
      </c>
      <c r="AJ65">
        <f>'[3]ICP-MS Results'!CA28</f>
        <v>-4.00256694920645E-2</v>
      </c>
      <c r="AK65">
        <f>'[3]ICP-MS Results'!CC28</f>
        <v>-0.13321154032244401</v>
      </c>
      <c r="AL65">
        <f>'[3]ICP-MS Results'!CE28</f>
        <v>7.0072744153767394E-2</v>
      </c>
      <c r="AM65">
        <f>'[3]ICP-MS Results'!CG28</f>
        <v>3.6793552660832401E-3</v>
      </c>
      <c r="AN65">
        <f>'[3]ICP-MS Results'!CI28</f>
        <v>-6.3642192000558998E-2</v>
      </c>
      <c r="AO65">
        <f>'[3]ICP-MS Results'!CK28</f>
        <v>5.4723229365202103E-3</v>
      </c>
      <c r="AP65">
        <f>'[3]ICP-MS Results'!CM28</f>
        <v>0.15066078861631199</v>
      </c>
      <c r="AQ65">
        <f>'[3]ICP-MS Results'!CO28</f>
        <v>-2.8158962048241399E-3</v>
      </c>
      <c r="AR65">
        <f>'[3]ICP-MS Results'!CQ28</f>
        <v>1.9506616416899399E-5</v>
      </c>
      <c r="AS65">
        <f>'[3]ICP-MS Results'!CS28</f>
        <v>-9.4943981896735601E-4</v>
      </c>
      <c r="AT65">
        <f>'[3]ICP-MS Results'!CU28</f>
        <v>-5.9183913046697199E-2</v>
      </c>
      <c r="AU65">
        <f>'[3]ICP-MS Results'!CW28</f>
        <v>-1.38637934800444E-3</v>
      </c>
      <c r="AV65">
        <f>'[3]ICP-MS Results'!CY28</f>
        <v>-2.3928415421392599E-3</v>
      </c>
      <c r="AW65">
        <f>'[3]ICP-MS Results'!DA28</f>
        <v>-4.2644730675787303E-3</v>
      </c>
      <c r="AX65">
        <f>'[3]ICP-MS Results'!DC28</f>
        <v>3.95929902806597E-4</v>
      </c>
      <c r="AY65">
        <f>'[3]ICP-MS Results'!DE28</f>
        <v>5.6514622428858205E-4</v>
      </c>
      <c r="AZ65">
        <f>'[3]ICP-MS Results'!DG28</f>
        <v>-2.9094042618061202E-3</v>
      </c>
      <c r="BA65">
        <f>'[3]ICP-MS Results'!DI28</f>
        <v>-9.9822075905115996E-3</v>
      </c>
      <c r="BB65">
        <f>'[3]ICP-MS Results'!DK28</f>
        <v>-6.20580786659142E-3</v>
      </c>
      <c r="BC65">
        <f>'[3]ICP-MS Results'!DM28</f>
        <v>-1.7233732882533401E-3</v>
      </c>
      <c r="BD65">
        <f>'[3]ICP-MS Results'!DO28</f>
        <v>-6.7552603584676899E-4</v>
      </c>
      <c r="BE65">
        <f>'[3]ICP-MS Results'!DQ28</f>
        <v>-6.8887518998875102E-2</v>
      </c>
      <c r="BF65">
        <f>'[3]ICP-MS Results'!DS28</f>
        <v>1.7538241655056701E-4</v>
      </c>
      <c r="BG65">
        <f>'[3]ICP-MS Results'!DU28</f>
        <v>-0.25075608013998901</v>
      </c>
      <c r="BH65">
        <f>'[3]ICP-MS Results'!DW28</f>
        <v>-2.5329906615866098</v>
      </c>
      <c r="BI65">
        <f>'[3]ICP-MS Results'!DY28</f>
        <v>-2.6409559847599101E-2</v>
      </c>
      <c r="BJ65">
        <f>'[3]ICP-MS Results'!EA28</f>
        <v>1.4920151785838401E-2</v>
      </c>
      <c r="BK65">
        <f>'[3]ICP-MS Results'!EC28</f>
        <v>-2.9274415118460502E-3</v>
      </c>
      <c r="BL65">
        <f>'[3]ICP-MS Results'!EE28</f>
        <v>-4.8306591626224599E-3</v>
      </c>
      <c r="BM65" s="7">
        <f>'[3]ICP-MS Results'!EF28</f>
        <v>101.004040705023</v>
      </c>
      <c r="BN65" s="7">
        <f>'[3]ICP-MS Results'!EG28</f>
        <v>88.871591662335902</v>
      </c>
      <c r="BO65" s="7">
        <f>'[3]ICP-MS Results'!EH28</f>
        <v>98.122560216398298</v>
      </c>
    </row>
    <row r="66" spans="1:67" x14ac:dyDescent="0.25">
      <c r="A66" t="str">
        <f>'[3]ICP-MS Results'!C29</f>
        <v>10 ppb QC</v>
      </c>
      <c r="C66">
        <f>'[3]ICP-MS Results'!E29</f>
        <v>10.5345293435673</v>
      </c>
      <c r="D66">
        <f>'[3]ICP-MS Results'!G29</f>
        <v>10.5123190249909</v>
      </c>
      <c r="E66">
        <f>'[3]ICP-MS Results'!J29</f>
        <v>18.921858099890201</v>
      </c>
      <c r="F66">
        <f>'[3]ICP-MS Results'!K29</f>
        <v>42.286885429600197</v>
      </c>
      <c r="G66">
        <f>'[3]ICP-MS Results'!M29</f>
        <v>20.551031107135099</v>
      </c>
      <c r="H66">
        <f>'[3]ICP-MS Results'!P29</f>
        <v>15.7531255813499</v>
      </c>
      <c r="I66">
        <f>'[3]ICP-MS Results'!Q29</f>
        <v>18.5560260768512</v>
      </c>
      <c r="J66">
        <f>'[3]ICP-MS Results'!S29</f>
        <v>11.7995985824843</v>
      </c>
      <c r="K66">
        <f>'[3]ICP-MS Results'!V29</f>
        <v>15.5474306255743</v>
      </c>
      <c r="L66">
        <f>'[3]ICP-MS Results'!Y29</f>
        <v>19.078906561777501</v>
      </c>
      <c r="M66">
        <f>'[3]ICP-MS Results'!AC29</f>
        <v>10.8854010076923</v>
      </c>
      <c r="N66">
        <f>'[3]ICP-MS Results'!AE29</f>
        <v>10.1757866215384</v>
      </c>
      <c r="O66">
        <f>'[3]ICP-MS Results'!AG29</f>
        <v>10.8574617700642</v>
      </c>
      <c r="P66">
        <f>'[3]ICP-MS Results'!AI29</f>
        <v>11.0760019698807</v>
      </c>
      <c r="Q66">
        <f>'[3]ICP-MS Results'!AK29</f>
        <v>10.933097851365099</v>
      </c>
      <c r="R66">
        <f>'[3]ICP-MS Results'!AN29</f>
        <v>19.955108664565699</v>
      </c>
      <c r="S66">
        <f>'[3]ICP-MS Results'!AP29</f>
        <v>10.9435449502189</v>
      </c>
      <c r="T66">
        <f>'[3]ICP-MS Results'!AR29</f>
        <v>10.549322283346401</v>
      </c>
      <c r="U66">
        <f>'[3]ICP-MS Results'!AT29</f>
        <v>11.352465073115701</v>
      </c>
      <c r="V66">
        <f>'[3]ICP-MS Results'!AV29</f>
        <v>11.025419353321199</v>
      </c>
      <c r="W66">
        <f>'[3]ICP-MS Results'!AX29</f>
        <v>10.5967714109802</v>
      </c>
      <c r="X66">
        <f>'[3]ICP-MS Results'!AZ29</f>
        <v>10.2112186761325</v>
      </c>
      <c r="Y66">
        <f>'[3]ICP-MS Results'!BB29</f>
        <v>10.872356547780299</v>
      </c>
      <c r="Z66">
        <f>'[3]ICP-MS Results'!BF29</f>
        <v>10.874579130648099</v>
      </c>
      <c r="AA66">
        <f>'[3]ICP-MS Results'!BH29</f>
        <v>11.079706318323399</v>
      </c>
      <c r="AB66">
        <f>'[3]ICP-MS Results'!BK29</f>
        <v>10.7277778395593</v>
      </c>
      <c r="AC66">
        <f>'[3]ICP-MS Results'!BM29</f>
        <v>12.0842139480316</v>
      </c>
      <c r="AD66">
        <f>'[3]ICP-MS Results'!BO29</f>
        <v>10.9389920673175</v>
      </c>
      <c r="AE66">
        <f>'[3]ICP-MS Results'!BQ29</f>
        <v>10.4718489151099</v>
      </c>
      <c r="AF66">
        <f>'[3]ICP-MS Results'!BS29</f>
        <v>11.041358688362401</v>
      </c>
      <c r="AG66">
        <f>'[3]ICP-MS Results'!BT29</f>
        <v>14.740636933612601</v>
      </c>
      <c r="AH66">
        <f>'[3]ICP-MS Results'!BW29</f>
        <v>10.8742770464973</v>
      </c>
      <c r="AI66">
        <f>'[3]ICP-MS Results'!BY29</f>
        <v>10.9317443336243</v>
      </c>
      <c r="AJ66">
        <f>'[3]ICP-MS Results'!CA29</f>
        <v>10.688878691739999</v>
      </c>
      <c r="AK66">
        <f>'[3]ICP-MS Results'!CC29</f>
        <v>10.6548918621091</v>
      </c>
      <c r="AL66">
        <f>'[3]ICP-MS Results'!CE29</f>
        <v>10.277036899995499</v>
      </c>
      <c r="AM66">
        <f>'[3]ICP-MS Results'!CG29</f>
        <v>10.5916156079963</v>
      </c>
      <c r="AN66">
        <f>'[3]ICP-MS Results'!CI29</f>
        <v>11.0740634862207</v>
      </c>
      <c r="AO66">
        <f>'[3]ICP-MS Results'!CK29</f>
        <v>10.7960790877819</v>
      </c>
      <c r="AP66">
        <f>'[3]ICP-MS Results'!CM29</f>
        <v>10.8075825199709</v>
      </c>
      <c r="AQ66">
        <f>'[3]ICP-MS Results'!CO29</f>
        <v>10.643568137463101</v>
      </c>
      <c r="AR66">
        <f>'[3]ICP-MS Results'!CQ29</f>
        <v>10.696548493706</v>
      </c>
      <c r="AS66">
        <f>'[3]ICP-MS Results'!CS29</f>
        <v>10.5777154203612</v>
      </c>
      <c r="AT66">
        <f>'[3]ICP-MS Results'!CU29</f>
        <v>10.728691161182899</v>
      </c>
      <c r="AU66">
        <f>'[3]ICP-MS Results'!CW29</f>
        <v>10.547525756943999</v>
      </c>
      <c r="AV66">
        <f>'[3]ICP-MS Results'!CY29</f>
        <v>10.5279954205143</v>
      </c>
      <c r="AW66">
        <f>'[3]ICP-MS Results'!DA29</f>
        <v>10.508873369006899</v>
      </c>
      <c r="AX66">
        <f>'[3]ICP-MS Results'!DC29</f>
        <v>10.471949763392599</v>
      </c>
      <c r="AY66">
        <f>'[3]ICP-MS Results'!DE29</f>
        <v>10.4851061148958</v>
      </c>
      <c r="AZ66">
        <f>'[3]ICP-MS Results'!DG29</f>
        <v>10.6618399882804</v>
      </c>
      <c r="BA66">
        <f>'[3]ICP-MS Results'!DI29</f>
        <v>10.460062284558299</v>
      </c>
      <c r="BB66">
        <f>'[3]ICP-MS Results'!DK29</f>
        <v>10.377622149044299</v>
      </c>
      <c r="BC66">
        <f>'[3]ICP-MS Results'!DM29</f>
        <v>10.2401269570256</v>
      </c>
      <c r="BD66">
        <f>'[3]ICP-MS Results'!DO29</f>
        <v>4.9157445109678202</v>
      </c>
      <c r="BE66">
        <f>'[3]ICP-MS Results'!DQ29</f>
        <v>9.7854573820492003</v>
      </c>
      <c r="BF66">
        <f>'[3]ICP-MS Results'!DS29</f>
        <v>10.443780445053999</v>
      </c>
      <c r="BG66">
        <f>'[3]ICP-MS Results'!DU29</f>
        <v>9.9003826746877408</v>
      </c>
      <c r="BH66">
        <f>'[3]ICP-MS Results'!DW29</f>
        <v>9.0275512025858493</v>
      </c>
      <c r="BI66">
        <f>'[3]ICP-MS Results'!DY29</f>
        <v>10.3109757382308</v>
      </c>
      <c r="BJ66">
        <f>'[3]ICP-MS Results'!EA29</f>
        <v>10.4191997686313</v>
      </c>
      <c r="BK66">
        <f>'[3]ICP-MS Results'!EC29</f>
        <v>10.8212982459334</v>
      </c>
      <c r="BL66">
        <f>'[3]ICP-MS Results'!EE29</f>
        <v>10.8580730077159</v>
      </c>
      <c r="BM66" s="7">
        <f>'[3]ICP-MS Results'!EF29</f>
        <v>100.44145737224601</v>
      </c>
      <c r="BN66" s="7">
        <f>'[3]ICP-MS Results'!EG29</f>
        <v>84.019942699946398</v>
      </c>
      <c r="BO66" s="7">
        <f>'[3]ICP-MS Results'!EH29</f>
        <v>98.243298572013501</v>
      </c>
    </row>
    <row r="67" spans="1:67" x14ac:dyDescent="0.25">
      <c r="A67" s="1" t="s">
        <v>68</v>
      </c>
      <c r="C67" s="17">
        <f>C66/10</f>
        <v>1.05345293435673</v>
      </c>
      <c r="D67" s="17">
        <f t="shared" ref="D67:BL67" si="25">D66/10</f>
        <v>1.0512319024990899</v>
      </c>
      <c r="E67" s="17">
        <f t="shared" si="25"/>
        <v>1.8921858099890201</v>
      </c>
      <c r="F67" s="17">
        <f t="shared" si="25"/>
        <v>4.2286885429600201</v>
      </c>
      <c r="G67" s="17">
        <f t="shared" si="25"/>
        <v>2.0551031107135098</v>
      </c>
      <c r="H67" s="17">
        <f t="shared" si="25"/>
        <v>1.57531255813499</v>
      </c>
      <c r="I67" s="17">
        <f t="shared" si="25"/>
        <v>1.85560260768512</v>
      </c>
      <c r="J67" s="17">
        <f t="shared" si="25"/>
        <v>1.1799598582484301</v>
      </c>
      <c r="K67" s="17">
        <f t="shared" si="25"/>
        <v>1.5547430625574301</v>
      </c>
      <c r="L67" s="17">
        <f t="shared" si="25"/>
        <v>1.90789065617775</v>
      </c>
      <c r="M67" s="17">
        <f t="shared" si="25"/>
        <v>1.0885401007692299</v>
      </c>
      <c r="N67" s="17">
        <f t="shared" si="25"/>
        <v>1.0175786621538401</v>
      </c>
      <c r="O67" s="17">
        <f t="shared" si="25"/>
        <v>1.0857461770064201</v>
      </c>
      <c r="P67" s="17">
        <f t="shared" si="25"/>
        <v>1.10760019698807</v>
      </c>
      <c r="Q67" s="17">
        <f t="shared" si="25"/>
        <v>1.0933097851365099</v>
      </c>
      <c r="R67" s="17">
        <f t="shared" si="25"/>
        <v>1.9955108664565699</v>
      </c>
      <c r="S67" s="17">
        <f t="shared" si="25"/>
        <v>1.09435449502189</v>
      </c>
      <c r="T67" s="17">
        <f t="shared" si="25"/>
        <v>1.0549322283346401</v>
      </c>
      <c r="U67" s="17">
        <f t="shared" si="25"/>
        <v>1.1352465073115701</v>
      </c>
      <c r="V67" s="17">
        <f t="shared" si="25"/>
        <v>1.10254193533212</v>
      </c>
      <c r="W67" s="17">
        <f t="shared" si="25"/>
        <v>1.0596771410980199</v>
      </c>
      <c r="X67" s="17">
        <f t="shared" si="25"/>
        <v>1.0211218676132501</v>
      </c>
      <c r="Y67" s="17">
        <f t="shared" si="25"/>
        <v>1.08723565477803</v>
      </c>
      <c r="Z67" s="17">
        <f t="shared" si="25"/>
        <v>1.0874579130648099</v>
      </c>
      <c r="AA67" s="17">
        <f t="shared" si="25"/>
        <v>1.1079706318323399</v>
      </c>
      <c r="AB67" s="17">
        <f t="shared" si="25"/>
        <v>1.07277778395593</v>
      </c>
      <c r="AC67" s="17">
        <f t="shared" si="25"/>
        <v>1.2084213948031599</v>
      </c>
      <c r="AD67" s="17">
        <f t="shared" si="25"/>
        <v>1.0938992067317499</v>
      </c>
      <c r="AE67" s="17">
        <f t="shared" si="25"/>
        <v>1.04718489151099</v>
      </c>
      <c r="AF67" s="17">
        <f t="shared" si="25"/>
        <v>1.1041358688362402</v>
      </c>
      <c r="AG67" s="17">
        <f t="shared" si="25"/>
        <v>1.4740636933612601</v>
      </c>
      <c r="AH67" s="17">
        <f t="shared" si="25"/>
        <v>1.08742770464973</v>
      </c>
      <c r="AI67" s="17">
        <f t="shared" si="25"/>
        <v>1.09317443336243</v>
      </c>
      <c r="AJ67" s="17">
        <f t="shared" si="25"/>
        <v>1.068887869174</v>
      </c>
      <c r="AK67" s="17">
        <f t="shared" si="25"/>
        <v>1.0654891862109099</v>
      </c>
      <c r="AL67" s="17">
        <f t="shared" si="25"/>
        <v>1.02770368999955</v>
      </c>
      <c r="AM67" s="17">
        <f t="shared" si="25"/>
        <v>1.0591615607996299</v>
      </c>
      <c r="AN67" s="17">
        <f t="shared" si="25"/>
        <v>1.10740634862207</v>
      </c>
      <c r="AO67" s="17">
        <f t="shared" si="25"/>
        <v>1.07960790877819</v>
      </c>
      <c r="AP67" s="17">
        <f t="shared" si="25"/>
        <v>1.08075825199709</v>
      </c>
      <c r="AQ67" s="17">
        <f t="shared" si="25"/>
        <v>1.06435681374631</v>
      </c>
      <c r="AR67" s="17">
        <f t="shared" si="25"/>
        <v>1.0696548493706</v>
      </c>
      <c r="AS67" s="17">
        <f t="shared" si="25"/>
        <v>1.05777154203612</v>
      </c>
      <c r="AT67" s="17">
        <f t="shared" si="25"/>
        <v>1.0728691161182899</v>
      </c>
      <c r="AU67" s="17">
        <f t="shared" si="25"/>
        <v>1.0547525756943998</v>
      </c>
      <c r="AV67" s="17">
        <f t="shared" si="25"/>
        <v>1.05279954205143</v>
      </c>
      <c r="AW67" s="17">
        <f t="shared" si="25"/>
        <v>1.0508873369006899</v>
      </c>
      <c r="AX67" s="17">
        <f t="shared" si="25"/>
        <v>1.0471949763392598</v>
      </c>
      <c r="AY67" s="17">
        <f t="shared" si="25"/>
        <v>1.0485106114895799</v>
      </c>
      <c r="AZ67" s="17">
        <f t="shared" si="25"/>
        <v>1.0661839988280399</v>
      </c>
      <c r="BA67" s="17">
        <f t="shared" si="25"/>
        <v>1.04600622845583</v>
      </c>
      <c r="BB67" s="17">
        <f t="shared" si="25"/>
        <v>1.0377622149044299</v>
      </c>
      <c r="BC67" s="17">
        <f t="shared" si="25"/>
        <v>1.0240126957025599</v>
      </c>
      <c r="BD67" s="17">
        <f t="shared" si="25"/>
        <v>0.49157445109678199</v>
      </c>
      <c r="BE67" s="17">
        <f t="shared" si="25"/>
        <v>0.97854573820492008</v>
      </c>
      <c r="BF67" s="17">
        <f t="shared" si="25"/>
        <v>1.0443780445053998</v>
      </c>
      <c r="BG67" s="17">
        <f t="shared" si="25"/>
        <v>0.9900382674687741</v>
      </c>
      <c r="BH67" s="17">
        <f t="shared" si="25"/>
        <v>0.90275512025858495</v>
      </c>
      <c r="BI67" s="17">
        <f t="shared" si="25"/>
        <v>1.0310975738230801</v>
      </c>
      <c r="BJ67" s="17">
        <f t="shared" si="25"/>
        <v>1.04191997686313</v>
      </c>
      <c r="BK67" s="17">
        <f t="shared" si="25"/>
        <v>1.08212982459334</v>
      </c>
      <c r="BL67" s="17">
        <f t="shared" si="25"/>
        <v>1.08580730077159</v>
      </c>
      <c r="BM67" s="7"/>
      <c r="BN67" s="7"/>
      <c r="BO67" s="7"/>
    </row>
    <row r="68" spans="1:67" x14ac:dyDescent="0.25">
      <c r="A68" t="str">
        <f>'[3]ICP-MS Results'!C30</f>
        <v>200 ppb QC</v>
      </c>
      <c r="C68">
        <f>'[3]ICP-MS Results'!E30</f>
        <v>207.02499858326399</v>
      </c>
      <c r="D68">
        <f>'[3]ICP-MS Results'!G30</f>
        <v>209.17006782140399</v>
      </c>
      <c r="E68">
        <f>'[3]ICP-MS Results'!J30</f>
        <v>198.96129861362601</v>
      </c>
      <c r="F68">
        <f>'[3]ICP-MS Results'!K30</f>
        <v>228.22557901432799</v>
      </c>
      <c r="G68">
        <f>'[3]ICP-MS Results'!M30</f>
        <v>220.225325264009</v>
      </c>
      <c r="H68">
        <f>'[3]ICP-MS Results'!P30</f>
        <v>220.64027506122201</v>
      </c>
      <c r="I68">
        <f>'[3]ICP-MS Results'!Q30</f>
        <v>240.065780260705</v>
      </c>
      <c r="J68">
        <f>'[3]ICP-MS Results'!S30</f>
        <v>218.3748723123</v>
      </c>
      <c r="K68">
        <f>'[3]ICP-MS Results'!V30</f>
        <v>217.48876107567</v>
      </c>
      <c r="L68">
        <f>'[3]ICP-MS Results'!Y30</f>
        <v>206.67793555270401</v>
      </c>
      <c r="M68">
        <f>'[3]ICP-MS Results'!AC30</f>
        <v>219.58035781946401</v>
      </c>
      <c r="N68">
        <f>'[3]ICP-MS Results'!AE30</f>
        <v>218.67839256755701</v>
      </c>
      <c r="O68">
        <f>'[3]ICP-MS Results'!AG30</f>
        <v>219.41625099675699</v>
      </c>
      <c r="P68">
        <f>'[3]ICP-MS Results'!AI30</f>
        <v>218.44116907911999</v>
      </c>
      <c r="Q68">
        <f>'[3]ICP-MS Results'!AK30</f>
        <v>216.99509261402099</v>
      </c>
      <c r="R68">
        <f>'[3]ICP-MS Results'!AN30</f>
        <v>210.20843801188499</v>
      </c>
      <c r="S68">
        <f>'[3]ICP-MS Results'!AP30</f>
        <v>218.30471347681299</v>
      </c>
      <c r="T68">
        <f>'[3]ICP-MS Results'!AR30</f>
        <v>223.53933562301</v>
      </c>
      <c r="U68">
        <f>'[3]ICP-MS Results'!AT30</f>
        <v>222.387558666427</v>
      </c>
      <c r="V68">
        <f>'[3]ICP-MS Results'!AV30</f>
        <v>219.69116275666701</v>
      </c>
      <c r="W68">
        <f>'[3]ICP-MS Results'!AX30</f>
        <v>209.95188984628399</v>
      </c>
      <c r="X68">
        <f>'[3]ICP-MS Results'!AZ30</f>
        <v>213.89730467214599</v>
      </c>
      <c r="Y68">
        <f>'[3]ICP-MS Results'!BB30</f>
        <v>215.21949701887399</v>
      </c>
      <c r="Z68">
        <f>'[3]ICP-MS Results'!BF30</f>
        <v>220.41356002964099</v>
      </c>
      <c r="AA68">
        <f>'[3]ICP-MS Results'!BH30</f>
        <v>220.07565933927199</v>
      </c>
      <c r="AB68">
        <f>'[3]ICP-MS Results'!BK30</f>
        <v>213.94944037376399</v>
      </c>
      <c r="AC68">
        <f>'[3]ICP-MS Results'!BM30</f>
        <v>215.70394331079601</v>
      </c>
      <c r="AD68">
        <f>'[3]ICP-MS Results'!BO30</f>
        <v>215.91453186275101</v>
      </c>
      <c r="AE68">
        <f>'[3]ICP-MS Results'!BQ30</f>
        <v>204.36700184421099</v>
      </c>
      <c r="AF68">
        <f>'[3]ICP-MS Results'!BS30</f>
        <v>221.02372428713099</v>
      </c>
      <c r="AG68">
        <f>'[3]ICP-MS Results'!BT30</f>
        <v>297.67691624178599</v>
      </c>
      <c r="AH68">
        <f>'[3]ICP-MS Results'!BW30</f>
        <v>220.14434107372099</v>
      </c>
      <c r="AI68">
        <f>'[3]ICP-MS Results'!BY30</f>
        <v>214.76537143821901</v>
      </c>
      <c r="AJ68">
        <f>'[3]ICP-MS Results'!CA30</f>
        <v>218.81903711989401</v>
      </c>
      <c r="AK68">
        <f>'[3]ICP-MS Results'!CC30</f>
        <v>216.41075420231701</v>
      </c>
      <c r="AL68">
        <f>'[3]ICP-MS Results'!CE30</f>
        <v>216.800132527492</v>
      </c>
      <c r="AM68">
        <f>'[3]ICP-MS Results'!CG30</f>
        <v>214.16562476197299</v>
      </c>
      <c r="AN68">
        <f>'[3]ICP-MS Results'!CI30</f>
        <v>211.86247771362699</v>
      </c>
      <c r="AO68">
        <f>'[3]ICP-MS Results'!CK30</f>
        <v>216.300606632279</v>
      </c>
      <c r="AP68">
        <f>'[3]ICP-MS Results'!CM30</f>
        <v>216.37416612098599</v>
      </c>
      <c r="AQ68">
        <f>'[3]ICP-MS Results'!CO30</f>
        <v>215.457323332404</v>
      </c>
      <c r="AR68">
        <f>'[3]ICP-MS Results'!CQ30</f>
        <v>218.65017497390301</v>
      </c>
      <c r="AS68">
        <f>'[3]ICP-MS Results'!CS30</f>
        <v>217.82517107210501</v>
      </c>
      <c r="AT68">
        <f>'[3]ICP-MS Results'!CU30</f>
        <v>216.49723427365399</v>
      </c>
      <c r="AU68">
        <f>'[3]ICP-MS Results'!CW30</f>
        <v>218.984748187436</v>
      </c>
      <c r="AV68">
        <f>'[3]ICP-MS Results'!CY30</f>
        <v>216.44476240409699</v>
      </c>
      <c r="AW68">
        <f>'[3]ICP-MS Results'!DA30</f>
        <v>217.7462684219</v>
      </c>
      <c r="AX68">
        <f>'[3]ICP-MS Results'!DC30</f>
        <v>216.10253716729099</v>
      </c>
      <c r="AY68">
        <f>'[3]ICP-MS Results'!DE30</f>
        <v>217.41006456755099</v>
      </c>
      <c r="AZ68">
        <f>'[3]ICP-MS Results'!DG30</f>
        <v>217.08473569940799</v>
      </c>
      <c r="BA68">
        <f>'[3]ICP-MS Results'!DI30</f>
        <v>218.332394803309</v>
      </c>
      <c r="BB68">
        <f>'[3]ICP-MS Results'!DK30</f>
        <v>215.102358650849</v>
      </c>
      <c r="BC68">
        <f>'[3]ICP-MS Results'!DM30</f>
        <v>217.35111836682199</v>
      </c>
      <c r="BD68">
        <f>'[3]ICP-MS Results'!DO30</f>
        <v>205.136060729886</v>
      </c>
      <c r="BE68">
        <f>'[3]ICP-MS Results'!DQ30</f>
        <v>220.84063532283699</v>
      </c>
      <c r="BF68">
        <f>'[3]ICP-MS Results'!DS30</f>
        <v>219.36022830959499</v>
      </c>
      <c r="BG68">
        <f>'[3]ICP-MS Results'!DU30</f>
        <v>220.52359727007399</v>
      </c>
      <c r="BH68">
        <f>'[3]ICP-MS Results'!DW30</f>
        <v>220.88332806342501</v>
      </c>
      <c r="BI68">
        <f>'[3]ICP-MS Results'!DY30</f>
        <v>221.44843131997601</v>
      </c>
      <c r="BJ68">
        <f>'[3]ICP-MS Results'!EA30</f>
        <v>221.14998398824</v>
      </c>
      <c r="BK68">
        <f>'[3]ICP-MS Results'!EC30</f>
        <v>217.86220153107399</v>
      </c>
      <c r="BL68">
        <f>'[3]ICP-MS Results'!EE30</f>
        <v>220.253458382079</v>
      </c>
      <c r="BM68" s="7">
        <f>'[3]ICP-MS Results'!EF30</f>
        <v>100.73497027476</v>
      </c>
      <c r="BN68" s="7">
        <f>'[3]ICP-MS Results'!EG30</f>
        <v>83.762191392421599</v>
      </c>
      <c r="BO68" s="7">
        <f>'[3]ICP-MS Results'!EH30</f>
        <v>96.5944222972999</v>
      </c>
    </row>
    <row r="69" spans="1:67" x14ac:dyDescent="0.25">
      <c r="A69" s="1" t="s">
        <v>68</v>
      </c>
      <c r="C69" s="17">
        <f>C68/200</f>
        <v>1.03512499291632</v>
      </c>
      <c r="D69" s="17">
        <f t="shared" ref="D69:BL69" si="26">D68/200</f>
        <v>1.04585033910702</v>
      </c>
      <c r="E69" s="17">
        <f t="shared" si="26"/>
        <v>0.99480649306813007</v>
      </c>
      <c r="F69" s="17">
        <f t="shared" si="26"/>
        <v>1.1411278950716399</v>
      </c>
      <c r="G69" s="17">
        <f t="shared" si="26"/>
        <v>1.101126626320045</v>
      </c>
      <c r="H69" s="17">
        <f t="shared" si="26"/>
        <v>1.1032013753061101</v>
      </c>
      <c r="I69" s="17">
        <f t="shared" si="26"/>
        <v>1.200328901303525</v>
      </c>
      <c r="J69" s="17">
        <f t="shared" si="26"/>
        <v>1.0918743615615001</v>
      </c>
      <c r="K69" s="17">
        <f t="shared" si="26"/>
        <v>1.0874438053783499</v>
      </c>
      <c r="L69" s="17">
        <f t="shared" si="26"/>
        <v>1.0333896777635201</v>
      </c>
      <c r="M69" s="17">
        <f t="shared" si="26"/>
        <v>1.0979017890973202</v>
      </c>
      <c r="N69" s="17">
        <f t="shared" si="26"/>
        <v>1.0933919628377851</v>
      </c>
      <c r="O69" s="17">
        <f t="shared" si="26"/>
        <v>1.0970812549837849</v>
      </c>
      <c r="P69" s="17">
        <f t="shared" si="26"/>
        <v>1.0922058453955998</v>
      </c>
      <c r="Q69" s="17">
        <f t="shared" si="26"/>
        <v>1.084975463070105</v>
      </c>
      <c r="R69" s="17">
        <f t="shared" si="26"/>
        <v>1.0510421900594249</v>
      </c>
      <c r="S69" s="17">
        <f t="shared" si="26"/>
        <v>1.0915235673840649</v>
      </c>
      <c r="T69" s="17">
        <f t="shared" si="26"/>
        <v>1.1176966781150499</v>
      </c>
      <c r="U69" s="17">
        <f t="shared" si="26"/>
        <v>1.111937793332135</v>
      </c>
      <c r="V69" s="17">
        <f t="shared" si="26"/>
        <v>1.0984558137833351</v>
      </c>
      <c r="W69" s="17">
        <f t="shared" si="26"/>
        <v>1.0497594492314199</v>
      </c>
      <c r="X69" s="17">
        <f t="shared" si="26"/>
        <v>1.06948652336073</v>
      </c>
      <c r="Y69" s="17">
        <f t="shared" si="26"/>
        <v>1.0760974850943699</v>
      </c>
      <c r="Z69" s="17">
        <f t="shared" si="26"/>
        <v>1.1020678001482049</v>
      </c>
      <c r="AA69" s="17">
        <f t="shared" si="26"/>
        <v>1.10037829669636</v>
      </c>
      <c r="AB69" s="17">
        <f t="shared" si="26"/>
        <v>1.0697472018688199</v>
      </c>
      <c r="AC69" s="17">
        <f t="shared" si="26"/>
        <v>1.0785197165539799</v>
      </c>
      <c r="AD69" s="17">
        <f t="shared" si="26"/>
        <v>1.0795726593137551</v>
      </c>
      <c r="AE69" s="17">
        <f t="shared" si="26"/>
        <v>1.0218350092210549</v>
      </c>
      <c r="AF69" s="17">
        <f t="shared" si="26"/>
        <v>1.105118621435655</v>
      </c>
      <c r="AG69" s="17">
        <f t="shared" si="26"/>
        <v>1.48838458120893</v>
      </c>
      <c r="AH69" s="17">
        <f t="shared" si="26"/>
        <v>1.1007217053686049</v>
      </c>
      <c r="AI69" s="17">
        <f t="shared" si="26"/>
        <v>1.0738268571910949</v>
      </c>
      <c r="AJ69" s="17">
        <f t="shared" si="26"/>
        <v>1.0940951855994701</v>
      </c>
      <c r="AK69" s="17">
        <f t="shared" si="26"/>
        <v>1.082053771011585</v>
      </c>
      <c r="AL69" s="17">
        <f t="shared" si="26"/>
        <v>1.0840006626374601</v>
      </c>
      <c r="AM69" s="17">
        <f t="shared" si="26"/>
        <v>1.0708281238098649</v>
      </c>
      <c r="AN69" s="17">
        <f t="shared" si="26"/>
        <v>1.059312388568135</v>
      </c>
      <c r="AO69" s="17">
        <f t="shared" si="26"/>
        <v>1.0815030331613951</v>
      </c>
      <c r="AP69" s="17">
        <f t="shared" si="26"/>
        <v>1.0818708306049301</v>
      </c>
      <c r="AQ69" s="17">
        <f t="shared" si="26"/>
        <v>1.0772866166620201</v>
      </c>
      <c r="AR69" s="17">
        <f t="shared" si="26"/>
        <v>1.0932508748695151</v>
      </c>
      <c r="AS69" s="17">
        <f t="shared" si="26"/>
        <v>1.089125855360525</v>
      </c>
      <c r="AT69" s="17">
        <f t="shared" si="26"/>
        <v>1.0824861713682699</v>
      </c>
      <c r="AU69" s="17">
        <f t="shared" si="26"/>
        <v>1.0949237409371799</v>
      </c>
      <c r="AV69" s="17">
        <f t="shared" si="26"/>
        <v>1.082223812020485</v>
      </c>
      <c r="AW69" s="17">
        <f t="shared" si="26"/>
        <v>1.0887313421095</v>
      </c>
      <c r="AX69" s="17">
        <f t="shared" si="26"/>
        <v>1.0805126858364549</v>
      </c>
      <c r="AY69" s="17">
        <f t="shared" si="26"/>
        <v>1.087050322837755</v>
      </c>
      <c r="AZ69" s="17">
        <f t="shared" si="26"/>
        <v>1.0854236784970399</v>
      </c>
      <c r="BA69" s="17">
        <f t="shared" si="26"/>
        <v>1.091661974016545</v>
      </c>
      <c r="BB69" s="17">
        <f t="shared" si="26"/>
        <v>1.0755117932542451</v>
      </c>
      <c r="BC69" s="17">
        <f t="shared" si="26"/>
        <v>1.0867555918341099</v>
      </c>
      <c r="BD69" s="17">
        <f t="shared" si="26"/>
        <v>1.02568030364943</v>
      </c>
      <c r="BE69" s="17">
        <f t="shared" si="26"/>
        <v>1.1042031766141849</v>
      </c>
      <c r="BF69" s="17">
        <f t="shared" si="26"/>
        <v>1.096801141547975</v>
      </c>
      <c r="BG69" s="17">
        <f t="shared" si="26"/>
        <v>1.10261798635037</v>
      </c>
      <c r="BH69" s="17">
        <f t="shared" si="26"/>
        <v>1.1044166403171252</v>
      </c>
      <c r="BI69" s="17">
        <f t="shared" si="26"/>
        <v>1.10724215659988</v>
      </c>
      <c r="BJ69" s="17">
        <f t="shared" si="26"/>
        <v>1.1057499199412</v>
      </c>
      <c r="BK69" s="17">
        <f t="shared" si="26"/>
        <v>1.08931100765537</v>
      </c>
      <c r="BL69" s="17">
        <f t="shared" si="26"/>
        <v>1.101267291910395</v>
      </c>
      <c r="BM69" s="7"/>
      <c r="BN69" s="7"/>
      <c r="BO69" s="7"/>
    </row>
    <row r="70" spans="1:67" x14ac:dyDescent="0.25">
      <c r="A70" t="str">
        <f>'[3]ICP-MS Results'!C31</f>
        <v>Rinse</v>
      </c>
      <c r="C70">
        <f>'[3]ICP-MS Results'!E31</f>
        <v>0.19873053382716799</v>
      </c>
      <c r="D70">
        <f>'[3]ICP-MS Results'!G31</f>
        <v>3.4064775178687702E-3</v>
      </c>
      <c r="E70">
        <f>'[3]ICP-MS Results'!J31</f>
        <v>1.5530896300019701</v>
      </c>
      <c r="F70">
        <f>'[3]ICP-MS Results'!K31</f>
        <v>1.76300567405639</v>
      </c>
      <c r="G70">
        <f>'[3]ICP-MS Results'!M31</f>
        <v>-9.5977166421141999E-2</v>
      </c>
      <c r="H70">
        <f>'[3]ICP-MS Results'!P31</f>
        <v>-0.22197874703408199</v>
      </c>
      <c r="I70">
        <f>'[3]ICP-MS Results'!Q31</f>
        <v>11.1624239770525</v>
      </c>
      <c r="J70">
        <f>'[3]ICP-MS Results'!S31</f>
        <v>-3.23436408104007</v>
      </c>
      <c r="K70">
        <f>'[3]ICP-MS Results'!V31</f>
        <v>-1.73656575189694</v>
      </c>
      <c r="L70">
        <f>'[3]ICP-MS Results'!Y31</f>
        <v>-0.15259732155481701</v>
      </c>
      <c r="M70">
        <f>'[3]ICP-MS Results'!AC31</f>
        <v>-3.9801643713662703E-2</v>
      </c>
      <c r="N70">
        <f>'[3]ICP-MS Results'!AE31</f>
        <v>1.77777642469009E-2</v>
      </c>
      <c r="O70">
        <f>'[3]ICP-MS Results'!AG31</f>
        <v>-2.9374597479888801E-2</v>
      </c>
      <c r="P70">
        <f>'[3]ICP-MS Results'!AI31</f>
        <v>-9.2765619918832004E-2</v>
      </c>
      <c r="Q70">
        <f>'[3]ICP-MS Results'!AK31</f>
        <v>-3.5825384935574901E-3</v>
      </c>
      <c r="R70">
        <f>'[3]ICP-MS Results'!AN31</f>
        <v>-1.14685373638331</v>
      </c>
      <c r="S70">
        <f>'[3]ICP-MS Results'!AP31</f>
        <v>2.0084898770245498E-3</v>
      </c>
      <c r="T70">
        <f>'[3]ICP-MS Results'!AR31</f>
        <v>-1.7829179347683501E-2</v>
      </c>
      <c r="U70">
        <f>'[3]ICP-MS Results'!AT31</f>
        <v>-1.4915059620758699E-2</v>
      </c>
      <c r="V70">
        <f>'[3]ICP-MS Results'!AV31</f>
        <v>-0.18694603896923701</v>
      </c>
      <c r="W70">
        <f>'[3]ICP-MS Results'!AX31</f>
        <v>1.04655984411316E-2</v>
      </c>
      <c r="X70">
        <f>'[3]ICP-MS Results'!AZ31</f>
        <v>4.5125971718716603E-3</v>
      </c>
      <c r="Y70">
        <f>'[3]ICP-MS Results'!BB31</f>
        <v>4.9389882800756998E-2</v>
      </c>
      <c r="Z70">
        <f>'[3]ICP-MS Results'!BF31</f>
        <v>0.139405510132837</v>
      </c>
      <c r="AA70">
        <f>'[3]ICP-MS Results'!BH31</f>
        <v>3.7055514639977701E-2</v>
      </c>
      <c r="AB70">
        <f>'[3]ICP-MS Results'!BK31</f>
        <v>2.5605860701704E-3</v>
      </c>
      <c r="AC70">
        <f>'[3]ICP-MS Results'!BM31</f>
        <v>-0.69037845347848803</v>
      </c>
      <c r="AD70">
        <f>'[3]ICP-MS Results'!BO31</f>
        <v>2.3959067513108102E-2</v>
      </c>
      <c r="AE70">
        <f>'[3]ICP-MS Results'!BQ31</f>
        <v>0.33950016987584503</v>
      </c>
      <c r="AF70">
        <f>'[3]ICP-MS Results'!BS31</f>
        <v>0.110213618937194</v>
      </c>
      <c r="AG70">
        <f>'[3]ICP-MS Results'!BT31</f>
        <v>3.3445362430244201E-2</v>
      </c>
      <c r="AH70">
        <f>'[3]ICP-MS Results'!BW31</f>
        <v>1.9430822265123399E-2</v>
      </c>
      <c r="AI70">
        <f>'[3]ICP-MS Results'!BY31</f>
        <v>3.6796461800984101E-2</v>
      </c>
      <c r="AJ70">
        <f>'[3]ICP-MS Results'!CA31</f>
        <v>6.18279544077458E-2</v>
      </c>
      <c r="AK70">
        <f>'[3]ICP-MS Results'!CC31</f>
        <v>-5.6366759986815E-2</v>
      </c>
      <c r="AL70">
        <f>'[3]ICP-MS Results'!CE31</f>
        <v>7.1946067843738401E-2</v>
      </c>
      <c r="AM70">
        <f>'[3]ICP-MS Results'!CG31</f>
        <v>1.0328997265120401E-2</v>
      </c>
      <c r="AN70">
        <f>'[3]ICP-MS Results'!CI31</f>
        <v>-2.39363944710459E-2</v>
      </c>
      <c r="AO70">
        <f>'[3]ICP-MS Results'!CK31</f>
        <v>1.1087872091678301E-2</v>
      </c>
      <c r="AP70">
        <f>'[3]ICP-MS Results'!CM31</f>
        <v>-0.11415675973202299</v>
      </c>
      <c r="AQ70">
        <f>'[3]ICP-MS Results'!CO31</f>
        <v>3.5878703447037598E-3</v>
      </c>
      <c r="AR70">
        <f>'[3]ICP-MS Results'!CQ31</f>
        <v>-1.64232939199455E-3</v>
      </c>
      <c r="AS70">
        <f>'[3]ICP-MS Results'!CS31</f>
        <v>2.9753785707903801E-4</v>
      </c>
      <c r="AT70">
        <f>'[3]ICP-MS Results'!CU31</f>
        <v>-5.0240021679517403E-2</v>
      </c>
      <c r="AU70">
        <f>'[3]ICP-MS Results'!CW31</f>
        <v>-6.1157120420123902E-4</v>
      </c>
      <c r="AV70">
        <f>'[3]ICP-MS Results'!CY31</f>
        <v>-9.9606850326051694E-4</v>
      </c>
      <c r="AW70">
        <f>'[3]ICP-MS Results'!DA31</f>
        <v>-5.1994050438864299E-3</v>
      </c>
      <c r="AX70">
        <f>'[3]ICP-MS Results'!DC31</f>
        <v>3.13187943944211E-3</v>
      </c>
      <c r="AY70">
        <f>'[3]ICP-MS Results'!DE31</f>
        <v>3.9265685746544101E-3</v>
      </c>
      <c r="AZ70">
        <f>'[3]ICP-MS Results'!DG31</f>
        <v>-1.9064208523242199E-3</v>
      </c>
      <c r="BA70">
        <f>'[3]ICP-MS Results'!DI31</f>
        <v>-6.9302714132602602E-3</v>
      </c>
      <c r="BB70">
        <f>'[3]ICP-MS Results'!DK31</f>
        <v>-4.6774754906252101E-3</v>
      </c>
      <c r="BC70">
        <f>'[3]ICP-MS Results'!DM31</f>
        <v>1.8903861206095701E-2</v>
      </c>
      <c r="BD70">
        <f>'[3]ICP-MS Results'!DO31</f>
        <v>8.4886464921230503E-2</v>
      </c>
      <c r="BE70">
        <f>'[3]ICP-MS Results'!DQ31</f>
        <v>0.27251151068869101</v>
      </c>
      <c r="BF70">
        <f>'[3]ICP-MS Results'!DS31</f>
        <v>1.7342438259763199E-2</v>
      </c>
      <c r="BG70">
        <f>'[3]ICP-MS Results'!DU31</f>
        <v>0.14396530941511301</v>
      </c>
      <c r="BH70">
        <f>'[3]ICP-MS Results'!DW31</f>
        <v>8.2422615799021095</v>
      </c>
      <c r="BI70">
        <f>'[3]ICP-MS Results'!DY31</f>
        <v>-1.04904627059427E-3</v>
      </c>
      <c r="BJ70">
        <f>'[3]ICP-MS Results'!EA31</f>
        <v>5.5490142196956901E-2</v>
      </c>
      <c r="BK70">
        <f>'[3]ICP-MS Results'!EC31</f>
        <v>-1.5832898221986798E-2</v>
      </c>
      <c r="BL70">
        <f>'[3]ICP-MS Results'!EE31</f>
        <v>-2.3225916622485201E-3</v>
      </c>
      <c r="BM70" s="7">
        <f>'[3]ICP-MS Results'!EF31</f>
        <v>99.462714055296104</v>
      </c>
      <c r="BN70" s="7">
        <f>'[3]ICP-MS Results'!EG31</f>
        <v>76.8392205656329</v>
      </c>
      <c r="BO70" s="7">
        <f>'[3]ICP-MS Results'!EH31</f>
        <v>95.866852303705201</v>
      </c>
    </row>
    <row r="71" spans="1:67" x14ac:dyDescent="0.25">
      <c r="A71" t="str">
        <f>'[3]ICP-MS Results'!C32</f>
        <v>Blank</v>
      </c>
      <c r="C71">
        <f>'[3]ICP-MS Results'!E32</f>
        <v>9.7482977206769503E-2</v>
      </c>
      <c r="D71">
        <f>'[3]ICP-MS Results'!G32</f>
        <v>1.2050644704521801E-3</v>
      </c>
      <c r="E71">
        <f>'[3]ICP-MS Results'!J32</f>
        <v>1.1630092479665499</v>
      </c>
      <c r="F71">
        <f>'[3]ICP-MS Results'!K32</f>
        <v>0.43204131166006499</v>
      </c>
      <c r="G71">
        <f>'[3]ICP-MS Results'!M32</f>
        <v>1.2786089986617601E-2</v>
      </c>
      <c r="H71">
        <f>'[3]ICP-MS Results'!P32</f>
        <v>8.6369897256675002E-2</v>
      </c>
      <c r="I71">
        <f>'[3]ICP-MS Results'!Q32</f>
        <v>3.1202810731184898</v>
      </c>
      <c r="J71">
        <f>'[3]ICP-MS Results'!S32</f>
        <v>-2.2897150124328598</v>
      </c>
      <c r="K71">
        <f>'[3]ICP-MS Results'!V32</f>
        <v>0.84321877036724202</v>
      </c>
      <c r="L71">
        <f>'[3]ICP-MS Results'!Y32</f>
        <v>0.21558878901383699</v>
      </c>
      <c r="M71">
        <f>'[3]ICP-MS Results'!AC32</f>
        <v>2.01718393307539E-2</v>
      </c>
      <c r="N71">
        <f>'[3]ICP-MS Results'!AE32</f>
        <v>-2.73319692080367E-2</v>
      </c>
      <c r="O71">
        <f>'[3]ICP-MS Results'!AG32</f>
        <v>-1.8127582375286399E-2</v>
      </c>
      <c r="P71">
        <f>'[3]ICP-MS Results'!AI32</f>
        <v>9.5273884497130701E-3</v>
      </c>
      <c r="Q71">
        <f>'[3]ICP-MS Results'!AK32</f>
        <v>1.1242328948264501E-3</v>
      </c>
      <c r="R71">
        <f>'[3]ICP-MS Results'!AN32</f>
        <v>-5.3865579537418502E-2</v>
      </c>
      <c r="S71">
        <f>'[3]ICP-MS Results'!AP32</f>
        <v>9.9312744256926607E-4</v>
      </c>
      <c r="T71">
        <f>'[3]ICP-MS Results'!AR32</f>
        <v>1.83754995554977E-2</v>
      </c>
      <c r="U71">
        <f>'[3]ICP-MS Results'!AT32</f>
        <v>6.1716086667259603E-3</v>
      </c>
      <c r="V71">
        <f>'[3]ICP-MS Results'!AV32</f>
        <v>-2.3207780243934099E-2</v>
      </c>
      <c r="W71">
        <f>'[3]ICP-MS Results'!AX32</f>
        <v>6.7910446704559698E-3</v>
      </c>
      <c r="X71">
        <f>'[3]ICP-MS Results'!AZ32</f>
        <v>7.6000206594054997E-3</v>
      </c>
      <c r="Y71">
        <f>'[3]ICP-MS Results'!BB32</f>
        <v>-4.3505718964816599E-3</v>
      </c>
      <c r="Z71">
        <f>'[3]ICP-MS Results'!BF32</f>
        <v>0.11608346992395401</v>
      </c>
      <c r="AA71">
        <f>'[3]ICP-MS Results'!BH32</f>
        <v>1.19580167248902E-2</v>
      </c>
      <c r="AB71">
        <f>'[3]ICP-MS Results'!BK32</f>
        <v>1.4434764532361901E-3</v>
      </c>
      <c r="AC71">
        <f>'[3]ICP-MS Results'!BM32</f>
        <v>-1.46688540856323E-2</v>
      </c>
      <c r="AD71">
        <f>'[3]ICP-MS Results'!BO32</f>
        <v>8.7396333147384802E-3</v>
      </c>
      <c r="AE71">
        <f>'[3]ICP-MS Results'!BQ32</f>
        <v>0.14375630331459599</v>
      </c>
      <c r="AF71">
        <f>'[3]ICP-MS Results'!BS32</f>
        <v>3.9645271538183299E-2</v>
      </c>
      <c r="AG71">
        <f>'[3]ICP-MS Results'!BT32</f>
        <v>5.7147394257305601E-3</v>
      </c>
      <c r="AH71">
        <f>'[3]ICP-MS Results'!BW32</f>
        <v>1.2852428940319301E-2</v>
      </c>
      <c r="AI71">
        <f>'[3]ICP-MS Results'!BY32</f>
        <v>1.6143331902943901E-2</v>
      </c>
      <c r="AJ71">
        <f>'[3]ICP-MS Results'!CA32</f>
        <v>3.0584668575475E-2</v>
      </c>
      <c r="AK71">
        <f>'[3]ICP-MS Results'!CC32</f>
        <v>-5.9472824029093499E-2</v>
      </c>
      <c r="AL71">
        <f>'[3]ICP-MS Results'!CE32</f>
        <v>7.1881493452707404E-2</v>
      </c>
      <c r="AM71">
        <f>'[3]ICP-MS Results'!CG32</f>
        <v>4.2276575165117198E-3</v>
      </c>
      <c r="AN71">
        <f>'[3]ICP-MS Results'!CI32</f>
        <v>-3.0251009227146901E-2</v>
      </c>
      <c r="AO71">
        <f>'[3]ICP-MS Results'!CK32</f>
        <v>5.9339704406154701E-4</v>
      </c>
      <c r="AP71">
        <f>'[3]ICP-MS Results'!CM32</f>
        <v>2.82454536261022E-3</v>
      </c>
      <c r="AQ71">
        <f>'[3]ICP-MS Results'!CO32</f>
        <v>-2.0025976565165199E-4</v>
      </c>
      <c r="AR71">
        <f>'[3]ICP-MS Results'!CQ32</f>
        <v>1.43393181185676E-3</v>
      </c>
      <c r="AS71">
        <f>'[3]ICP-MS Results'!CS32</f>
        <v>-4.5559017721647204E-3</v>
      </c>
      <c r="AT71">
        <f>'[3]ICP-MS Results'!CU32</f>
        <v>6.3484031791488605E-4</v>
      </c>
      <c r="AU71">
        <f>'[3]ICP-MS Results'!CW32</f>
        <v>8.2878715237514505E-4</v>
      </c>
      <c r="AV71">
        <f>'[3]ICP-MS Results'!CY32</f>
        <v>-1.01993757310667E-3</v>
      </c>
      <c r="AW71">
        <f>'[3]ICP-MS Results'!DA32</f>
        <v>-8.4515405775811999E-4</v>
      </c>
      <c r="AX71">
        <f>'[3]ICP-MS Results'!DC32</f>
        <v>2.6477353105839501E-3</v>
      </c>
      <c r="AY71">
        <f>'[3]ICP-MS Results'!DE32</f>
        <v>8.2511764861264796E-4</v>
      </c>
      <c r="AZ71">
        <f>'[3]ICP-MS Results'!DG32</f>
        <v>4.3367081910771702E-4</v>
      </c>
      <c r="BA71">
        <f>'[3]ICP-MS Results'!DI32</f>
        <v>1.4285113476513E-3</v>
      </c>
      <c r="BB71">
        <f>'[3]ICP-MS Results'!DK32</f>
        <v>2.91345341855995E-3</v>
      </c>
      <c r="BC71">
        <f>'[3]ICP-MS Results'!DM32</f>
        <v>8.0015226745431094E-3</v>
      </c>
      <c r="BD71">
        <f>'[3]ICP-MS Results'!DO32</f>
        <v>2.9170235637721399E-2</v>
      </c>
      <c r="BE71">
        <f>'[3]ICP-MS Results'!DQ32</f>
        <v>0.132843689122425</v>
      </c>
      <c r="BF71">
        <f>'[3]ICP-MS Results'!DS32</f>
        <v>3.0079872847862299E-3</v>
      </c>
      <c r="BG71">
        <f>'[3]ICP-MS Results'!DU32</f>
        <v>-3.5271581591910503E-2</v>
      </c>
      <c r="BH71">
        <f>'[3]ICP-MS Results'!DW32</f>
        <v>2.7100064912185702</v>
      </c>
      <c r="BI71">
        <f>'[3]ICP-MS Results'!DY32</f>
        <v>1.78771822597457E-3</v>
      </c>
      <c r="BJ71">
        <f>'[3]ICP-MS Results'!EA32</f>
        <v>3.3960431295943803E-2</v>
      </c>
      <c r="BK71">
        <f>'[3]ICP-MS Results'!EC32</f>
        <v>6.3416695345424202E-3</v>
      </c>
      <c r="BL71">
        <f>'[3]ICP-MS Results'!EE32</f>
        <v>1.4657743476704399E-3</v>
      </c>
      <c r="BM71" s="7">
        <f>'[3]ICP-MS Results'!EF32</f>
        <v>99.264176868077897</v>
      </c>
      <c r="BN71" s="7">
        <f>'[3]ICP-MS Results'!EG32</f>
        <v>75.545633737079697</v>
      </c>
      <c r="BO71" s="7">
        <f>'[3]ICP-MS Results'!EH32</f>
        <v>95.964451700907304</v>
      </c>
    </row>
    <row r="72" spans="1:67" x14ac:dyDescent="0.25">
      <c r="BM72" s="7"/>
      <c r="BN72" s="7"/>
      <c r="BO72" s="7"/>
    </row>
    <row r="73" spans="1:67" x14ac:dyDescent="0.25">
      <c r="A73" t="str">
        <f>'[3]ICP-MS Results'!C33</f>
        <v>GY2-032-A  10000x</v>
      </c>
      <c r="B73" t="str">
        <f>'[3]ICP-MS Results'!D33</f>
        <v>10000</v>
      </c>
      <c r="C73">
        <f>'[3]ICP-MS Results'!E33</f>
        <v>-0.15325317600744101</v>
      </c>
      <c r="D73">
        <f>'[3]ICP-MS Results'!G33</f>
        <v>-9.9571947951879506E-4</v>
      </c>
      <c r="E73">
        <f>'[3]ICP-MS Results'!J33</f>
        <v>-0.675973202358775</v>
      </c>
      <c r="F73">
        <f>'[3]ICP-MS Results'!K33</f>
        <v>5106.4738213046703</v>
      </c>
      <c r="G73">
        <f>'[3]ICP-MS Results'!M33</f>
        <v>4.9714148613947202</v>
      </c>
      <c r="H73">
        <f>'[3]ICP-MS Results'!P33</f>
        <v>0.89190458501847303</v>
      </c>
      <c r="I73">
        <f>'[3]ICP-MS Results'!Q33</f>
        <v>467.93165261073602</v>
      </c>
      <c r="J73">
        <f>'[3]ICP-MS Results'!S33</f>
        <v>0.92964098755525404</v>
      </c>
      <c r="K73">
        <f>'[3]ICP-MS Results'!V33</f>
        <v>1886.6155686985101</v>
      </c>
      <c r="L73">
        <f>'[3]ICP-MS Results'!Y33</f>
        <v>152.344434465033</v>
      </c>
      <c r="M73">
        <f>'[3]ICP-MS Results'!AC33</f>
        <v>-5.09847517021653E-2</v>
      </c>
      <c r="N73">
        <f>'[3]ICP-MS Results'!AE33</f>
        <v>4.3738522988466998E-2</v>
      </c>
      <c r="O73">
        <f>'[3]ICP-MS Results'!AG33</f>
        <v>-0.21283143568840501</v>
      </c>
      <c r="P73">
        <f>'[3]ICP-MS Results'!AI33</f>
        <v>-7.8155003130281994E-2</v>
      </c>
      <c r="Q73">
        <f>'[3]ICP-MS Results'!AK33</f>
        <v>8.5955761329566394E-2</v>
      </c>
      <c r="R73">
        <f>'[3]ICP-MS Results'!AN33</f>
        <v>-0.73573145331078305</v>
      </c>
      <c r="S73">
        <f>'[3]ICP-MS Results'!AP33</f>
        <v>1.3133505841441399E-2</v>
      </c>
      <c r="T73">
        <f>'[3]ICP-MS Results'!AR33</f>
        <v>0.48684998388726197</v>
      </c>
      <c r="U73">
        <f>'[3]ICP-MS Results'!AT33</f>
        <v>2.5921914696132599E-3</v>
      </c>
      <c r="V73">
        <f>'[3]ICP-MS Results'!AV33</f>
        <v>0.72985088508438001</v>
      </c>
      <c r="W73">
        <f>'[3]ICP-MS Results'!AX33</f>
        <v>4.2921959629362398E-2</v>
      </c>
      <c r="X73">
        <f>'[3]ICP-MS Results'!AZ33</f>
        <v>-2.3798728564144101E-2</v>
      </c>
      <c r="Y73">
        <f>'[3]ICP-MS Results'!BB33</f>
        <v>-1.9723187398755001E-2</v>
      </c>
      <c r="Z73">
        <f>'[3]ICP-MS Results'!BF33</f>
        <v>2.2014587160192702E-2</v>
      </c>
      <c r="AA73">
        <f>'[3]ICP-MS Results'!BH33</f>
        <v>4.3688493287921001E-2</v>
      </c>
      <c r="AB73">
        <f>'[3]ICP-MS Results'!BK33</f>
        <v>0.87794558132916301</v>
      </c>
      <c r="AC73">
        <f>'[3]ICP-MS Results'!BM33</f>
        <v>0.20731206660667401</v>
      </c>
      <c r="AD73">
        <f>'[3]ICP-MS Results'!BO33</f>
        <v>-3.9241035770636097E-2</v>
      </c>
      <c r="AE73">
        <f>'[3]ICP-MS Results'!BQ33</f>
        <v>3.78007862692845E-2</v>
      </c>
      <c r="AF73">
        <f>'[3]ICP-MS Results'!BS33</f>
        <v>7.1707284629219104E-3</v>
      </c>
      <c r="AG73">
        <f>'[3]ICP-MS Results'!BT33</f>
        <v>-2.8257318258677399E-2</v>
      </c>
      <c r="AH73">
        <f>'[3]ICP-MS Results'!BW33</f>
        <v>6.9889830095786197E-5</v>
      </c>
      <c r="AI73">
        <f>'[3]ICP-MS Results'!BY33</f>
        <v>-2.6943829424679398E-2</v>
      </c>
      <c r="AJ73">
        <f>'[3]ICP-MS Results'!CA33</f>
        <v>-0.12784750063537101</v>
      </c>
      <c r="AK73">
        <f>'[3]ICP-MS Results'!CC33</f>
        <v>-0.37531673426189199</v>
      </c>
      <c r="AL73">
        <f>'[3]ICP-MS Results'!CE33</f>
        <v>-1.36024171778508E-2</v>
      </c>
      <c r="AM73">
        <f>'[3]ICP-MS Results'!CG33</f>
        <v>-8.79220220317613E-4</v>
      </c>
      <c r="AN73">
        <f>'[3]ICP-MS Results'!CI33</f>
        <v>-6.7036372716623702E-2</v>
      </c>
      <c r="AO73">
        <f>'[3]ICP-MS Results'!CK33</f>
        <v>2.3527573735490401</v>
      </c>
      <c r="AP73">
        <f>'[3]ICP-MS Results'!CM33</f>
        <v>1.9382870695563601</v>
      </c>
      <c r="AQ73">
        <f>'[3]ICP-MS Results'!CO33</f>
        <v>-3.8440486228382602E-3</v>
      </c>
      <c r="AR73">
        <f>'[3]ICP-MS Results'!CQ33</f>
        <v>-7.4089093411436801E-3</v>
      </c>
      <c r="AS73">
        <f>'[3]ICP-MS Results'!CS33</f>
        <v>3.52171245233842E-3</v>
      </c>
      <c r="AT73">
        <f>'[3]ICP-MS Results'!CU33</f>
        <v>3.42781196226404E-2</v>
      </c>
      <c r="AU73">
        <f>'[3]ICP-MS Results'!CW33</f>
        <v>-2.1256512564121798E-3</v>
      </c>
      <c r="AV73">
        <f>'[3]ICP-MS Results'!CY33</f>
        <v>0.712842642967082</v>
      </c>
      <c r="AW73">
        <f>'[3]ICP-MS Results'!DA33</f>
        <v>-1.20612815868341E-2</v>
      </c>
      <c r="AX73">
        <f>'[3]ICP-MS Results'!DC33</f>
        <v>-2.39787686689499E-3</v>
      </c>
      <c r="AY73">
        <f>'[3]ICP-MS Results'!DE33</f>
        <v>-4.0392175931083301E-3</v>
      </c>
      <c r="AZ73">
        <f>'[3]ICP-MS Results'!DG33</f>
        <v>-7.2091968333083296E-3</v>
      </c>
      <c r="BA73">
        <f>'[3]ICP-MS Results'!DI33</f>
        <v>-1.21303559874982E-2</v>
      </c>
      <c r="BB73">
        <f>'[3]ICP-MS Results'!DK33</f>
        <v>-5.13930990689122E-3</v>
      </c>
      <c r="BC73">
        <f>'[3]ICP-MS Results'!DM33</f>
        <v>-4.42350502226589E-3</v>
      </c>
      <c r="BD73">
        <f>'[3]ICP-MS Results'!DO33</f>
        <v>-3.2083379991591902E-3</v>
      </c>
      <c r="BE73">
        <f>'[3]ICP-MS Results'!DQ33</f>
        <v>-0.29211766857684701</v>
      </c>
      <c r="BF73">
        <f>'[3]ICP-MS Results'!DS33</f>
        <v>3.1223875326457198E-4</v>
      </c>
      <c r="BG73">
        <f>'[3]ICP-MS Results'!DU33</f>
        <v>1.76012240953012</v>
      </c>
      <c r="BH73">
        <f>'[3]ICP-MS Results'!DW33</f>
        <v>3.1361289082559698</v>
      </c>
      <c r="BI73">
        <f>'[3]ICP-MS Results'!DY33</f>
        <v>-7.1836640270245399E-3</v>
      </c>
      <c r="BJ73">
        <f>'[3]ICP-MS Results'!EA33</f>
        <v>5.3573577890051502E-2</v>
      </c>
      <c r="BK73">
        <f>'[3]ICP-MS Results'!EC33</f>
        <v>-3.6678067741676798E-2</v>
      </c>
      <c r="BL73">
        <f>'[3]ICP-MS Results'!EE33</f>
        <v>-6.2874970024487603E-3</v>
      </c>
      <c r="BM73" s="7">
        <f>'[3]ICP-MS Results'!EF33</f>
        <v>96.051089376115002</v>
      </c>
      <c r="BN73" s="7">
        <f>'[3]ICP-MS Results'!EG33</f>
        <v>121.286917535295</v>
      </c>
      <c r="BO73" s="7">
        <f>'[3]ICP-MS Results'!EH33</f>
        <v>99.758779263425296</v>
      </c>
    </row>
    <row r="74" spans="1:67" x14ac:dyDescent="0.25">
      <c r="A74" s="1" t="s">
        <v>72</v>
      </c>
      <c r="C74" s="1" t="str">
        <f>IF(C73&lt;C$138,"ND",C73)</f>
        <v>ND</v>
      </c>
      <c r="D74" s="1" t="str">
        <f t="shared" ref="D74:BL74" si="27">IF(D73&lt;D$138,"ND",D73)</f>
        <v>ND</v>
      </c>
      <c r="E74" s="1" t="str">
        <f t="shared" si="27"/>
        <v>ND</v>
      </c>
      <c r="F74" s="1">
        <f t="shared" si="27"/>
        <v>5106.4738213046703</v>
      </c>
      <c r="G74" s="1">
        <f t="shared" si="27"/>
        <v>4.9714148613947202</v>
      </c>
      <c r="H74" s="1">
        <f t="shared" si="27"/>
        <v>0.89190458501847303</v>
      </c>
      <c r="I74" s="1">
        <f t="shared" si="27"/>
        <v>467.93165261073602</v>
      </c>
      <c r="J74" s="1" t="str">
        <f t="shared" si="27"/>
        <v>ND</v>
      </c>
      <c r="K74" s="1">
        <f t="shared" si="27"/>
        <v>1886.6155686985101</v>
      </c>
      <c r="L74" s="1">
        <f t="shared" si="27"/>
        <v>152.344434465033</v>
      </c>
      <c r="M74" s="1" t="str">
        <f t="shared" si="27"/>
        <v>ND</v>
      </c>
      <c r="N74" s="1" t="str">
        <f t="shared" si="27"/>
        <v>ND</v>
      </c>
      <c r="O74" s="1" t="str">
        <f t="shared" si="27"/>
        <v>ND</v>
      </c>
      <c r="P74" s="1" t="str">
        <f t="shared" si="27"/>
        <v>ND</v>
      </c>
      <c r="Q74" s="1">
        <f t="shared" si="27"/>
        <v>8.5955761329566394E-2</v>
      </c>
      <c r="R74" s="1" t="str">
        <f t="shared" si="27"/>
        <v>ND</v>
      </c>
      <c r="S74" s="1" t="str">
        <f t="shared" si="27"/>
        <v>ND</v>
      </c>
      <c r="T74" s="1">
        <f t="shared" si="27"/>
        <v>0.48684998388726197</v>
      </c>
      <c r="U74" s="1" t="str">
        <f t="shared" si="27"/>
        <v>ND</v>
      </c>
      <c r="V74" s="1">
        <f t="shared" si="27"/>
        <v>0.72985088508438001</v>
      </c>
      <c r="W74" s="1" t="str">
        <f t="shared" si="27"/>
        <v>ND</v>
      </c>
      <c r="X74" s="1" t="str">
        <f t="shared" si="27"/>
        <v>ND</v>
      </c>
      <c r="Y74" s="1" t="str">
        <f t="shared" si="27"/>
        <v>ND</v>
      </c>
      <c r="Z74" s="1" t="str">
        <f t="shared" si="27"/>
        <v>ND</v>
      </c>
      <c r="AA74" s="1" t="str">
        <f t="shared" si="27"/>
        <v>ND</v>
      </c>
      <c r="AB74" s="1">
        <f t="shared" si="27"/>
        <v>0.87794558132916301</v>
      </c>
      <c r="AC74" s="1">
        <f t="shared" si="27"/>
        <v>0.20731206660667401</v>
      </c>
      <c r="AD74" s="1" t="str">
        <f t="shared" si="27"/>
        <v>ND</v>
      </c>
      <c r="AE74" s="1" t="str">
        <f t="shared" si="27"/>
        <v>ND</v>
      </c>
      <c r="AF74" s="1" t="str">
        <f t="shared" si="27"/>
        <v>ND</v>
      </c>
      <c r="AG74" s="1" t="str">
        <f t="shared" si="27"/>
        <v>ND</v>
      </c>
      <c r="AH74" s="1" t="str">
        <f t="shared" si="27"/>
        <v>ND</v>
      </c>
      <c r="AI74" s="1" t="str">
        <f t="shared" si="27"/>
        <v>ND</v>
      </c>
      <c r="AJ74" s="1" t="str">
        <f t="shared" si="27"/>
        <v>ND</v>
      </c>
      <c r="AK74" s="1" t="str">
        <f t="shared" si="27"/>
        <v>ND</v>
      </c>
      <c r="AL74" s="1" t="str">
        <f t="shared" si="27"/>
        <v>ND</v>
      </c>
      <c r="AM74" s="1" t="str">
        <f t="shared" si="27"/>
        <v>ND</v>
      </c>
      <c r="AN74" s="1" t="str">
        <f t="shared" si="27"/>
        <v>ND</v>
      </c>
      <c r="AO74" s="1">
        <f t="shared" si="27"/>
        <v>2.3527573735490401</v>
      </c>
      <c r="AP74" s="1">
        <f t="shared" si="27"/>
        <v>1.9382870695563601</v>
      </c>
      <c r="AQ74" s="1" t="str">
        <f t="shared" si="27"/>
        <v>ND</v>
      </c>
      <c r="AR74" s="1" t="str">
        <f t="shared" si="27"/>
        <v>ND</v>
      </c>
      <c r="AS74" s="1" t="str">
        <f t="shared" si="27"/>
        <v>ND</v>
      </c>
      <c r="AT74" s="1">
        <f t="shared" si="27"/>
        <v>3.42781196226404E-2</v>
      </c>
      <c r="AU74" s="1" t="str">
        <f t="shared" si="27"/>
        <v>ND</v>
      </c>
      <c r="AV74" s="1">
        <f t="shared" si="27"/>
        <v>0.712842642967082</v>
      </c>
      <c r="AW74" s="1" t="str">
        <f t="shared" si="27"/>
        <v>ND</v>
      </c>
      <c r="AX74" s="1" t="str">
        <f t="shared" si="27"/>
        <v>ND</v>
      </c>
      <c r="AY74" s="1" t="str">
        <f t="shared" si="27"/>
        <v>ND</v>
      </c>
      <c r="AZ74" s="1" t="str">
        <f t="shared" si="27"/>
        <v>ND</v>
      </c>
      <c r="BA74" s="1" t="str">
        <f t="shared" si="27"/>
        <v>ND</v>
      </c>
      <c r="BB74" s="1" t="str">
        <f t="shared" si="27"/>
        <v>ND</v>
      </c>
      <c r="BC74" s="1" t="str">
        <f t="shared" si="27"/>
        <v>ND</v>
      </c>
      <c r="BD74" s="1" t="str">
        <f t="shared" si="27"/>
        <v>ND</v>
      </c>
      <c r="BE74" s="1" t="str">
        <f t="shared" si="27"/>
        <v>ND</v>
      </c>
      <c r="BF74" s="1" t="str">
        <f t="shared" si="27"/>
        <v>ND</v>
      </c>
      <c r="BG74" s="1">
        <f t="shared" si="27"/>
        <v>1.76012240953012</v>
      </c>
      <c r="BH74" s="1">
        <f t="shared" si="27"/>
        <v>3.1361289082559698</v>
      </c>
      <c r="BI74" s="1" t="str">
        <f t="shared" si="27"/>
        <v>ND</v>
      </c>
      <c r="BJ74" s="1">
        <f t="shared" si="27"/>
        <v>5.3573577890051502E-2</v>
      </c>
      <c r="BK74" s="1" t="str">
        <f t="shared" si="27"/>
        <v>ND</v>
      </c>
      <c r="BL74" s="1" t="str">
        <f t="shared" si="27"/>
        <v>ND</v>
      </c>
      <c r="BM74" s="7"/>
      <c r="BN74" s="7"/>
      <c r="BO74" s="7"/>
    </row>
    <row r="75" spans="1:67" x14ac:dyDescent="0.25">
      <c r="A75" s="1" t="s">
        <v>73</v>
      </c>
      <c r="C75" s="1" t="str">
        <f>IF(C74="ND","ND",C74*$B73)</f>
        <v>ND</v>
      </c>
      <c r="D75" s="1" t="str">
        <f t="shared" ref="D75:BL75" si="28">IF(D74="ND","ND",D74*$B73)</f>
        <v>ND</v>
      </c>
      <c r="E75" s="1" t="str">
        <f t="shared" si="28"/>
        <v>ND</v>
      </c>
      <c r="F75" s="1">
        <f t="shared" si="28"/>
        <v>51064738.2130467</v>
      </c>
      <c r="G75" s="1">
        <f t="shared" si="28"/>
        <v>49714.148613947204</v>
      </c>
      <c r="H75" s="1">
        <f t="shared" si="28"/>
        <v>8919.0458501847297</v>
      </c>
      <c r="I75" s="1">
        <f t="shared" si="28"/>
        <v>4679316.5261073606</v>
      </c>
      <c r="J75" s="1" t="str">
        <f t="shared" si="28"/>
        <v>ND</v>
      </c>
      <c r="K75" s="1">
        <f t="shared" si="28"/>
        <v>18866155.686985102</v>
      </c>
      <c r="L75" s="1">
        <f t="shared" si="28"/>
        <v>1523444.34465033</v>
      </c>
      <c r="M75" s="1" t="str">
        <f t="shared" si="28"/>
        <v>ND</v>
      </c>
      <c r="N75" s="1" t="str">
        <f t="shared" si="28"/>
        <v>ND</v>
      </c>
      <c r="O75" s="1" t="str">
        <f t="shared" si="28"/>
        <v>ND</v>
      </c>
      <c r="P75" s="1" t="str">
        <f t="shared" si="28"/>
        <v>ND</v>
      </c>
      <c r="Q75" s="1">
        <f t="shared" si="28"/>
        <v>859.55761329566394</v>
      </c>
      <c r="R75" s="1" t="str">
        <f t="shared" si="28"/>
        <v>ND</v>
      </c>
      <c r="S75" s="1" t="str">
        <f t="shared" si="28"/>
        <v>ND</v>
      </c>
      <c r="T75" s="1">
        <f t="shared" si="28"/>
        <v>4868.4998388726199</v>
      </c>
      <c r="U75" s="1" t="str">
        <f t="shared" si="28"/>
        <v>ND</v>
      </c>
      <c r="V75" s="1">
        <f t="shared" si="28"/>
        <v>7298.5088508438002</v>
      </c>
      <c r="W75" s="1" t="str">
        <f t="shared" si="28"/>
        <v>ND</v>
      </c>
      <c r="X75" s="1" t="str">
        <f t="shared" si="28"/>
        <v>ND</v>
      </c>
      <c r="Y75" s="1" t="str">
        <f t="shared" si="28"/>
        <v>ND</v>
      </c>
      <c r="Z75" s="1" t="str">
        <f t="shared" si="28"/>
        <v>ND</v>
      </c>
      <c r="AA75" s="1" t="str">
        <f t="shared" si="28"/>
        <v>ND</v>
      </c>
      <c r="AB75" s="1">
        <f t="shared" si="28"/>
        <v>8779.45581329163</v>
      </c>
      <c r="AC75" s="1">
        <f t="shared" si="28"/>
        <v>2073.1206660667399</v>
      </c>
      <c r="AD75" s="1" t="str">
        <f t="shared" si="28"/>
        <v>ND</v>
      </c>
      <c r="AE75" s="1" t="str">
        <f t="shared" si="28"/>
        <v>ND</v>
      </c>
      <c r="AF75" s="1" t="str">
        <f t="shared" si="28"/>
        <v>ND</v>
      </c>
      <c r="AG75" s="1" t="str">
        <f t="shared" si="28"/>
        <v>ND</v>
      </c>
      <c r="AH75" s="1" t="str">
        <f t="shared" si="28"/>
        <v>ND</v>
      </c>
      <c r="AI75" s="1" t="str">
        <f t="shared" si="28"/>
        <v>ND</v>
      </c>
      <c r="AJ75" s="1" t="str">
        <f t="shared" si="28"/>
        <v>ND</v>
      </c>
      <c r="AK75" s="1" t="str">
        <f t="shared" si="28"/>
        <v>ND</v>
      </c>
      <c r="AL75" s="1" t="str">
        <f t="shared" si="28"/>
        <v>ND</v>
      </c>
      <c r="AM75" s="1" t="str">
        <f t="shared" si="28"/>
        <v>ND</v>
      </c>
      <c r="AN75" s="1" t="str">
        <f t="shared" si="28"/>
        <v>ND</v>
      </c>
      <c r="AO75" s="1">
        <f t="shared" si="28"/>
        <v>23527.573735490401</v>
      </c>
      <c r="AP75" s="1">
        <f t="shared" si="28"/>
        <v>19382.870695563601</v>
      </c>
      <c r="AQ75" s="1" t="str">
        <f t="shared" si="28"/>
        <v>ND</v>
      </c>
      <c r="AR75" s="1" t="str">
        <f t="shared" si="28"/>
        <v>ND</v>
      </c>
      <c r="AS75" s="1" t="str">
        <f t="shared" si="28"/>
        <v>ND</v>
      </c>
      <c r="AT75" s="1">
        <f t="shared" si="28"/>
        <v>342.78119622640401</v>
      </c>
      <c r="AU75" s="1" t="str">
        <f t="shared" si="28"/>
        <v>ND</v>
      </c>
      <c r="AV75" s="1">
        <f t="shared" si="28"/>
        <v>7128.4264296708197</v>
      </c>
      <c r="AW75" s="1" t="str">
        <f t="shared" si="28"/>
        <v>ND</v>
      </c>
      <c r="AX75" s="1" t="str">
        <f t="shared" si="28"/>
        <v>ND</v>
      </c>
      <c r="AY75" s="1" t="str">
        <f t="shared" si="28"/>
        <v>ND</v>
      </c>
      <c r="AZ75" s="1" t="str">
        <f t="shared" si="28"/>
        <v>ND</v>
      </c>
      <c r="BA75" s="1" t="str">
        <f t="shared" si="28"/>
        <v>ND</v>
      </c>
      <c r="BB75" s="1" t="str">
        <f t="shared" si="28"/>
        <v>ND</v>
      </c>
      <c r="BC75" s="1" t="str">
        <f t="shared" si="28"/>
        <v>ND</v>
      </c>
      <c r="BD75" s="1" t="str">
        <f t="shared" si="28"/>
        <v>ND</v>
      </c>
      <c r="BE75" s="1" t="str">
        <f t="shared" si="28"/>
        <v>ND</v>
      </c>
      <c r="BF75" s="1" t="str">
        <f t="shared" si="28"/>
        <v>ND</v>
      </c>
      <c r="BG75" s="1">
        <f t="shared" si="28"/>
        <v>17601.224095301201</v>
      </c>
      <c r="BH75" s="1">
        <f t="shared" si="28"/>
        <v>31361.289082559699</v>
      </c>
      <c r="BI75" s="1" t="str">
        <f t="shared" si="28"/>
        <v>ND</v>
      </c>
      <c r="BJ75" s="1">
        <f t="shared" si="28"/>
        <v>535.73577890051502</v>
      </c>
      <c r="BK75" s="1" t="str">
        <f t="shared" si="28"/>
        <v>ND</v>
      </c>
      <c r="BL75" s="1" t="str">
        <f t="shared" si="28"/>
        <v>ND</v>
      </c>
      <c r="BM75" s="7"/>
      <c r="BN75" s="7"/>
      <c r="BO75" s="7"/>
    </row>
    <row r="76" spans="1:67" x14ac:dyDescent="0.25">
      <c r="BM76" s="7"/>
      <c r="BN76" s="7"/>
      <c r="BO76" s="7"/>
    </row>
    <row r="77" spans="1:67" x14ac:dyDescent="0.25">
      <c r="A77" t="str">
        <f>'[3]ICP-MS Results'!C34</f>
        <v>GY2-032-A  1000x</v>
      </c>
      <c r="B77" t="str">
        <f>'[3]ICP-MS Results'!D34</f>
        <v>1000</v>
      </c>
      <c r="C77">
        <f>'[3]ICP-MS Results'!E34</f>
        <v>-0.144612866928749</v>
      </c>
      <c r="D77">
        <f>'[3]ICP-MS Results'!G34</f>
        <v>-3.6832618271828701E-3</v>
      </c>
      <c r="E77">
        <f>'[3]ICP-MS Results'!J34</f>
        <v>-0.41209030181053002</v>
      </c>
      <c r="F77">
        <f>'[3]ICP-MS Results'!K34</f>
        <v>50253.000902594402</v>
      </c>
      <c r="G77">
        <f>'[3]ICP-MS Results'!M34</f>
        <v>4.7234974512371304</v>
      </c>
      <c r="H77">
        <f>'[3]ICP-MS Results'!P34</f>
        <v>1.3817885860494801</v>
      </c>
      <c r="I77">
        <f>'[3]ICP-MS Results'!Q34</f>
        <v>511.45569592330202</v>
      </c>
      <c r="J77">
        <f>'[3]ICP-MS Results'!S34</f>
        <v>0.44651885968989602</v>
      </c>
      <c r="K77">
        <f>'[3]ICP-MS Results'!V34</f>
        <v>18566.126003948601</v>
      </c>
      <c r="L77">
        <f>'[3]ICP-MS Results'!Y34</f>
        <v>1385.6178210297101</v>
      </c>
      <c r="M77">
        <f>'[3]ICP-MS Results'!AC34</f>
        <v>-4.3892185397074401E-2</v>
      </c>
      <c r="N77">
        <f>'[3]ICP-MS Results'!AE34</f>
        <v>0.14853808324453999</v>
      </c>
      <c r="O77">
        <f>'[3]ICP-MS Results'!AG34</f>
        <v>-0.214779482708151</v>
      </c>
      <c r="P77">
        <f>'[3]ICP-MS Results'!AI34</f>
        <v>-7.6487672446940505E-2</v>
      </c>
      <c r="Q77">
        <f>'[3]ICP-MS Results'!AK34</f>
        <v>6.7953975169452702E-2</v>
      </c>
      <c r="R77">
        <f>'[3]ICP-MS Results'!AN34</f>
        <v>9.1208242090004596E-2</v>
      </c>
      <c r="S77">
        <f>'[3]ICP-MS Results'!AP34</f>
        <v>1.61305238369365E-2</v>
      </c>
      <c r="T77">
        <f>'[3]ICP-MS Results'!AR34</f>
        <v>0.39261571724608302</v>
      </c>
      <c r="U77">
        <f>'[3]ICP-MS Results'!AT34</f>
        <v>9.1460451718556792E-3</v>
      </c>
      <c r="V77">
        <f>'[3]ICP-MS Results'!AV34</f>
        <v>0.70177851268898095</v>
      </c>
      <c r="W77">
        <f>'[3]ICP-MS Results'!AX34</f>
        <v>-4.3470867523722296E-3</v>
      </c>
      <c r="X77">
        <f>'[3]ICP-MS Results'!AZ34</f>
        <v>-2.0435663789083201E-2</v>
      </c>
      <c r="Y77">
        <f>'[3]ICP-MS Results'!BB34</f>
        <v>-2.6887357920935499E-2</v>
      </c>
      <c r="Z77">
        <f>'[3]ICP-MS Results'!BF34</f>
        <v>0.135654945305934</v>
      </c>
      <c r="AA77">
        <f>'[3]ICP-MS Results'!BH34</f>
        <v>0.45861827361128799</v>
      </c>
      <c r="AB77">
        <f>'[3]ICP-MS Results'!BK34</f>
        <v>1.9811461669102199</v>
      </c>
      <c r="AC77">
        <f>'[3]ICP-MS Results'!BM34</f>
        <v>-0.91832844136511904</v>
      </c>
      <c r="AD77">
        <f>'[3]ICP-MS Results'!BO34</f>
        <v>-3.6080567662250103E-2</v>
      </c>
      <c r="AE77">
        <f>'[3]ICP-MS Results'!BQ34</f>
        <v>-5.3889380098001202E-3</v>
      </c>
      <c r="AF77">
        <f>'[3]ICP-MS Results'!BS34</f>
        <v>-4.6601233244659103E-3</v>
      </c>
      <c r="AG77">
        <f>'[3]ICP-MS Results'!BT34</f>
        <v>-2.8138582519492601E-2</v>
      </c>
      <c r="AH77">
        <f>'[3]ICP-MS Results'!BW34</f>
        <v>-1.29850220147477E-3</v>
      </c>
      <c r="AI77">
        <f>'[3]ICP-MS Results'!BY34</f>
        <v>-2.6977800490302802E-2</v>
      </c>
      <c r="AJ77">
        <f>'[3]ICP-MS Results'!CA34</f>
        <v>-0.127074730244018</v>
      </c>
      <c r="AK77">
        <f>'[3]ICP-MS Results'!CC34</f>
        <v>-0.422435781795714</v>
      </c>
      <c r="AL77">
        <f>'[3]ICP-MS Results'!CE34</f>
        <v>1.4029675969106601E-2</v>
      </c>
      <c r="AM77">
        <f>'[3]ICP-MS Results'!CG34</f>
        <v>3.5988262633159501E-3</v>
      </c>
      <c r="AN77">
        <f>'[3]ICP-MS Results'!CI34</f>
        <v>-8.5523000889350206E-2</v>
      </c>
      <c r="AO77">
        <f>'[3]ICP-MS Results'!CK34</f>
        <v>3.4489102060515902E-3</v>
      </c>
      <c r="AP77">
        <f>'[3]ICP-MS Results'!CM34</f>
        <v>-0.12132385555078801</v>
      </c>
      <c r="AQ77">
        <f>'[3]ICP-MS Results'!CO34</f>
        <v>1.9598960665711301E-4</v>
      </c>
      <c r="AR77">
        <f>'[3]ICP-MS Results'!CQ34</f>
        <v>5.1210047333486103E-3</v>
      </c>
      <c r="AS77">
        <f>'[3]ICP-MS Results'!CS34</f>
        <v>7.1792669315683903E-3</v>
      </c>
      <c r="AT77">
        <f>'[3]ICP-MS Results'!CU34</f>
        <v>-7.7412184479151297E-2</v>
      </c>
      <c r="AU77">
        <f>'[3]ICP-MS Results'!CW34</f>
        <v>-5.6603427017553097E-3</v>
      </c>
      <c r="AV77">
        <f>'[3]ICP-MS Results'!CY34</f>
        <v>-5.3022597307753501E-3</v>
      </c>
      <c r="AW77">
        <f>'[3]ICP-MS Results'!DA34</f>
        <v>-6.0154353487691303E-3</v>
      </c>
      <c r="AX77">
        <f>'[3]ICP-MS Results'!DC34</f>
        <v>-1.77594379109858E-3</v>
      </c>
      <c r="AY77">
        <f>'[3]ICP-MS Results'!DE34</f>
        <v>-4.3077672247793198E-3</v>
      </c>
      <c r="AZ77">
        <f>'[3]ICP-MS Results'!DG34</f>
        <v>-6.3411557790993096E-3</v>
      </c>
      <c r="BA77">
        <f>'[3]ICP-MS Results'!DI34</f>
        <v>-1.3008618257467301E-2</v>
      </c>
      <c r="BB77">
        <f>'[3]ICP-MS Results'!DK34</f>
        <v>-5.7964455710228296E-3</v>
      </c>
      <c r="BC77">
        <f>'[3]ICP-MS Results'!DM34</f>
        <v>-3.0931040762058599E-3</v>
      </c>
      <c r="BD77">
        <f>'[3]ICP-MS Results'!DO34</f>
        <v>-4.27063642730568E-3</v>
      </c>
      <c r="BE77">
        <f>'[3]ICP-MS Results'!DQ34</f>
        <v>-0.32856946008101401</v>
      </c>
      <c r="BF77">
        <f>'[3]ICP-MS Results'!DS34</f>
        <v>-4.6774264507389198E-4</v>
      </c>
      <c r="BG77">
        <f>'[3]ICP-MS Results'!DU34</f>
        <v>0.98772915428781405</v>
      </c>
      <c r="BH77">
        <f>'[3]ICP-MS Results'!DW34</f>
        <v>-1.7573478558436399</v>
      </c>
      <c r="BI77">
        <f>'[3]ICP-MS Results'!DY34</f>
        <v>-1.94337833434064E-2</v>
      </c>
      <c r="BJ77">
        <f>'[3]ICP-MS Results'!EA34</f>
        <v>5.62240581117344E-2</v>
      </c>
      <c r="BK77">
        <f>'[3]ICP-MS Results'!EC34</f>
        <v>-3.49856650299444E-2</v>
      </c>
      <c r="BL77">
        <f>'[3]ICP-MS Results'!EE34</f>
        <v>-6.97295226256476E-3</v>
      </c>
      <c r="BM77" s="7">
        <f>'[3]ICP-MS Results'!EF34</f>
        <v>94.592946207464706</v>
      </c>
      <c r="BN77" s="7">
        <f>'[3]ICP-MS Results'!EG34</f>
        <v>124.262725925219</v>
      </c>
      <c r="BO77" s="7">
        <f>'[3]ICP-MS Results'!EH34</f>
        <v>97.130195946125397</v>
      </c>
    </row>
    <row r="78" spans="1:67" x14ac:dyDescent="0.25">
      <c r="A78" s="1" t="s">
        <v>72</v>
      </c>
      <c r="C78" s="1" t="str">
        <f>IF(C77&lt;C$138,"ND",C77)</f>
        <v>ND</v>
      </c>
      <c r="D78" s="1" t="str">
        <f t="shared" ref="D78:BL78" si="29">IF(D77&lt;D$138,"ND",D77)</f>
        <v>ND</v>
      </c>
      <c r="E78" s="1" t="str">
        <f t="shared" si="29"/>
        <v>ND</v>
      </c>
      <c r="F78" s="1">
        <f t="shared" si="29"/>
        <v>50253.000902594402</v>
      </c>
      <c r="G78" s="1">
        <f t="shared" si="29"/>
        <v>4.7234974512371304</v>
      </c>
      <c r="H78" s="1">
        <f t="shared" si="29"/>
        <v>1.3817885860494801</v>
      </c>
      <c r="I78" s="1">
        <f t="shared" si="29"/>
        <v>511.45569592330202</v>
      </c>
      <c r="J78" s="1" t="str">
        <f t="shared" si="29"/>
        <v>ND</v>
      </c>
      <c r="K78" s="1">
        <f t="shared" si="29"/>
        <v>18566.126003948601</v>
      </c>
      <c r="L78" s="1">
        <f t="shared" si="29"/>
        <v>1385.6178210297101</v>
      </c>
      <c r="M78" s="1" t="str">
        <f t="shared" si="29"/>
        <v>ND</v>
      </c>
      <c r="N78" s="1">
        <f t="shared" si="29"/>
        <v>0.14853808324453999</v>
      </c>
      <c r="O78" s="1" t="str">
        <f t="shared" si="29"/>
        <v>ND</v>
      </c>
      <c r="P78" s="1" t="str">
        <f t="shared" si="29"/>
        <v>ND</v>
      </c>
      <c r="Q78" s="1">
        <f t="shared" si="29"/>
        <v>6.7953975169452702E-2</v>
      </c>
      <c r="R78" s="1" t="str">
        <f t="shared" si="29"/>
        <v>ND</v>
      </c>
      <c r="S78" s="1" t="str">
        <f t="shared" si="29"/>
        <v>ND</v>
      </c>
      <c r="T78" s="1">
        <f t="shared" si="29"/>
        <v>0.39261571724608302</v>
      </c>
      <c r="U78" s="1" t="str">
        <f t="shared" si="29"/>
        <v>ND</v>
      </c>
      <c r="V78" s="1">
        <f t="shared" si="29"/>
        <v>0.70177851268898095</v>
      </c>
      <c r="W78" s="1" t="str">
        <f t="shared" si="29"/>
        <v>ND</v>
      </c>
      <c r="X78" s="1" t="str">
        <f t="shared" si="29"/>
        <v>ND</v>
      </c>
      <c r="Y78" s="1" t="str">
        <f t="shared" si="29"/>
        <v>ND</v>
      </c>
      <c r="Z78" s="1" t="str">
        <f t="shared" si="29"/>
        <v>ND</v>
      </c>
      <c r="AA78" s="1">
        <f t="shared" si="29"/>
        <v>0.45861827361128799</v>
      </c>
      <c r="AB78" s="1">
        <f t="shared" si="29"/>
        <v>1.9811461669102199</v>
      </c>
      <c r="AC78" s="1" t="str">
        <f t="shared" si="29"/>
        <v>ND</v>
      </c>
      <c r="AD78" s="1" t="str">
        <f t="shared" si="29"/>
        <v>ND</v>
      </c>
      <c r="AE78" s="1" t="str">
        <f t="shared" si="29"/>
        <v>ND</v>
      </c>
      <c r="AF78" s="1" t="str">
        <f t="shared" si="29"/>
        <v>ND</v>
      </c>
      <c r="AG78" s="1" t="str">
        <f t="shared" si="29"/>
        <v>ND</v>
      </c>
      <c r="AH78" s="1" t="str">
        <f t="shared" si="29"/>
        <v>ND</v>
      </c>
      <c r="AI78" s="1" t="str">
        <f t="shared" si="29"/>
        <v>ND</v>
      </c>
      <c r="AJ78" s="1" t="str">
        <f t="shared" si="29"/>
        <v>ND</v>
      </c>
      <c r="AK78" s="1" t="str">
        <f t="shared" si="29"/>
        <v>ND</v>
      </c>
      <c r="AL78" s="1" t="str">
        <f t="shared" si="29"/>
        <v>ND</v>
      </c>
      <c r="AM78" s="1" t="str">
        <f t="shared" si="29"/>
        <v>ND</v>
      </c>
      <c r="AN78" s="1" t="str">
        <f t="shared" si="29"/>
        <v>ND</v>
      </c>
      <c r="AO78" s="1" t="str">
        <f t="shared" si="29"/>
        <v>ND</v>
      </c>
      <c r="AP78" s="1" t="str">
        <f t="shared" si="29"/>
        <v>ND</v>
      </c>
      <c r="AQ78" s="1" t="str">
        <f t="shared" si="29"/>
        <v>ND</v>
      </c>
      <c r="AR78" s="1" t="str">
        <f t="shared" si="29"/>
        <v>ND</v>
      </c>
      <c r="AS78" s="1" t="str">
        <f t="shared" si="29"/>
        <v>ND</v>
      </c>
      <c r="AT78" s="1" t="str">
        <f t="shared" si="29"/>
        <v>ND</v>
      </c>
      <c r="AU78" s="1" t="str">
        <f t="shared" si="29"/>
        <v>ND</v>
      </c>
      <c r="AV78" s="1" t="str">
        <f t="shared" si="29"/>
        <v>ND</v>
      </c>
      <c r="AW78" s="1" t="str">
        <f t="shared" si="29"/>
        <v>ND</v>
      </c>
      <c r="AX78" s="1" t="str">
        <f t="shared" si="29"/>
        <v>ND</v>
      </c>
      <c r="AY78" s="1" t="str">
        <f t="shared" si="29"/>
        <v>ND</v>
      </c>
      <c r="AZ78" s="1" t="str">
        <f t="shared" si="29"/>
        <v>ND</v>
      </c>
      <c r="BA78" s="1" t="str">
        <f t="shared" si="29"/>
        <v>ND</v>
      </c>
      <c r="BB78" s="1" t="str">
        <f t="shared" si="29"/>
        <v>ND</v>
      </c>
      <c r="BC78" s="1" t="str">
        <f t="shared" si="29"/>
        <v>ND</v>
      </c>
      <c r="BD78" s="1" t="str">
        <f t="shared" si="29"/>
        <v>ND</v>
      </c>
      <c r="BE78" s="1" t="str">
        <f t="shared" si="29"/>
        <v>ND</v>
      </c>
      <c r="BF78" s="1" t="str">
        <f t="shared" si="29"/>
        <v>ND</v>
      </c>
      <c r="BG78" s="1">
        <f t="shared" si="29"/>
        <v>0.98772915428781405</v>
      </c>
      <c r="BH78" s="1" t="str">
        <f t="shared" si="29"/>
        <v>ND</v>
      </c>
      <c r="BI78" s="1" t="str">
        <f t="shared" si="29"/>
        <v>ND</v>
      </c>
      <c r="BJ78" s="1">
        <f t="shared" si="29"/>
        <v>5.62240581117344E-2</v>
      </c>
      <c r="BK78" s="1" t="str">
        <f t="shared" si="29"/>
        <v>ND</v>
      </c>
      <c r="BL78" s="1" t="str">
        <f t="shared" si="29"/>
        <v>ND</v>
      </c>
      <c r="BM78" s="7"/>
      <c r="BN78" s="7"/>
      <c r="BO78" s="7"/>
    </row>
    <row r="79" spans="1:67" x14ac:dyDescent="0.25">
      <c r="A79" s="1" t="s">
        <v>73</v>
      </c>
      <c r="C79" s="1" t="str">
        <f>IF(C78="ND","ND",C78*$B77)</f>
        <v>ND</v>
      </c>
      <c r="D79" s="1" t="str">
        <f t="shared" ref="D79:BL79" si="30">IF(D78="ND","ND",D78*$B77)</f>
        <v>ND</v>
      </c>
      <c r="E79" s="1" t="str">
        <f t="shared" si="30"/>
        <v>ND</v>
      </c>
      <c r="F79" s="1">
        <f t="shared" si="30"/>
        <v>50253000.902594402</v>
      </c>
      <c r="G79" s="1">
        <f t="shared" si="30"/>
        <v>4723.49745123713</v>
      </c>
      <c r="H79" s="1">
        <f t="shared" si="30"/>
        <v>1381.78858604948</v>
      </c>
      <c r="I79" s="1">
        <f t="shared" si="30"/>
        <v>511455.69592330203</v>
      </c>
      <c r="J79" s="1" t="str">
        <f t="shared" si="30"/>
        <v>ND</v>
      </c>
      <c r="K79" s="1">
        <f t="shared" si="30"/>
        <v>18566126.003948599</v>
      </c>
      <c r="L79" s="1">
        <f t="shared" si="30"/>
        <v>1385617.8210297101</v>
      </c>
      <c r="M79" s="1" t="str">
        <f t="shared" si="30"/>
        <v>ND</v>
      </c>
      <c r="N79" s="1">
        <f t="shared" si="30"/>
        <v>148.53808324453999</v>
      </c>
      <c r="O79" s="1" t="str">
        <f t="shared" si="30"/>
        <v>ND</v>
      </c>
      <c r="P79" s="1" t="str">
        <f t="shared" si="30"/>
        <v>ND</v>
      </c>
      <c r="Q79" s="1">
        <f t="shared" si="30"/>
        <v>67.953975169452704</v>
      </c>
      <c r="R79" s="1" t="str">
        <f t="shared" si="30"/>
        <v>ND</v>
      </c>
      <c r="S79" s="1" t="str">
        <f t="shared" si="30"/>
        <v>ND</v>
      </c>
      <c r="T79" s="1">
        <f t="shared" si="30"/>
        <v>392.61571724608302</v>
      </c>
      <c r="U79" s="1" t="str">
        <f t="shared" si="30"/>
        <v>ND</v>
      </c>
      <c r="V79" s="1">
        <f t="shared" si="30"/>
        <v>701.77851268898098</v>
      </c>
      <c r="W79" s="1" t="str">
        <f t="shared" si="30"/>
        <v>ND</v>
      </c>
      <c r="X79" s="1" t="str">
        <f t="shared" si="30"/>
        <v>ND</v>
      </c>
      <c r="Y79" s="1" t="str">
        <f t="shared" si="30"/>
        <v>ND</v>
      </c>
      <c r="Z79" s="1" t="str">
        <f t="shared" si="30"/>
        <v>ND</v>
      </c>
      <c r="AA79" s="1">
        <f t="shared" si="30"/>
        <v>458.61827361128798</v>
      </c>
      <c r="AB79" s="1">
        <f t="shared" si="30"/>
        <v>1981.14616691022</v>
      </c>
      <c r="AC79" s="1" t="str">
        <f t="shared" si="30"/>
        <v>ND</v>
      </c>
      <c r="AD79" s="1" t="str">
        <f t="shared" si="30"/>
        <v>ND</v>
      </c>
      <c r="AE79" s="1" t="str">
        <f t="shared" si="30"/>
        <v>ND</v>
      </c>
      <c r="AF79" s="1" t="str">
        <f t="shared" si="30"/>
        <v>ND</v>
      </c>
      <c r="AG79" s="1" t="str">
        <f t="shared" si="30"/>
        <v>ND</v>
      </c>
      <c r="AH79" s="1" t="str">
        <f t="shared" si="30"/>
        <v>ND</v>
      </c>
      <c r="AI79" s="1" t="str">
        <f t="shared" si="30"/>
        <v>ND</v>
      </c>
      <c r="AJ79" s="1" t="str">
        <f t="shared" si="30"/>
        <v>ND</v>
      </c>
      <c r="AK79" s="1" t="str">
        <f t="shared" si="30"/>
        <v>ND</v>
      </c>
      <c r="AL79" s="1" t="str">
        <f t="shared" si="30"/>
        <v>ND</v>
      </c>
      <c r="AM79" s="1" t="str">
        <f t="shared" si="30"/>
        <v>ND</v>
      </c>
      <c r="AN79" s="1" t="str">
        <f t="shared" si="30"/>
        <v>ND</v>
      </c>
      <c r="AO79" s="1" t="str">
        <f t="shared" si="30"/>
        <v>ND</v>
      </c>
      <c r="AP79" s="1" t="str">
        <f t="shared" si="30"/>
        <v>ND</v>
      </c>
      <c r="AQ79" s="1" t="str">
        <f t="shared" si="30"/>
        <v>ND</v>
      </c>
      <c r="AR79" s="1" t="str">
        <f t="shared" si="30"/>
        <v>ND</v>
      </c>
      <c r="AS79" s="1" t="str">
        <f t="shared" si="30"/>
        <v>ND</v>
      </c>
      <c r="AT79" s="1" t="str">
        <f t="shared" si="30"/>
        <v>ND</v>
      </c>
      <c r="AU79" s="1" t="str">
        <f t="shared" si="30"/>
        <v>ND</v>
      </c>
      <c r="AV79" s="1" t="str">
        <f t="shared" si="30"/>
        <v>ND</v>
      </c>
      <c r="AW79" s="1" t="str">
        <f t="shared" si="30"/>
        <v>ND</v>
      </c>
      <c r="AX79" s="1" t="str">
        <f t="shared" si="30"/>
        <v>ND</v>
      </c>
      <c r="AY79" s="1" t="str">
        <f t="shared" si="30"/>
        <v>ND</v>
      </c>
      <c r="AZ79" s="1" t="str">
        <f t="shared" si="30"/>
        <v>ND</v>
      </c>
      <c r="BA79" s="1" t="str">
        <f t="shared" si="30"/>
        <v>ND</v>
      </c>
      <c r="BB79" s="1" t="str">
        <f t="shared" si="30"/>
        <v>ND</v>
      </c>
      <c r="BC79" s="1" t="str">
        <f t="shared" si="30"/>
        <v>ND</v>
      </c>
      <c r="BD79" s="1" t="str">
        <f t="shared" si="30"/>
        <v>ND</v>
      </c>
      <c r="BE79" s="1" t="str">
        <f t="shared" si="30"/>
        <v>ND</v>
      </c>
      <c r="BF79" s="1" t="str">
        <f t="shared" si="30"/>
        <v>ND</v>
      </c>
      <c r="BG79" s="1">
        <f t="shared" si="30"/>
        <v>987.72915428781403</v>
      </c>
      <c r="BH79" s="1" t="str">
        <f t="shared" si="30"/>
        <v>ND</v>
      </c>
      <c r="BI79" s="1" t="str">
        <f t="shared" si="30"/>
        <v>ND</v>
      </c>
      <c r="BJ79" s="1">
        <f t="shared" si="30"/>
        <v>56.224058111734401</v>
      </c>
      <c r="BK79" s="1" t="str">
        <f t="shared" si="30"/>
        <v>ND</v>
      </c>
      <c r="BL79" s="1" t="str">
        <f t="shared" si="30"/>
        <v>ND</v>
      </c>
      <c r="BM79" s="7"/>
      <c r="BN79" s="7"/>
      <c r="BO79" s="7"/>
    </row>
    <row r="80" spans="1:67" x14ac:dyDescent="0.25">
      <c r="BM80" s="7"/>
      <c r="BN80" s="7"/>
      <c r="BO80" s="7"/>
    </row>
    <row r="81" spans="1:67" x14ac:dyDescent="0.25">
      <c r="A81" t="str">
        <f>'[3]ICP-MS Results'!C35</f>
        <v>GY2-032-A-dup  1000x</v>
      </c>
      <c r="B81" t="str">
        <f>'[3]ICP-MS Results'!D35</f>
        <v>1000</v>
      </c>
      <c r="C81">
        <f>'[3]ICP-MS Results'!E35</f>
        <v>-0.136322689877865</v>
      </c>
      <c r="D81">
        <f>'[3]ICP-MS Results'!G35</f>
        <v>-3.5966054740654602E-3</v>
      </c>
      <c r="E81">
        <f>'[3]ICP-MS Results'!J35</f>
        <v>-0.75443651319678995</v>
      </c>
      <c r="F81">
        <f>'[3]ICP-MS Results'!K35</f>
        <v>50309.946232723298</v>
      </c>
      <c r="G81">
        <f>'[3]ICP-MS Results'!M35</f>
        <v>7.2256476775749698</v>
      </c>
      <c r="H81">
        <f>'[3]ICP-MS Results'!P35</f>
        <v>0.86614795119376098</v>
      </c>
      <c r="I81">
        <f>'[3]ICP-MS Results'!Q35</f>
        <v>500.04678422776402</v>
      </c>
      <c r="J81">
        <f>'[3]ICP-MS Results'!S35</f>
        <v>1.1641924585494201</v>
      </c>
      <c r="K81">
        <f>'[3]ICP-MS Results'!V35</f>
        <v>18617.1665942859</v>
      </c>
      <c r="L81">
        <f>'[3]ICP-MS Results'!Y35</f>
        <v>1391.80683335555</v>
      </c>
      <c r="M81">
        <f>'[3]ICP-MS Results'!AC35</f>
        <v>-5.1050600673080399E-2</v>
      </c>
      <c r="N81">
        <f>'[3]ICP-MS Results'!AE35</f>
        <v>0.20165723334750801</v>
      </c>
      <c r="O81">
        <f>'[3]ICP-MS Results'!AG35</f>
        <v>-0.216453628684558</v>
      </c>
      <c r="P81">
        <f>'[3]ICP-MS Results'!AI35</f>
        <v>-8.6839376338699106E-2</v>
      </c>
      <c r="Q81">
        <f>'[3]ICP-MS Results'!AK35</f>
        <v>0.15563342423836299</v>
      </c>
      <c r="R81">
        <f>'[3]ICP-MS Results'!AN35</f>
        <v>1.6851477406411099</v>
      </c>
      <c r="S81">
        <f>'[3]ICP-MS Results'!AP35</f>
        <v>2.9987402600917801E-2</v>
      </c>
      <c r="T81">
        <f>'[3]ICP-MS Results'!AR35</f>
        <v>0.38792356712752701</v>
      </c>
      <c r="U81">
        <f>'[3]ICP-MS Results'!AT35</f>
        <v>1.2155759100780599E-2</v>
      </c>
      <c r="V81">
        <f>'[3]ICP-MS Results'!AV35</f>
        <v>1.10519607479174</v>
      </c>
      <c r="W81">
        <f>'[3]ICP-MS Results'!AX35</f>
        <v>-1.7341868343275599E-2</v>
      </c>
      <c r="X81">
        <f>'[3]ICP-MS Results'!AZ35</f>
        <v>-2.53622634413605E-2</v>
      </c>
      <c r="Y81">
        <f>'[3]ICP-MS Results'!BB35</f>
        <v>-1.9895864575172999E-2</v>
      </c>
      <c r="Z81">
        <f>'[3]ICP-MS Results'!BF35</f>
        <v>0.129924153861014</v>
      </c>
      <c r="AA81">
        <f>'[3]ICP-MS Results'!BH35</f>
        <v>0.45108282837302099</v>
      </c>
      <c r="AB81">
        <f>'[3]ICP-MS Results'!BK35</f>
        <v>2.1870358528745899</v>
      </c>
      <c r="AC81">
        <f>'[3]ICP-MS Results'!BM35</f>
        <v>-0.90806688523379997</v>
      </c>
      <c r="AD81">
        <f>'[3]ICP-MS Results'!BO35</f>
        <v>-3.5440529066466497E-2</v>
      </c>
      <c r="AE81">
        <f>'[3]ICP-MS Results'!BQ35</f>
        <v>-1.6548862295430001E-2</v>
      </c>
      <c r="AF81">
        <f>'[3]ICP-MS Results'!BS35</f>
        <v>-7.5404113154944304E-3</v>
      </c>
      <c r="AG81">
        <f>'[3]ICP-MS Results'!BT35</f>
        <v>-2.6170455146016E-2</v>
      </c>
      <c r="AH81">
        <f>'[3]ICP-MS Results'!BW35</f>
        <v>-3.1614905979802199E-3</v>
      </c>
      <c r="AI81">
        <f>'[3]ICP-MS Results'!BY35</f>
        <v>-2.71194856466692E-2</v>
      </c>
      <c r="AJ81">
        <f>'[3]ICP-MS Results'!CA35</f>
        <v>-0.142174077296393</v>
      </c>
      <c r="AK81">
        <f>'[3]ICP-MS Results'!CC35</f>
        <v>-0.41859651971188999</v>
      </c>
      <c r="AL81">
        <f>'[3]ICP-MS Results'!CE35</f>
        <v>1.3585118604809701E-2</v>
      </c>
      <c r="AM81">
        <f>'[3]ICP-MS Results'!CG35</f>
        <v>1.0397165546620301E-3</v>
      </c>
      <c r="AN81">
        <f>'[3]ICP-MS Results'!CI35</f>
        <v>-7.4337083511514995E-2</v>
      </c>
      <c r="AO81">
        <f>'[3]ICP-MS Results'!CK35</f>
        <v>3.18666232687053E-3</v>
      </c>
      <c r="AP81">
        <f>'[3]ICP-MS Results'!CM35</f>
        <v>-0.123293923468397</v>
      </c>
      <c r="AQ81">
        <f>'[3]ICP-MS Results'!CO35</f>
        <v>1.81013415951271E-3</v>
      </c>
      <c r="AR81">
        <f>'[3]ICP-MS Results'!CQ35</f>
        <v>2.1148848786490702E-3</v>
      </c>
      <c r="AS81">
        <f>'[3]ICP-MS Results'!CS35</f>
        <v>8.5139940074452202E-3</v>
      </c>
      <c r="AT81">
        <f>'[3]ICP-MS Results'!CU35</f>
        <v>-7.8146325872204506E-2</v>
      </c>
      <c r="AU81">
        <f>'[3]ICP-MS Results'!CW35</f>
        <v>-6.6270454004542199E-3</v>
      </c>
      <c r="AV81">
        <f>'[3]ICP-MS Results'!CY35</f>
        <v>-6.6693645999986997E-3</v>
      </c>
      <c r="AW81">
        <f>'[3]ICP-MS Results'!DA35</f>
        <v>-7.8840501032925499E-3</v>
      </c>
      <c r="AX81">
        <f>'[3]ICP-MS Results'!DC35</f>
        <v>-9.5090723569430996E-4</v>
      </c>
      <c r="AY81">
        <f>'[3]ICP-MS Results'!DE35</f>
        <v>-8.0683712298743604E-3</v>
      </c>
      <c r="AZ81">
        <f>'[3]ICP-MS Results'!DG35</f>
        <v>-6.9960805649123704E-3</v>
      </c>
      <c r="BA81">
        <f>'[3]ICP-MS Results'!DI35</f>
        <v>-1.2661524354827E-2</v>
      </c>
      <c r="BB81">
        <f>'[3]ICP-MS Results'!DK35</f>
        <v>-9.2673873789480606E-3</v>
      </c>
      <c r="BC81">
        <f>'[3]ICP-MS Results'!DM35</f>
        <v>-2.4438966564010998E-3</v>
      </c>
      <c r="BD81">
        <f>'[3]ICP-MS Results'!DO35</f>
        <v>-4.33615348876737E-3</v>
      </c>
      <c r="BE81">
        <f>'[3]ICP-MS Results'!DQ35</f>
        <v>-0.32876655273000899</v>
      </c>
      <c r="BF81">
        <f>'[3]ICP-MS Results'!DS35</f>
        <v>-1.21168486917611E-3</v>
      </c>
      <c r="BG81">
        <f>'[3]ICP-MS Results'!DU35</f>
        <v>0.72637243559726505</v>
      </c>
      <c r="BH81">
        <f>'[3]ICP-MS Results'!DW35</f>
        <v>-1.9566693074747501</v>
      </c>
      <c r="BI81">
        <f>'[3]ICP-MS Results'!DY35</f>
        <v>-1.3481355467514E-2</v>
      </c>
      <c r="BJ81">
        <f>'[3]ICP-MS Results'!EA35</f>
        <v>4.8283810780106899E-2</v>
      </c>
      <c r="BK81">
        <f>'[3]ICP-MS Results'!EC35</f>
        <v>-3.7300409269215497E-2</v>
      </c>
      <c r="BL81">
        <f>'[3]ICP-MS Results'!EE35</f>
        <v>-5.8629318685808002E-3</v>
      </c>
      <c r="BM81" s="7">
        <f>'[3]ICP-MS Results'!EF35</f>
        <v>96.845104197706604</v>
      </c>
      <c r="BN81" s="7">
        <f>'[3]ICP-MS Results'!EG35</f>
        <v>130.34406220483601</v>
      </c>
      <c r="BO81" s="7">
        <f>'[3]ICP-MS Results'!EH35</f>
        <v>100.33232039081</v>
      </c>
    </row>
    <row r="82" spans="1:67" x14ac:dyDescent="0.25">
      <c r="A82" s="1" t="s">
        <v>72</v>
      </c>
      <c r="C82" s="1" t="str">
        <f>IF(C81&lt;C$138,"ND",C81)</f>
        <v>ND</v>
      </c>
      <c r="D82" s="1" t="str">
        <f t="shared" ref="D82:BL82" si="31">IF(D81&lt;D$138,"ND",D81)</f>
        <v>ND</v>
      </c>
      <c r="E82" s="1" t="str">
        <f t="shared" si="31"/>
        <v>ND</v>
      </c>
      <c r="F82" s="1">
        <f t="shared" si="31"/>
        <v>50309.946232723298</v>
      </c>
      <c r="G82" s="1">
        <f t="shared" si="31"/>
        <v>7.2256476775749698</v>
      </c>
      <c r="H82" s="1">
        <f t="shared" si="31"/>
        <v>0.86614795119376098</v>
      </c>
      <c r="I82" s="1">
        <f t="shared" si="31"/>
        <v>500.04678422776402</v>
      </c>
      <c r="J82" s="1">
        <f t="shared" si="31"/>
        <v>1.1641924585494201</v>
      </c>
      <c r="K82" s="1">
        <f t="shared" si="31"/>
        <v>18617.1665942859</v>
      </c>
      <c r="L82" s="1">
        <f t="shared" si="31"/>
        <v>1391.80683335555</v>
      </c>
      <c r="M82" s="1" t="str">
        <f t="shared" si="31"/>
        <v>ND</v>
      </c>
      <c r="N82" s="1">
        <f t="shared" si="31"/>
        <v>0.20165723334750801</v>
      </c>
      <c r="O82" s="1" t="str">
        <f t="shared" si="31"/>
        <v>ND</v>
      </c>
      <c r="P82" s="1" t="str">
        <f t="shared" si="31"/>
        <v>ND</v>
      </c>
      <c r="Q82" s="1">
        <f t="shared" si="31"/>
        <v>0.15563342423836299</v>
      </c>
      <c r="R82" s="1">
        <f t="shared" si="31"/>
        <v>1.6851477406411099</v>
      </c>
      <c r="S82" s="1" t="str">
        <f t="shared" si="31"/>
        <v>ND</v>
      </c>
      <c r="T82" s="1">
        <f t="shared" si="31"/>
        <v>0.38792356712752701</v>
      </c>
      <c r="U82" s="1" t="str">
        <f t="shared" si="31"/>
        <v>ND</v>
      </c>
      <c r="V82" s="1">
        <f t="shared" si="31"/>
        <v>1.10519607479174</v>
      </c>
      <c r="W82" s="1" t="str">
        <f t="shared" si="31"/>
        <v>ND</v>
      </c>
      <c r="X82" s="1" t="str">
        <f t="shared" si="31"/>
        <v>ND</v>
      </c>
      <c r="Y82" s="1" t="str">
        <f t="shared" si="31"/>
        <v>ND</v>
      </c>
      <c r="Z82" s="1" t="str">
        <f t="shared" si="31"/>
        <v>ND</v>
      </c>
      <c r="AA82" s="1">
        <f t="shared" si="31"/>
        <v>0.45108282837302099</v>
      </c>
      <c r="AB82" s="1">
        <f t="shared" si="31"/>
        <v>2.1870358528745899</v>
      </c>
      <c r="AC82" s="1" t="str">
        <f t="shared" si="31"/>
        <v>ND</v>
      </c>
      <c r="AD82" s="1" t="str">
        <f t="shared" si="31"/>
        <v>ND</v>
      </c>
      <c r="AE82" s="1" t="str">
        <f t="shared" si="31"/>
        <v>ND</v>
      </c>
      <c r="AF82" s="1" t="str">
        <f t="shared" si="31"/>
        <v>ND</v>
      </c>
      <c r="AG82" s="1" t="str">
        <f t="shared" si="31"/>
        <v>ND</v>
      </c>
      <c r="AH82" s="1" t="str">
        <f t="shared" si="31"/>
        <v>ND</v>
      </c>
      <c r="AI82" s="1" t="str">
        <f t="shared" si="31"/>
        <v>ND</v>
      </c>
      <c r="AJ82" s="1" t="str">
        <f t="shared" si="31"/>
        <v>ND</v>
      </c>
      <c r="AK82" s="1" t="str">
        <f t="shared" si="31"/>
        <v>ND</v>
      </c>
      <c r="AL82" s="1" t="str">
        <f t="shared" si="31"/>
        <v>ND</v>
      </c>
      <c r="AM82" s="1" t="str">
        <f t="shared" si="31"/>
        <v>ND</v>
      </c>
      <c r="AN82" s="1" t="str">
        <f t="shared" si="31"/>
        <v>ND</v>
      </c>
      <c r="AO82" s="1" t="str">
        <f t="shared" si="31"/>
        <v>ND</v>
      </c>
      <c r="AP82" s="1" t="str">
        <f t="shared" si="31"/>
        <v>ND</v>
      </c>
      <c r="AQ82" s="1" t="str">
        <f t="shared" si="31"/>
        <v>ND</v>
      </c>
      <c r="AR82" s="1" t="str">
        <f t="shared" si="31"/>
        <v>ND</v>
      </c>
      <c r="AS82" s="1" t="str">
        <f t="shared" si="31"/>
        <v>ND</v>
      </c>
      <c r="AT82" s="1" t="str">
        <f t="shared" si="31"/>
        <v>ND</v>
      </c>
      <c r="AU82" s="1" t="str">
        <f t="shared" si="31"/>
        <v>ND</v>
      </c>
      <c r="AV82" s="1" t="str">
        <f t="shared" si="31"/>
        <v>ND</v>
      </c>
      <c r="AW82" s="1" t="str">
        <f t="shared" si="31"/>
        <v>ND</v>
      </c>
      <c r="AX82" s="1" t="str">
        <f t="shared" si="31"/>
        <v>ND</v>
      </c>
      <c r="AY82" s="1" t="str">
        <f t="shared" si="31"/>
        <v>ND</v>
      </c>
      <c r="AZ82" s="1" t="str">
        <f t="shared" si="31"/>
        <v>ND</v>
      </c>
      <c r="BA82" s="1" t="str">
        <f t="shared" si="31"/>
        <v>ND</v>
      </c>
      <c r="BB82" s="1" t="str">
        <f t="shared" si="31"/>
        <v>ND</v>
      </c>
      <c r="BC82" s="1" t="str">
        <f t="shared" si="31"/>
        <v>ND</v>
      </c>
      <c r="BD82" s="1" t="str">
        <f t="shared" si="31"/>
        <v>ND</v>
      </c>
      <c r="BE82" s="1" t="str">
        <f t="shared" si="31"/>
        <v>ND</v>
      </c>
      <c r="BF82" s="1" t="str">
        <f t="shared" si="31"/>
        <v>ND</v>
      </c>
      <c r="BG82" s="1">
        <f t="shared" si="31"/>
        <v>0.72637243559726505</v>
      </c>
      <c r="BH82" s="1" t="str">
        <f t="shared" si="31"/>
        <v>ND</v>
      </c>
      <c r="BI82" s="1" t="str">
        <f t="shared" si="31"/>
        <v>ND</v>
      </c>
      <c r="BJ82" s="1">
        <f t="shared" si="31"/>
        <v>4.8283810780106899E-2</v>
      </c>
      <c r="BK82" s="1" t="str">
        <f t="shared" si="31"/>
        <v>ND</v>
      </c>
      <c r="BL82" s="1" t="str">
        <f t="shared" si="31"/>
        <v>ND</v>
      </c>
      <c r="BM82" s="7"/>
      <c r="BN82" s="7"/>
      <c r="BO82" s="7"/>
    </row>
    <row r="83" spans="1:67" x14ac:dyDescent="0.25">
      <c r="A83" s="1" t="s">
        <v>73</v>
      </c>
      <c r="C83" s="1" t="str">
        <f>IF(C82="ND","ND",C82*$B81)</f>
        <v>ND</v>
      </c>
      <c r="D83" s="1" t="str">
        <f t="shared" ref="D83:BL83" si="32">IF(D82="ND","ND",D82*$B81)</f>
        <v>ND</v>
      </c>
      <c r="E83" s="1" t="str">
        <f t="shared" si="32"/>
        <v>ND</v>
      </c>
      <c r="F83" s="1">
        <f t="shared" si="32"/>
        <v>50309946.232723296</v>
      </c>
      <c r="G83" s="1">
        <f t="shared" si="32"/>
        <v>7225.6476775749697</v>
      </c>
      <c r="H83" s="1">
        <f t="shared" si="32"/>
        <v>866.14795119376095</v>
      </c>
      <c r="I83" s="1">
        <f t="shared" si="32"/>
        <v>500046.784227764</v>
      </c>
      <c r="J83" s="1">
        <f t="shared" si="32"/>
        <v>1164.1924585494201</v>
      </c>
      <c r="K83" s="1">
        <f t="shared" si="32"/>
        <v>18617166.594285902</v>
      </c>
      <c r="L83" s="1">
        <f t="shared" si="32"/>
        <v>1391806.83335555</v>
      </c>
      <c r="M83" s="1" t="str">
        <f t="shared" si="32"/>
        <v>ND</v>
      </c>
      <c r="N83" s="1">
        <f t="shared" si="32"/>
        <v>201.65723334750803</v>
      </c>
      <c r="O83" s="1" t="str">
        <f t="shared" si="32"/>
        <v>ND</v>
      </c>
      <c r="P83" s="1" t="str">
        <f t="shared" si="32"/>
        <v>ND</v>
      </c>
      <c r="Q83" s="1">
        <f t="shared" si="32"/>
        <v>155.63342423836298</v>
      </c>
      <c r="R83" s="1">
        <f t="shared" si="32"/>
        <v>1685.14774064111</v>
      </c>
      <c r="S83" s="1" t="str">
        <f t="shared" si="32"/>
        <v>ND</v>
      </c>
      <c r="T83" s="1">
        <f t="shared" si="32"/>
        <v>387.92356712752701</v>
      </c>
      <c r="U83" s="1" t="str">
        <f t="shared" si="32"/>
        <v>ND</v>
      </c>
      <c r="V83" s="1">
        <f t="shared" si="32"/>
        <v>1105.1960747917399</v>
      </c>
      <c r="W83" s="1" t="str">
        <f t="shared" si="32"/>
        <v>ND</v>
      </c>
      <c r="X83" s="1" t="str">
        <f t="shared" si="32"/>
        <v>ND</v>
      </c>
      <c r="Y83" s="1" t="str">
        <f t="shared" si="32"/>
        <v>ND</v>
      </c>
      <c r="Z83" s="1" t="str">
        <f t="shared" si="32"/>
        <v>ND</v>
      </c>
      <c r="AA83" s="1">
        <f t="shared" si="32"/>
        <v>451.08282837302102</v>
      </c>
      <c r="AB83" s="1">
        <f t="shared" si="32"/>
        <v>2187.0358528745901</v>
      </c>
      <c r="AC83" s="1" t="str">
        <f t="shared" si="32"/>
        <v>ND</v>
      </c>
      <c r="AD83" s="1" t="str">
        <f t="shared" si="32"/>
        <v>ND</v>
      </c>
      <c r="AE83" s="1" t="str">
        <f t="shared" si="32"/>
        <v>ND</v>
      </c>
      <c r="AF83" s="1" t="str">
        <f t="shared" si="32"/>
        <v>ND</v>
      </c>
      <c r="AG83" s="1" t="str">
        <f t="shared" si="32"/>
        <v>ND</v>
      </c>
      <c r="AH83" s="1" t="str">
        <f t="shared" si="32"/>
        <v>ND</v>
      </c>
      <c r="AI83" s="1" t="str">
        <f t="shared" si="32"/>
        <v>ND</v>
      </c>
      <c r="AJ83" s="1" t="str">
        <f t="shared" si="32"/>
        <v>ND</v>
      </c>
      <c r="AK83" s="1" t="str">
        <f t="shared" si="32"/>
        <v>ND</v>
      </c>
      <c r="AL83" s="1" t="str">
        <f t="shared" si="32"/>
        <v>ND</v>
      </c>
      <c r="AM83" s="1" t="str">
        <f t="shared" si="32"/>
        <v>ND</v>
      </c>
      <c r="AN83" s="1" t="str">
        <f t="shared" si="32"/>
        <v>ND</v>
      </c>
      <c r="AO83" s="1" t="str">
        <f t="shared" si="32"/>
        <v>ND</v>
      </c>
      <c r="AP83" s="1" t="str">
        <f t="shared" si="32"/>
        <v>ND</v>
      </c>
      <c r="AQ83" s="1" t="str">
        <f t="shared" si="32"/>
        <v>ND</v>
      </c>
      <c r="AR83" s="1" t="str">
        <f t="shared" si="32"/>
        <v>ND</v>
      </c>
      <c r="AS83" s="1" t="str">
        <f t="shared" si="32"/>
        <v>ND</v>
      </c>
      <c r="AT83" s="1" t="str">
        <f t="shared" si="32"/>
        <v>ND</v>
      </c>
      <c r="AU83" s="1" t="str">
        <f t="shared" si="32"/>
        <v>ND</v>
      </c>
      <c r="AV83" s="1" t="str">
        <f t="shared" si="32"/>
        <v>ND</v>
      </c>
      <c r="AW83" s="1" t="str">
        <f t="shared" si="32"/>
        <v>ND</v>
      </c>
      <c r="AX83" s="1" t="str">
        <f t="shared" si="32"/>
        <v>ND</v>
      </c>
      <c r="AY83" s="1" t="str">
        <f t="shared" si="32"/>
        <v>ND</v>
      </c>
      <c r="AZ83" s="1" t="str">
        <f t="shared" si="32"/>
        <v>ND</v>
      </c>
      <c r="BA83" s="1" t="str">
        <f t="shared" si="32"/>
        <v>ND</v>
      </c>
      <c r="BB83" s="1" t="str">
        <f t="shared" si="32"/>
        <v>ND</v>
      </c>
      <c r="BC83" s="1" t="str">
        <f t="shared" si="32"/>
        <v>ND</v>
      </c>
      <c r="BD83" s="1" t="str">
        <f t="shared" si="32"/>
        <v>ND</v>
      </c>
      <c r="BE83" s="1" t="str">
        <f t="shared" si="32"/>
        <v>ND</v>
      </c>
      <c r="BF83" s="1" t="str">
        <f t="shared" si="32"/>
        <v>ND</v>
      </c>
      <c r="BG83" s="1">
        <f t="shared" si="32"/>
        <v>726.37243559726505</v>
      </c>
      <c r="BH83" s="1" t="str">
        <f t="shared" si="32"/>
        <v>ND</v>
      </c>
      <c r="BI83" s="1" t="str">
        <f t="shared" si="32"/>
        <v>ND</v>
      </c>
      <c r="BJ83" s="1">
        <f t="shared" si="32"/>
        <v>48.283810780106897</v>
      </c>
      <c r="BK83" s="1" t="str">
        <f t="shared" si="32"/>
        <v>ND</v>
      </c>
      <c r="BL83" s="1" t="str">
        <f t="shared" si="32"/>
        <v>ND</v>
      </c>
      <c r="BM83" s="7"/>
      <c r="BN83" s="7"/>
      <c r="BO83" s="7"/>
    </row>
    <row r="84" spans="1:67" x14ac:dyDescent="0.25">
      <c r="BM84" s="7"/>
      <c r="BN84" s="7"/>
      <c r="BO84" s="7"/>
    </row>
    <row r="85" spans="1:67" x14ac:dyDescent="0.25">
      <c r="A85" t="str">
        <f>'[3]ICP-MS Results'!C36</f>
        <v>GY2-032-A  100x</v>
      </c>
      <c r="B85" t="str">
        <f>'[3]ICP-MS Results'!D36</f>
        <v>100</v>
      </c>
      <c r="C85">
        <f>'[3]ICP-MS Results'!E36</f>
        <v>0.18677867009105301</v>
      </c>
      <c r="D85">
        <f>'[3]ICP-MS Results'!G36</f>
        <v>6.3427468713919402E-3</v>
      </c>
      <c r="E85">
        <f>'[3]ICP-MS Results'!J36</f>
        <v>-0.45698266878185201</v>
      </c>
      <c r="F85" t="str">
        <f>'[3]ICP-MS Results'!K36</f>
        <v>OR</v>
      </c>
      <c r="G85">
        <f>'[3]ICP-MS Results'!M36</f>
        <v>22.664981509516402</v>
      </c>
      <c r="H85">
        <f>'[3]ICP-MS Results'!P36</f>
        <v>2.7025194296200001</v>
      </c>
      <c r="I85">
        <f>'[3]ICP-MS Results'!Q36</f>
        <v>568.81610669144197</v>
      </c>
      <c r="J85">
        <f>'[3]ICP-MS Results'!S36</f>
        <v>7.7324753562627704</v>
      </c>
      <c r="K85">
        <f>'[3]ICP-MS Results'!V36</f>
        <v>217170.42544464799</v>
      </c>
      <c r="L85">
        <f>'[3]ICP-MS Results'!Y36</f>
        <v>15881.9865394272</v>
      </c>
      <c r="M85">
        <f>'[3]ICP-MS Results'!AC36</f>
        <v>-3.3880028299428301E-2</v>
      </c>
      <c r="N85">
        <f>'[3]ICP-MS Results'!AE36</f>
        <v>6.6238191715241201E-2</v>
      </c>
      <c r="O85">
        <f>'[3]ICP-MS Results'!AG36</f>
        <v>-0.20666054516997001</v>
      </c>
      <c r="P85">
        <f>'[3]ICP-MS Results'!AI36</f>
        <v>-6.3744955251941293E-2</v>
      </c>
      <c r="Q85">
        <f>'[3]ICP-MS Results'!AK36</f>
        <v>0.37631204563193699</v>
      </c>
      <c r="R85">
        <f>'[3]ICP-MS Results'!AN36</f>
        <v>13.746243921345499</v>
      </c>
      <c r="S85">
        <f>'[3]ICP-MS Results'!AP36</f>
        <v>2.4748203070915801E-2</v>
      </c>
      <c r="T85">
        <f>'[3]ICP-MS Results'!AR36</f>
        <v>0.41617363037301902</v>
      </c>
      <c r="U85">
        <f>'[3]ICP-MS Results'!AT36</f>
        <v>2.0199094877220901E-2</v>
      </c>
      <c r="V85">
        <f>'[3]ICP-MS Results'!AV36</f>
        <v>0.86498573785755495</v>
      </c>
      <c r="W85">
        <f>'[3]ICP-MS Results'!AX36</f>
        <v>-6.1638913736881597E-3</v>
      </c>
      <c r="X85">
        <f>'[3]ICP-MS Results'!AZ36</f>
        <v>-2.1698927992777301E-2</v>
      </c>
      <c r="Y85">
        <f>'[3]ICP-MS Results'!BB36</f>
        <v>-2.44844685484727E-2</v>
      </c>
      <c r="Z85">
        <f>'[3]ICP-MS Results'!BF36</f>
        <v>0.16761747943559699</v>
      </c>
      <c r="AA85">
        <f>'[3]ICP-MS Results'!BH36</f>
        <v>4.8249717162803698</v>
      </c>
      <c r="AB85">
        <f>'[3]ICP-MS Results'!BK36</f>
        <v>16.304496381999101</v>
      </c>
      <c r="AC85">
        <f>'[3]ICP-MS Results'!BM36</f>
        <v>-0.75468345786123603</v>
      </c>
      <c r="AD85">
        <f>'[3]ICP-MS Results'!BO36</f>
        <v>-3.2077283232470402E-2</v>
      </c>
      <c r="AE85">
        <f>'[3]ICP-MS Results'!BQ36</f>
        <v>-3.0038524695854898E-2</v>
      </c>
      <c r="AF85">
        <f>'[3]ICP-MS Results'!BS36</f>
        <v>-2.6535916799316E-3</v>
      </c>
      <c r="AG85">
        <f>'[3]ICP-MS Results'!BT36</f>
        <v>1.2028491324202299E-2</v>
      </c>
      <c r="AH85">
        <f>'[3]ICP-MS Results'!BW36</f>
        <v>7.8463171773266002E-4</v>
      </c>
      <c r="AI85">
        <f>'[3]ICP-MS Results'!BY36</f>
        <v>-2.5085224486267599E-2</v>
      </c>
      <c r="AJ85">
        <f>'[3]ICP-MS Results'!CA36</f>
        <v>-8.7955604221234301E-2</v>
      </c>
      <c r="AK85">
        <f>'[3]ICP-MS Results'!CC36</f>
        <v>-0.35564920579424297</v>
      </c>
      <c r="AL85">
        <f>'[3]ICP-MS Results'!CE36</f>
        <v>3.0277813170103599E-2</v>
      </c>
      <c r="AM85">
        <f>'[3]ICP-MS Results'!CG36</f>
        <v>9.6988714983206895E-2</v>
      </c>
      <c r="AN85">
        <f>'[3]ICP-MS Results'!CI36</f>
        <v>0.11596532902963499</v>
      </c>
      <c r="AO85">
        <f>'[3]ICP-MS Results'!CK36</f>
        <v>1.7918389141876899E-2</v>
      </c>
      <c r="AP85">
        <f>'[3]ICP-MS Results'!CM36</f>
        <v>-0.104635834549097</v>
      </c>
      <c r="AQ85">
        <f>'[3]ICP-MS Results'!CO36</f>
        <v>2.6697129724776E-3</v>
      </c>
      <c r="AR85">
        <f>'[3]ICP-MS Results'!CQ36</f>
        <v>2.12926289935791E-3</v>
      </c>
      <c r="AS85">
        <f>'[3]ICP-MS Results'!CS36</f>
        <v>-1.18313073502602E-3</v>
      </c>
      <c r="AT85">
        <f>'[3]ICP-MS Results'!CU36</f>
        <v>-4.1920457418212202E-2</v>
      </c>
      <c r="AU85">
        <f>'[3]ICP-MS Results'!CW36</f>
        <v>1.53945993629495E-3</v>
      </c>
      <c r="AV85">
        <f>'[3]ICP-MS Results'!CY36</f>
        <v>2.5792650064449898E-3</v>
      </c>
      <c r="AW85">
        <f>'[3]ICP-MS Results'!DA36</f>
        <v>2.38981955655092E-3</v>
      </c>
      <c r="AX85">
        <f>'[3]ICP-MS Results'!DC36</f>
        <v>-1.9905408943135601E-3</v>
      </c>
      <c r="AY85">
        <f>'[3]ICP-MS Results'!DE36</f>
        <v>-3.6570069018952299E-3</v>
      </c>
      <c r="AZ85">
        <f>'[3]ICP-MS Results'!DG36</f>
        <v>-5.25532214379604E-3</v>
      </c>
      <c r="BA85">
        <f>'[3]ICP-MS Results'!DI36</f>
        <v>-1.18646976469422E-2</v>
      </c>
      <c r="BB85">
        <f>'[3]ICP-MS Results'!DK36</f>
        <v>-5.7221809874462501E-3</v>
      </c>
      <c r="BC85">
        <f>'[3]ICP-MS Results'!DM36</f>
        <v>2.4587554441821498E-3</v>
      </c>
      <c r="BD85">
        <f>'[3]ICP-MS Results'!DO36</f>
        <v>-5.7868512445882097E-4</v>
      </c>
      <c r="BE85">
        <f>'[3]ICP-MS Results'!DQ36</f>
        <v>-0.33319228681169299</v>
      </c>
      <c r="BF85">
        <f>'[3]ICP-MS Results'!DS36</f>
        <v>2.1040365418695801E-3</v>
      </c>
      <c r="BG85">
        <f>'[3]ICP-MS Results'!DU36</f>
        <v>-3.4923774299339003E-2</v>
      </c>
      <c r="BH85">
        <f>'[3]ICP-MS Results'!DW36</f>
        <v>-2.45621393445531</v>
      </c>
      <c r="BI85">
        <f>'[3]ICP-MS Results'!DY36</f>
        <v>8.4413941765274003E-2</v>
      </c>
      <c r="BJ85">
        <f>'[3]ICP-MS Results'!EA36</f>
        <v>0.12909363676590099</v>
      </c>
      <c r="BK85">
        <f>'[3]ICP-MS Results'!EC36</f>
        <v>-3.5485342567162501E-2</v>
      </c>
      <c r="BL85">
        <f>'[3]ICP-MS Results'!EE36</f>
        <v>-6.0792538246835903E-3</v>
      </c>
      <c r="BM85" s="7">
        <f>'[3]ICP-MS Results'!EF36</f>
        <v>82.804043815658503</v>
      </c>
      <c r="BN85" s="7">
        <f>'[3]ICP-MS Results'!EG36</f>
        <v>146.19672785617101</v>
      </c>
      <c r="BO85" s="7">
        <f>'[3]ICP-MS Results'!EH36</f>
        <v>93.651125906535697</v>
      </c>
    </row>
    <row r="86" spans="1:67" x14ac:dyDescent="0.25">
      <c r="A86" s="1" t="s">
        <v>72</v>
      </c>
      <c r="C86" s="1" t="str">
        <f>IF(C85&lt;C$138,"ND",C85)</f>
        <v>ND</v>
      </c>
      <c r="D86" s="1" t="str">
        <f t="shared" ref="D86:BL86" si="33">IF(D85&lt;D$138,"ND",D85)</f>
        <v>ND</v>
      </c>
      <c r="E86" s="1" t="str">
        <f t="shared" si="33"/>
        <v>ND</v>
      </c>
      <c r="F86" s="1" t="str">
        <f t="shared" si="33"/>
        <v>OR</v>
      </c>
      <c r="G86" s="1">
        <f t="shared" si="33"/>
        <v>22.664981509516402</v>
      </c>
      <c r="H86" s="1">
        <f t="shared" si="33"/>
        <v>2.7025194296200001</v>
      </c>
      <c r="I86" s="1">
        <f t="shared" si="33"/>
        <v>568.81610669144197</v>
      </c>
      <c r="J86" s="1">
        <f t="shared" si="33"/>
        <v>7.7324753562627704</v>
      </c>
      <c r="K86" s="1">
        <f t="shared" si="33"/>
        <v>217170.42544464799</v>
      </c>
      <c r="L86" s="1">
        <f t="shared" si="33"/>
        <v>15881.9865394272</v>
      </c>
      <c r="M86" s="1" t="str">
        <f t="shared" si="33"/>
        <v>ND</v>
      </c>
      <c r="N86" s="1" t="str">
        <f t="shared" si="33"/>
        <v>ND</v>
      </c>
      <c r="O86" s="1" t="str">
        <f t="shared" si="33"/>
        <v>ND</v>
      </c>
      <c r="P86" s="1" t="str">
        <f t="shared" si="33"/>
        <v>ND</v>
      </c>
      <c r="Q86" s="1">
        <f t="shared" si="33"/>
        <v>0.37631204563193699</v>
      </c>
      <c r="R86" s="1">
        <f t="shared" si="33"/>
        <v>13.746243921345499</v>
      </c>
      <c r="S86" s="1" t="str">
        <f t="shared" si="33"/>
        <v>ND</v>
      </c>
      <c r="T86" s="1">
        <f t="shared" si="33"/>
        <v>0.41617363037301902</v>
      </c>
      <c r="U86" s="1" t="str">
        <f t="shared" si="33"/>
        <v>ND</v>
      </c>
      <c r="V86" s="1">
        <f t="shared" si="33"/>
        <v>0.86498573785755495</v>
      </c>
      <c r="W86" s="1" t="str">
        <f t="shared" si="33"/>
        <v>ND</v>
      </c>
      <c r="X86" s="1" t="str">
        <f t="shared" si="33"/>
        <v>ND</v>
      </c>
      <c r="Y86" s="1" t="str">
        <f t="shared" si="33"/>
        <v>ND</v>
      </c>
      <c r="Z86" s="1" t="str">
        <f t="shared" si="33"/>
        <v>ND</v>
      </c>
      <c r="AA86" s="1">
        <f t="shared" si="33"/>
        <v>4.8249717162803698</v>
      </c>
      <c r="AB86" s="1">
        <f t="shared" si="33"/>
        <v>16.304496381999101</v>
      </c>
      <c r="AC86" s="1" t="str">
        <f t="shared" si="33"/>
        <v>ND</v>
      </c>
      <c r="AD86" s="1" t="str">
        <f t="shared" si="33"/>
        <v>ND</v>
      </c>
      <c r="AE86" s="1" t="str">
        <f t="shared" si="33"/>
        <v>ND</v>
      </c>
      <c r="AF86" s="1" t="str">
        <f t="shared" si="33"/>
        <v>ND</v>
      </c>
      <c r="AG86" s="1" t="str">
        <f t="shared" si="33"/>
        <v>ND</v>
      </c>
      <c r="AH86" s="1" t="str">
        <f t="shared" si="33"/>
        <v>ND</v>
      </c>
      <c r="AI86" s="1" t="str">
        <f t="shared" si="33"/>
        <v>ND</v>
      </c>
      <c r="AJ86" s="1" t="str">
        <f t="shared" si="33"/>
        <v>ND</v>
      </c>
      <c r="AK86" s="1" t="str">
        <f t="shared" si="33"/>
        <v>ND</v>
      </c>
      <c r="AL86" s="1" t="str">
        <f t="shared" si="33"/>
        <v>ND</v>
      </c>
      <c r="AM86" s="1" t="str">
        <f t="shared" si="33"/>
        <v>ND</v>
      </c>
      <c r="AN86" s="1">
        <f t="shared" si="33"/>
        <v>0.11596532902963499</v>
      </c>
      <c r="AO86" s="1" t="str">
        <f t="shared" si="33"/>
        <v>ND</v>
      </c>
      <c r="AP86" s="1" t="str">
        <f t="shared" si="33"/>
        <v>ND</v>
      </c>
      <c r="AQ86" s="1" t="str">
        <f t="shared" si="33"/>
        <v>ND</v>
      </c>
      <c r="AR86" s="1" t="str">
        <f t="shared" si="33"/>
        <v>ND</v>
      </c>
      <c r="AS86" s="1" t="str">
        <f t="shared" si="33"/>
        <v>ND</v>
      </c>
      <c r="AT86" s="1" t="str">
        <f t="shared" si="33"/>
        <v>ND</v>
      </c>
      <c r="AU86" s="1" t="str">
        <f t="shared" si="33"/>
        <v>ND</v>
      </c>
      <c r="AV86" s="1" t="str">
        <f t="shared" si="33"/>
        <v>ND</v>
      </c>
      <c r="AW86" s="1" t="str">
        <f t="shared" si="33"/>
        <v>ND</v>
      </c>
      <c r="AX86" s="1" t="str">
        <f t="shared" si="33"/>
        <v>ND</v>
      </c>
      <c r="AY86" s="1" t="str">
        <f t="shared" si="33"/>
        <v>ND</v>
      </c>
      <c r="AZ86" s="1" t="str">
        <f t="shared" si="33"/>
        <v>ND</v>
      </c>
      <c r="BA86" s="1" t="str">
        <f t="shared" si="33"/>
        <v>ND</v>
      </c>
      <c r="BB86" s="1" t="str">
        <f t="shared" si="33"/>
        <v>ND</v>
      </c>
      <c r="BC86" s="1" t="str">
        <f t="shared" si="33"/>
        <v>ND</v>
      </c>
      <c r="BD86" s="1" t="str">
        <f t="shared" si="33"/>
        <v>ND</v>
      </c>
      <c r="BE86" s="1" t="str">
        <f t="shared" si="33"/>
        <v>ND</v>
      </c>
      <c r="BF86" s="1" t="str">
        <f t="shared" si="33"/>
        <v>ND</v>
      </c>
      <c r="BG86" s="1" t="str">
        <f t="shared" si="33"/>
        <v>ND</v>
      </c>
      <c r="BH86" s="1" t="str">
        <f t="shared" si="33"/>
        <v>ND</v>
      </c>
      <c r="BI86" s="1">
        <f t="shared" si="33"/>
        <v>8.4413941765274003E-2</v>
      </c>
      <c r="BJ86" s="1">
        <f t="shared" si="33"/>
        <v>0.12909363676590099</v>
      </c>
      <c r="BK86" s="1" t="str">
        <f t="shared" si="33"/>
        <v>ND</v>
      </c>
      <c r="BL86" s="1" t="str">
        <f t="shared" si="33"/>
        <v>ND</v>
      </c>
      <c r="BM86" s="7"/>
      <c r="BN86" s="7"/>
      <c r="BO86" s="7"/>
    </row>
    <row r="87" spans="1:67" x14ac:dyDescent="0.25">
      <c r="A87" s="1" t="s">
        <v>73</v>
      </c>
      <c r="C87" s="1" t="str">
        <f>IF(C86="ND","ND",C86*$B85)</f>
        <v>ND</v>
      </c>
      <c r="D87" s="1" t="str">
        <f t="shared" ref="D87:BL87" si="34">IF(D86="ND","ND",D86*$B85)</f>
        <v>ND</v>
      </c>
      <c r="E87" s="1" t="str">
        <f t="shared" si="34"/>
        <v>ND</v>
      </c>
      <c r="F87" s="1" t="e">
        <f t="shared" si="34"/>
        <v>#VALUE!</v>
      </c>
      <c r="G87" s="1">
        <f t="shared" si="34"/>
        <v>2266.4981509516401</v>
      </c>
      <c r="H87" s="1">
        <f t="shared" si="34"/>
        <v>270.25194296199999</v>
      </c>
      <c r="I87" s="1">
        <f t="shared" si="34"/>
        <v>56881.610669144196</v>
      </c>
      <c r="J87" s="1">
        <f t="shared" si="34"/>
        <v>773.247535626277</v>
      </c>
      <c r="K87" s="1">
        <f t="shared" si="34"/>
        <v>21717042.544464801</v>
      </c>
      <c r="L87" s="1">
        <f t="shared" si="34"/>
        <v>1588198.65394272</v>
      </c>
      <c r="M87" s="1" t="str">
        <f t="shared" si="34"/>
        <v>ND</v>
      </c>
      <c r="N87" s="1" t="str">
        <f t="shared" si="34"/>
        <v>ND</v>
      </c>
      <c r="O87" s="1" t="str">
        <f t="shared" si="34"/>
        <v>ND</v>
      </c>
      <c r="P87" s="1" t="str">
        <f t="shared" si="34"/>
        <v>ND</v>
      </c>
      <c r="Q87" s="1">
        <f t="shared" si="34"/>
        <v>37.631204563193698</v>
      </c>
      <c r="R87" s="1">
        <f t="shared" si="34"/>
        <v>1374.6243921345499</v>
      </c>
      <c r="S87" s="1" t="str">
        <f t="shared" si="34"/>
        <v>ND</v>
      </c>
      <c r="T87" s="1">
        <f t="shared" si="34"/>
        <v>41.617363037301899</v>
      </c>
      <c r="U87" s="1" t="str">
        <f t="shared" si="34"/>
        <v>ND</v>
      </c>
      <c r="V87" s="1">
        <f t="shared" si="34"/>
        <v>86.498573785755497</v>
      </c>
      <c r="W87" s="1" t="str">
        <f t="shared" si="34"/>
        <v>ND</v>
      </c>
      <c r="X87" s="1" t="str">
        <f t="shared" si="34"/>
        <v>ND</v>
      </c>
      <c r="Y87" s="1" t="str">
        <f t="shared" si="34"/>
        <v>ND</v>
      </c>
      <c r="Z87" s="1" t="str">
        <f t="shared" si="34"/>
        <v>ND</v>
      </c>
      <c r="AA87" s="1">
        <f t="shared" si="34"/>
        <v>482.49717162803699</v>
      </c>
      <c r="AB87" s="1">
        <f t="shared" si="34"/>
        <v>1630.4496381999102</v>
      </c>
      <c r="AC87" s="1" t="str">
        <f t="shared" si="34"/>
        <v>ND</v>
      </c>
      <c r="AD87" s="1" t="str">
        <f t="shared" si="34"/>
        <v>ND</v>
      </c>
      <c r="AE87" s="1" t="str">
        <f t="shared" si="34"/>
        <v>ND</v>
      </c>
      <c r="AF87" s="1" t="str">
        <f t="shared" si="34"/>
        <v>ND</v>
      </c>
      <c r="AG87" s="1" t="str">
        <f t="shared" si="34"/>
        <v>ND</v>
      </c>
      <c r="AH87" s="1" t="str">
        <f t="shared" si="34"/>
        <v>ND</v>
      </c>
      <c r="AI87" s="1" t="str">
        <f t="shared" si="34"/>
        <v>ND</v>
      </c>
      <c r="AJ87" s="1" t="str">
        <f t="shared" si="34"/>
        <v>ND</v>
      </c>
      <c r="AK87" s="1" t="str">
        <f t="shared" si="34"/>
        <v>ND</v>
      </c>
      <c r="AL87" s="1" t="str">
        <f t="shared" si="34"/>
        <v>ND</v>
      </c>
      <c r="AM87" s="1" t="str">
        <f t="shared" si="34"/>
        <v>ND</v>
      </c>
      <c r="AN87" s="1">
        <f t="shared" si="34"/>
        <v>11.596532902963499</v>
      </c>
      <c r="AO87" s="1" t="str">
        <f t="shared" si="34"/>
        <v>ND</v>
      </c>
      <c r="AP87" s="1" t="str">
        <f t="shared" si="34"/>
        <v>ND</v>
      </c>
      <c r="AQ87" s="1" t="str">
        <f t="shared" si="34"/>
        <v>ND</v>
      </c>
      <c r="AR87" s="1" t="str">
        <f t="shared" si="34"/>
        <v>ND</v>
      </c>
      <c r="AS87" s="1" t="str">
        <f t="shared" si="34"/>
        <v>ND</v>
      </c>
      <c r="AT87" s="1" t="str">
        <f t="shared" si="34"/>
        <v>ND</v>
      </c>
      <c r="AU87" s="1" t="str">
        <f t="shared" si="34"/>
        <v>ND</v>
      </c>
      <c r="AV87" s="1" t="str">
        <f t="shared" si="34"/>
        <v>ND</v>
      </c>
      <c r="AW87" s="1" t="str">
        <f t="shared" si="34"/>
        <v>ND</v>
      </c>
      <c r="AX87" s="1" t="str">
        <f t="shared" si="34"/>
        <v>ND</v>
      </c>
      <c r="AY87" s="1" t="str">
        <f t="shared" si="34"/>
        <v>ND</v>
      </c>
      <c r="AZ87" s="1" t="str">
        <f t="shared" si="34"/>
        <v>ND</v>
      </c>
      <c r="BA87" s="1" t="str">
        <f t="shared" si="34"/>
        <v>ND</v>
      </c>
      <c r="BB87" s="1" t="str">
        <f t="shared" si="34"/>
        <v>ND</v>
      </c>
      <c r="BC87" s="1" t="str">
        <f t="shared" si="34"/>
        <v>ND</v>
      </c>
      <c r="BD87" s="1" t="str">
        <f t="shared" si="34"/>
        <v>ND</v>
      </c>
      <c r="BE87" s="1" t="str">
        <f t="shared" si="34"/>
        <v>ND</v>
      </c>
      <c r="BF87" s="1" t="str">
        <f t="shared" si="34"/>
        <v>ND</v>
      </c>
      <c r="BG87" s="1" t="str">
        <f t="shared" si="34"/>
        <v>ND</v>
      </c>
      <c r="BH87" s="1" t="str">
        <f t="shared" si="34"/>
        <v>ND</v>
      </c>
      <c r="BI87" s="1">
        <f t="shared" si="34"/>
        <v>8.4413941765273997</v>
      </c>
      <c r="BJ87" s="1">
        <f t="shared" si="34"/>
        <v>12.909363676590099</v>
      </c>
      <c r="BK87" s="1" t="str">
        <f t="shared" si="34"/>
        <v>ND</v>
      </c>
      <c r="BL87" s="1" t="str">
        <f t="shared" si="34"/>
        <v>ND</v>
      </c>
      <c r="BM87" s="7"/>
      <c r="BN87" s="7"/>
      <c r="BO87" s="7"/>
    </row>
    <row r="88" spans="1:67" s="27" customFormat="1" x14ac:dyDescent="0.25">
      <c r="BM88" s="28"/>
      <c r="BN88" s="28"/>
      <c r="BO88" s="28"/>
    </row>
    <row r="89" spans="1:67" s="27" customFormat="1" x14ac:dyDescent="0.25">
      <c r="A89" s="26" t="s">
        <v>64</v>
      </c>
      <c r="B89"/>
      <c r="C89" s="1" t="str">
        <f>C87</f>
        <v>ND</v>
      </c>
      <c r="D89" s="1" t="str">
        <f t="shared" ref="D89:BL89" si="35">D87</f>
        <v>ND</v>
      </c>
      <c r="E89" s="1" t="str">
        <f t="shared" si="35"/>
        <v>ND</v>
      </c>
      <c r="F89" s="1">
        <f>AVERAGE(F79,F83)</f>
        <v>50281473.567658849</v>
      </c>
      <c r="G89" s="1">
        <f t="shared" si="35"/>
        <v>2266.4981509516401</v>
      </c>
      <c r="H89" s="1">
        <f t="shared" si="35"/>
        <v>270.25194296199999</v>
      </c>
      <c r="I89" s="1">
        <f t="shared" si="35"/>
        <v>56881.610669144196</v>
      </c>
      <c r="J89" s="1">
        <f t="shared" si="35"/>
        <v>773.247535626277</v>
      </c>
      <c r="K89" s="1">
        <f>AVERAGE(K79,K83)</f>
        <v>18591646.299117252</v>
      </c>
      <c r="L89" s="1">
        <f>AVERAGE(L79,L83)</f>
        <v>1388712.3271926302</v>
      </c>
      <c r="M89" s="1" t="str">
        <f t="shared" si="35"/>
        <v>ND</v>
      </c>
      <c r="N89" s="1" t="str">
        <f t="shared" si="35"/>
        <v>ND</v>
      </c>
      <c r="O89" s="1" t="str">
        <f t="shared" si="35"/>
        <v>ND</v>
      </c>
      <c r="P89" s="1" t="str">
        <f t="shared" si="35"/>
        <v>ND</v>
      </c>
      <c r="Q89" s="1">
        <f t="shared" si="35"/>
        <v>37.631204563193698</v>
      </c>
      <c r="R89" s="1">
        <f t="shared" si="35"/>
        <v>1374.6243921345499</v>
      </c>
      <c r="S89" s="1" t="str">
        <f t="shared" si="35"/>
        <v>ND</v>
      </c>
      <c r="T89" s="1">
        <f t="shared" si="35"/>
        <v>41.617363037301899</v>
      </c>
      <c r="U89" s="1" t="str">
        <f t="shared" si="35"/>
        <v>ND</v>
      </c>
      <c r="V89" s="1">
        <f t="shared" si="35"/>
        <v>86.498573785755497</v>
      </c>
      <c r="W89" s="1" t="str">
        <f t="shared" si="35"/>
        <v>ND</v>
      </c>
      <c r="X89" s="1" t="str">
        <f t="shared" si="35"/>
        <v>ND</v>
      </c>
      <c r="Y89" s="1" t="str">
        <f t="shared" si="35"/>
        <v>ND</v>
      </c>
      <c r="Z89" s="1" t="str">
        <f t="shared" si="35"/>
        <v>ND</v>
      </c>
      <c r="AA89" s="1">
        <f t="shared" si="35"/>
        <v>482.49717162803699</v>
      </c>
      <c r="AB89" s="1">
        <f t="shared" si="35"/>
        <v>1630.4496381999102</v>
      </c>
      <c r="AC89" s="1" t="str">
        <f t="shared" si="35"/>
        <v>ND</v>
      </c>
      <c r="AD89" s="1" t="str">
        <f t="shared" si="35"/>
        <v>ND</v>
      </c>
      <c r="AE89" s="1" t="str">
        <f t="shared" si="35"/>
        <v>ND</v>
      </c>
      <c r="AF89" s="1" t="str">
        <f t="shared" si="35"/>
        <v>ND</v>
      </c>
      <c r="AG89" s="1" t="str">
        <f t="shared" si="35"/>
        <v>ND</v>
      </c>
      <c r="AH89" s="1" t="str">
        <f t="shared" si="35"/>
        <v>ND</v>
      </c>
      <c r="AI89" s="1" t="str">
        <f t="shared" si="35"/>
        <v>ND</v>
      </c>
      <c r="AJ89" s="1" t="str">
        <f t="shared" si="35"/>
        <v>ND</v>
      </c>
      <c r="AK89" s="1" t="str">
        <f t="shared" si="35"/>
        <v>ND</v>
      </c>
      <c r="AL89" s="1" t="str">
        <f t="shared" si="35"/>
        <v>ND</v>
      </c>
      <c r="AM89" s="1" t="str">
        <f t="shared" si="35"/>
        <v>ND</v>
      </c>
      <c r="AN89" s="1">
        <f t="shared" si="35"/>
        <v>11.596532902963499</v>
      </c>
      <c r="AO89" s="1" t="str">
        <f t="shared" si="35"/>
        <v>ND</v>
      </c>
      <c r="AP89" s="1" t="str">
        <f t="shared" si="35"/>
        <v>ND</v>
      </c>
      <c r="AQ89" s="1" t="str">
        <f t="shared" si="35"/>
        <v>ND</v>
      </c>
      <c r="AR89" s="1" t="str">
        <f t="shared" si="35"/>
        <v>ND</v>
      </c>
      <c r="AS89" s="1" t="str">
        <f t="shared" si="35"/>
        <v>ND</v>
      </c>
      <c r="AT89" s="1" t="str">
        <f t="shared" si="35"/>
        <v>ND</v>
      </c>
      <c r="AU89" s="1" t="str">
        <f t="shared" si="35"/>
        <v>ND</v>
      </c>
      <c r="AV89" s="1" t="str">
        <f t="shared" si="35"/>
        <v>ND</v>
      </c>
      <c r="AW89" s="1" t="str">
        <f t="shared" si="35"/>
        <v>ND</v>
      </c>
      <c r="AX89" s="1" t="str">
        <f t="shared" si="35"/>
        <v>ND</v>
      </c>
      <c r="AY89" s="1" t="str">
        <f t="shared" si="35"/>
        <v>ND</v>
      </c>
      <c r="AZ89" s="1" t="str">
        <f t="shared" si="35"/>
        <v>ND</v>
      </c>
      <c r="BA89" s="1" t="str">
        <f t="shared" si="35"/>
        <v>ND</v>
      </c>
      <c r="BB89" s="1" t="str">
        <f t="shared" si="35"/>
        <v>ND</v>
      </c>
      <c r="BC89" s="1" t="str">
        <f t="shared" si="35"/>
        <v>ND</v>
      </c>
      <c r="BD89" s="1" t="str">
        <f t="shared" si="35"/>
        <v>ND</v>
      </c>
      <c r="BE89" s="1" t="str">
        <f t="shared" si="35"/>
        <v>ND</v>
      </c>
      <c r="BF89" s="1" t="str">
        <f t="shared" si="35"/>
        <v>ND</v>
      </c>
      <c r="BG89" s="1" t="str">
        <f t="shared" si="35"/>
        <v>ND</v>
      </c>
      <c r="BH89" s="1" t="str">
        <f t="shared" si="35"/>
        <v>ND</v>
      </c>
      <c r="BI89" s="1">
        <f t="shared" si="35"/>
        <v>8.4413941765273997</v>
      </c>
      <c r="BJ89" s="1">
        <f t="shared" si="35"/>
        <v>12.909363676590099</v>
      </c>
      <c r="BK89" s="1" t="str">
        <f t="shared" si="35"/>
        <v>ND</v>
      </c>
      <c r="BL89" s="1" t="str">
        <f t="shared" si="35"/>
        <v>ND</v>
      </c>
      <c r="BM89" s="28"/>
      <c r="BN89" s="28"/>
      <c r="BO89" s="28"/>
    </row>
    <row r="90" spans="1:67" s="27" customFormat="1" x14ac:dyDescent="0.25">
      <c r="BM90" s="28"/>
      <c r="BN90" s="28"/>
      <c r="BO90" s="28"/>
    </row>
    <row r="91" spans="1:67" x14ac:dyDescent="0.25">
      <c r="A91" t="str">
        <f>'[3]ICP-MS Results'!C37</f>
        <v>Rinse</v>
      </c>
      <c r="C91">
        <f>'[3]ICP-MS Results'!E37</f>
        <v>0.101403910123689</v>
      </c>
      <c r="D91">
        <f>'[3]ICP-MS Results'!G37</f>
        <v>-4.5135321377998902E-3</v>
      </c>
      <c r="E91">
        <f>'[3]ICP-MS Results'!J37</f>
        <v>0.24958369317866999</v>
      </c>
      <c r="F91">
        <f>'[3]ICP-MS Results'!K37</f>
        <v>101.1448200942</v>
      </c>
      <c r="G91">
        <f>'[3]ICP-MS Results'!M37</f>
        <v>-6.1212904244877603E-2</v>
      </c>
      <c r="H91">
        <f>'[3]ICP-MS Results'!P37</f>
        <v>2.82258014854572E-2</v>
      </c>
      <c r="I91">
        <f>'[3]ICP-MS Results'!Q37</f>
        <v>14.590376983403999</v>
      </c>
      <c r="J91">
        <f>'[3]ICP-MS Results'!S37</f>
        <v>-0.12992082351686801</v>
      </c>
      <c r="K91">
        <f>'[3]ICP-MS Results'!V37</f>
        <v>3.6748802669044802</v>
      </c>
      <c r="L91">
        <f>'[3]ICP-MS Results'!Y37</f>
        <v>0.36789208156216902</v>
      </c>
      <c r="M91">
        <f>'[3]ICP-MS Results'!AC37</f>
        <v>-4.82996428754204E-2</v>
      </c>
      <c r="N91">
        <f>'[3]ICP-MS Results'!AE37</f>
        <v>-2.8038848590158101E-2</v>
      </c>
      <c r="O91">
        <f>'[3]ICP-MS Results'!AG37</f>
        <v>-8.9967460041476002E-2</v>
      </c>
      <c r="P91">
        <f>'[3]ICP-MS Results'!AI37</f>
        <v>-0.10358728258113201</v>
      </c>
      <c r="Q91">
        <f>'[3]ICP-MS Results'!AK37</f>
        <v>1.50623915467173E-2</v>
      </c>
      <c r="R91">
        <f>'[3]ICP-MS Results'!AN37</f>
        <v>-1.14581373311579</v>
      </c>
      <c r="S91">
        <f>'[3]ICP-MS Results'!AP37</f>
        <v>6.2589983303760104E-3</v>
      </c>
      <c r="T91">
        <f>'[3]ICP-MS Results'!AR37</f>
        <v>-2.3432908576499399E-2</v>
      </c>
      <c r="U91">
        <f>'[3]ICP-MS Results'!AT37</f>
        <v>8.4061714750690394E-2</v>
      </c>
      <c r="V91">
        <f>'[3]ICP-MS Results'!AV37</f>
        <v>-0.18041960944006999</v>
      </c>
      <c r="W91">
        <f>'[3]ICP-MS Results'!AX37</f>
        <v>-6.8103910496685504E-3</v>
      </c>
      <c r="X91">
        <f>'[3]ICP-MS Results'!AZ37</f>
        <v>-1.47027119527281E-2</v>
      </c>
      <c r="Y91">
        <f>'[3]ICP-MS Results'!BB37</f>
        <v>-1.35141352867124E-2</v>
      </c>
      <c r="Z91">
        <f>'[3]ICP-MS Results'!BF37</f>
        <v>-4.3013794157326597E-2</v>
      </c>
      <c r="AA91">
        <f>'[3]ICP-MS Results'!BH37</f>
        <v>5.3609711137737902E-2</v>
      </c>
      <c r="AB91">
        <f>'[3]ICP-MS Results'!BK37</f>
        <v>-7.0849257770474504E-3</v>
      </c>
      <c r="AC91">
        <f>'[3]ICP-MS Results'!BM37</f>
        <v>-0.65203197381233202</v>
      </c>
      <c r="AD91">
        <f>'[3]ICP-MS Results'!BO37</f>
        <v>-6.1213881884986899E-3</v>
      </c>
      <c r="AE91">
        <f>'[3]ICP-MS Results'!BQ37</f>
        <v>-1.8169792130468501E-2</v>
      </c>
      <c r="AF91">
        <f>'[3]ICP-MS Results'!BS37</f>
        <v>2.6681623379381399E-2</v>
      </c>
      <c r="AG91">
        <f>'[3]ICP-MS Results'!BT37</f>
        <v>2.44086240217305E-2</v>
      </c>
      <c r="AH91">
        <f>'[3]ICP-MS Results'!BW37</f>
        <v>-6.23148676808369E-3</v>
      </c>
      <c r="AI91">
        <f>'[3]ICP-MS Results'!BY37</f>
        <v>-4.0138459882801897E-3</v>
      </c>
      <c r="AJ91">
        <f>'[3]ICP-MS Results'!CA37</f>
        <v>-1.29431688722767E-2</v>
      </c>
      <c r="AK91">
        <f>'[3]ICP-MS Results'!CC37</f>
        <v>-0.101583450704495</v>
      </c>
      <c r="AL91">
        <f>'[3]ICP-MS Results'!CE37</f>
        <v>2.7878382927092899E-2</v>
      </c>
      <c r="AM91">
        <f>'[3]ICP-MS Results'!CG37</f>
        <v>1.1217296370463999E-3</v>
      </c>
      <c r="AN91">
        <f>'[3]ICP-MS Results'!CI37</f>
        <v>-4.6269628304801101E-2</v>
      </c>
      <c r="AO91">
        <f>'[3]ICP-MS Results'!CK37</f>
        <v>3.9968715096221899E-3</v>
      </c>
      <c r="AP91">
        <f>'[3]ICP-MS Results'!CM37</f>
        <v>-0.120142997107394</v>
      </c>
      <c r="AQ91">
        <f>'[3]ICP-MS Results'!CO37</f>
        <v>-1.9180911809624601E-3</v>
      </c>
      <c r="AR91">
        <f>'[3]ICP-MS Results'!CQ37</f>
        <v>-3.418010350773E-3</v>
      </c>
      <c r="AS91">
        <f>'[3]ICP-MS Results'!CS37</f>
        <v>-3.1780224687111801E-3</v>
      </c>
      <c r="AT91">
        <f>'[3]ICP-MS Results'!CU37</f>
        <v>-6.0592807861081302E-2</v>
      </c>
      <c r="AU91">
        <f>'[3]ICP-MS Results'!CW37</f>
        <v>-3.9171723230914798E-3</v>
      </c>
      <c r="AV91">
        <f>'[3]ICP-MS Results'!CY37</f>
        <v>-6.17997645426685E-3</v>
      </c>
      <c r="AW91">
        <f>'[3]ICP-MS Results'!DA37</f>
        <v>-5.1503843384635298E-3</v>
      </c>
      <c r="AX91">
        <f>'[3]ICP-MS Results'!DC37</f>
        <v>-1.5126396454524199E-3</v>
      </c>
      <c r="AY91">
        <f>'[3]ICP-MS Results'!DE37</f>
        <v>-3.2399735310985299E-3</v>
      </c>
      <c r="AZ91">
        <f>'[3]ICP-MS Results'!DG37</f>
        <v>-3.7168231961215098E-3</v>
      </c>
      <c r="BA91">
        <f>'[3]ICP-MS Results'!DI37</f>
        <v>-1.0141573479018701E-2</v>
      </c>
      <c r="BB91">
        <f>'[3]ICP-MS Results'!DK37</f>
        <v>-6.0251684782474399E-3</v>
      </c>
      <c r="BC91">
        <f>'[3]ICP-MS Results'!DM37</f>
        <v>2.5572216598493801E-3</v>
      </c>
      <c r="BD91">
        <f>'[3]ICP-MS Results'!DO37</f>
        <v>3.0325750641801699E-3</v>
      </c>
      <c r="BE91">
        <f>'[3]ICP-MS Results'!DQ37</f>
        <v>-6.9963212408940004E-2</v>
      </c>
      <c r="BF91">
        <f>'[3]ICP-MS Results'!DS37</f>
        <v>4.6260418561160001E-3</v>
      </c>
      <c r="BG91">
        <f>'[3]ICP-MS Results'!DU37</f>
        <v>-0.25970812979616198</v>
      </c>
      <c r="BH91">
        <f>'[3]ICP-MS Results'!DW37</f>
        <v>-2.4707913425618901</v>
      </c>
      <c r="BI91">
        <f>'[3]ICP-MS Results'!DY37</f>
        <v>-2.00069053304406E-2</v>
      </c>
      <c r="BJ91">
        <f>'[3]ICP-MS Results'!EA37</f>
        <v>0.13066169638290601</v>
      </c>
      <c r="BK91">
        <f>'[3]ICP-MS Results'!EC37</f>
        <v>-2.6796602792701799E-2</v>
      </c>
      <c r="BL91">
        <f>'[3]ICP-MS Results'!EE37</f>
        <v>-4.2254352374552599E-3</v>
      </c>
      <c r="BM91" s="7">
        <f>'[3]ICP-MS Results'!EF37</f>
        <v>101.15180229711</v>
      </c>
      <c r="BN91" s="7">
        <f>'[3]ICP-MS Results'!EG37</f>
        <v>112.874994980571</v>
      </c>
      <c r="BO91" s="7">
        <f>'[3]ICP-MS Results'!EH37</f>
        <v>98.782414847183503</v>
      </c>
    </row>
    <row r="92" spans="1:67" x14ac:dyDescent="0.25">
      <c r="A92" t="str">
        <f>'[3]ICP-MS Results'!C38</f>
        <v>Rinse</v>
      </c>
      <c r="C92">
        <f>'[3]ICP-MS Results'!E38</f>
        <v>4.9489880075474701E-3</v>
      </c>
      <c r="D92">
        <f>'[3]ICP-MS Results'!G38</f>
        <v>-2.9006324191891602E-3</v>
      </c>
      <c r="E92">
        <f>'[3]ICP-MS Results'!J38</f>
        <v>-0.24389053587235299</v>
      </c>
      <c r="F92">
        <f>'[3]ICP-MS Results'!K38</f>
        <v>23.598436898527702</v>
      </c>
      <c r="G92">
        <f>'[3]ICP-MS Results'!M38</f>
        <v>-6.3683479548509198E-2</v>
      </c>
      <c r="H92">
        <f>'[3]ICP-MS Results'!P38</f>
        <v>-0.345213529066286</v>
      </c>
      <c r="I92">
        <f>'[3]ICP-MS Results'!Q38</f>
        <v>8.5317660532423201</v>
      </c>
      <c r="J92">
        <f>'[3]ICP-MS Results'!S38</f>
        <v>-1.22776173605549</v>
      </c>
      <c r="K92">
        <f>'[3]ICP-MS Results'!V38</f>
        <v>-4.5063203521358801</v>
      </c>
      <c r="L92">
        <f>'[3]ICP-MS Results'!Y38</f>
        <v>3.0996209705078701E-2</v>
      </c>
      <c r="M92">
        <f>'[3]ICP-MS Results'!AC38</f>
        <v>-4.7991119860669403E-2</v>
      </c>
      <c r="N92">
        <f>'[3]ICP-MS Results'!AE38</f>
        <v>-1.25403441545949E-2</v>
      </c>
      <c r="O92">
        <f>'[3]ICP-MS Results'!AG38</f>
        <v>-7.6281928836460094E-2</v>
      </c>
      <c r="P92">
        <f>'[3]ICP-MS Results'!AI38</f>
        <v>-9.2451753266623998E-2</v>
      </c>
      <c r="Q92">
        <f>'[3]ICP-MS Results'!AK38</f>
        <v>-1.5626589559899801E-4</v>
      </c>
      <c r="R92">
        <f>'[3]ICP-MS Results'!AN38</f>
        <v>-1.1679472526827399</v>
      </c>
      <c r="S92">
        <f>'[3]ICP-MS Results'!AP38</f>
        <v>-1.14422513474503E-3</v>
      </c>
      <c r="T92">
        <f>'[3]ICP-MS Results'!AR38</f>
        <v>-3.3158680151146397E-2</v>
      </c>
      <c r="U92">
        <f>'[3]ICP-MS Results'!AT38</f>
        <v>4.2787021868207903E-2</v>
      </c>
      <c r="V92">
        <f>'[3]ICP-MS Results'!AV38</f>
        <v>-0.27129805714580801</v>
      </c>
      <c r="W92">
        <f>'[3]ICP-MS Results'!AX38</f>
        <v>-5.2319669915611901E-3</v>
      </c>
      <c r="X92">
        <f>'[3]ICP-MS Results'!AZ38</f>
        <v>-9.4807392559054498E-3</v>
      </c>
      <c r="Y92">
        <f>'[3]ICP-MS Results'!BB38</f>
        <v>-4.3931886404553998E-3</v>
      </c>
      <c r="Z92">
        <f>'[3]ICP-MS Results'!BF38</f>
        <v>0.116712516334729</v>
      </c>
      <c r="AA92">
        <f>'[3]ICP-MS Results'!BH38</f>
        <v>-4.5961763872786102E-4</v>
      </c>
      <c r="AB92">
        <f>'[3]ICP-MS Results'!BK38</f>
        <v>-3.89071883724856E-3</v>
      </c>
      <c r="AC92">
        <f>'[3]ICP-MS Results'!BM38</f>
        <v>-0.66440234920800501</v>
      </c>
      <c r="AD92">
        <f>'[3]ICP-MS Results'!BO38</f>
        <v>-1.3698393741748799E-2</v>
      </c>
      <c r="AE92">
        <f>'[3]ICP-MS Results'!BQ38</f>
        <v>-2.5013912405763099E-2</v>
      </c>
      <c r="AF92">
        <f>'[3]ICP-MS Results'!BS38</f>
        <v>2.77433236664444E-2</v>
      </c>
      <c r="AG92">
        <f>'[3]ICP-MS Results'!BT38</f>
        <v>1.79644375669527E-2</v>
      </c>
      <c r="AH92">
        <f>'[3]ICP-MS Results'!BW38</f>
        <v>-5.2818665093367703E-3</v>
      </c>
      <c r="AI92">
        <f>'[3]ICP-MS Results'!BY38</f>
        <v>-7.4136328585557802E-3</v>
      </c>
      <c r="AJ92">
        <f>'[3]ICP-MS Results'!CA38</f>
        <v>-3.6304022664551697E-2</v>
      </c>
      <c r="AK92">
        <f>'[3]ICP-MS Results'!CC38</f>
        <v>-0.141581291956838</v>
      </c>
      <c r="AL92">
        <f>'[3]ICP-MS Results'!CE38</f>
        <v>4.3100490145655597E-2</v>
      </c>
      <c r="AM92">
        <f>'[3]ICP-MS Results'!CG38</f>
        <v>-1.94835282814835E-4</v>
      </c>
      <c r="AN92">
        <f>'[3]ICP-MS Results'!CI38</f>
        <v>-3.99373464589362E-2</v>
      </c>
      <c r="AO92">
        <f>'[3]ICP-MS Results'!CK38</f>
        <v>2.8393219678366998E-3</v>
      </c>
      <c r="AP92">
        <f>'[3]ICP-MS Results'!CM38</f>
        <v>-0.118166364176072</v>
      </c>
      <c r="AQ92">
        <f>'[3]ICP-MS Results'!CO38</f>
        <v>-8.6569670049808998E-4</v>
      </c>
      <c r="AR92">
        <f>'[3]ICP-MS Results'!CQ38</f>
        <v>-2.64058827875657E-3</v>
      </c>
      <c r="AS92">
        <f>'[3]ICP-MS Results'!CS38</f>
        <v>-4.8445877534545401E-3</v>
      </c>
      <c r="AT92">
        <f>'[3]ICP-MS Results'!CU38</f>
        <v>-5.4402191764935298E-2</v>
      </c>
      <c r="AU92">
        <f>'[3]ICP-MS Results'!CW38</f>
        <v>-3.7064290243669301E-3</v>
      </c>
      <c r="AV92">
        <f>'[3]ICP-MS Results'!CY38</f>
        <v>-6.7280937889742402E-3</v>
      </c>
      <c r="AW92">
        <f>'[3]ICP-MS Results'!DA38</f>
        <v>-8.2489149274758596E-3</v>
      </c>
      <c r="AX92">
        <f>'[3]ICP-MS Results'!DC38</f>
        <v>-8.0710325151044798E-4</v>
      </c>
      <c r="AY92">
        <f>'[3]ICP-MS Results'!DE38</f>
        <v>-1.74380076715529E-3</v>
      </c>
      <c r="AZ92">
        <f>'[3]ICP-MS Results'!DG38</f>
        <v>-1.7877902933914299E-3</v>
      </c>
      <c r="BA92">
        <f>'[3]ICP-MS Results'!DI38</f>
        <v>-1.27780504277476E-2</v>
      </c>
      <c r="BB92">
        <f>'[3]ICP-MS Results'!DK38</f>
        <v>-5.2447743002370199E-3</v>
      </c>
      <c r="BC92">
        <f>'[3]ICP-MS Results'!DM38</f>
        <v>5.8884966667671905E-4</v>
      </c>
      <c r="BD92">
        <f>'[3]ICP-MS Results'!DO38</f>
        <v>1.6730630669536E-3</v>
      </c>
      <c r="BE92">
        <f>'[3]ICP-MS Results'!DQ38</f>
        <v>-7.9072263675202703E-2</v>
      </c>
      <c r="BF92">
        <f>'[3]ICP-MS Results'!DS38</f>
        <v>3.8941547237128999E-3</v>
      </c>
      <c r="BG92">
        <f>'[3]ICP-MS Results'!DU38</f>
        <v>-0.27220881004657699</v>
      </c>
      <c r="BH92">
        <f>'[3]ICP-MS Results'!DW38</f>
        <v>-2.4531480536382202</v>
      </c>
      <c r="BI92">
        <f>'[3]ICP-MS Results'!DY38</f>
        <v>-2.56255260880228E-2</v>
      </c>
      <c r="BJ92">
        <f>'[3]ICP-MS Results'!EA38</f>
        <v>0.111550071292372</v>
      </c>
      <c r="BK92">
        <f>'[3]ICP-MS Results'!EC38</f>
        <v>-2.7791560759169599E-2</v>
      </c>
      <c r="BL92">
        <f>'[3]ICP-MS Results'!EE38</f>
        <v>-3.9989911266389098E-3</v>
      </c>
      <c r="BM92" s="7">
        <f>'[3]ICP-MS Results'!EF38</f>
        <v>96.765448345208895</v>
      </c>
      <c r="BN92" s="7">
        <f>'[3]ICP-MS Results'!EG38</f>
        <v>107.699658329662</v>
      </c>
      <c r="BO92" s="7">
        <f>'[3]ICP-MS Results'!EH38</f>
        <v>95.872952841254303</v>
      </c>
    </row>
    <row r="93" spans="1:67" x14ac:dyDescent="0.25">
      <c r="A93" t="str">
        <f>'[3]ICP-MS Results'!C39</f>
        <v>GY2-032-C  10000x</v>
      </c>
      <c r="B93" t="str">
        <f>'[3]ICP-MS Results'!D39</f>
        <v>10000</v>
      </c>
      <c r="C93">
        <f>'[3]ICP-MS Results'!E39</f>
        <v>-0.206849288721871</v>
      </c>
      <c r="D93">
        <f>'[3]ICP-MS Results'!G39</f>
        <v>-6.9137213842165E-3</v>
      </c>
      <c r="E93">
        <f>'[3]ICP-MS Results'!J39</f>
        <v>-1.2039058885539</v>
      </c>
      <c r="F93">
        <f>'[3]ICP-MS Results'!K39</f>
        <v>4747.0365616988902</v>
      </c>
      <c r="G93">
        <f>'[3]ICP-MS Results'!M39</f>
        <v>1.9118806139312401</v>
      </c>
      <c r="H93">
        <f>'[3]ICP-MS Results'!P39</f>
        <v>0.16710487471350799</v>
      </c>
      <c r="I93">
        <f>'[3]ICP-MS Results'!Q39</f>
        <v>13.298940162714</v>
      </c>
      <c r="J93">
        <f>'[3]ICP-MS Results'!S39</f>
        <v>1.5587305214967599</v>
      </c>
      <c r="K93">
        <f>'[3]ICP-MS Results'!V39</f>
        <v>1635.1096790577801</v>
      </c>
      <c r="L93">
        <f>'[3]ICP-MS Results'!Y39</f>
        <v>137.33981604063001</v>
      </c>
      <c r="M93">
        <f>'[3]ICP-MS Results'!AC39</f>
        <v>0.16688672658169501</v>
      </c>
      <c r="N93">
        <f>'[3]ICP-MS Results'!AE39</f>
        <v>3.0039000868775999E-2</v>
      </c>
      <c r="O93">
        <f>'[3]ICP-MS Results'!AG39</f>
        <v>-0.21281656053148401</v>
      </c>
      <c r="P93">
        <f>'[3]ICP-MS Results'!AI39</f>
        <v>-0.107106697101316</v>
      </c>
      <c r="Q93">
        <f>'[3]ICP-MS Results'!AK39</f>
        <v>2.7681224903097702E-2</v>
      </c>
      <c r="R93">
        <f>'[3]ICP-MS Results'!AN39</f>
        <v>-1.3596174152978699</v>
      </c>
      <c r="S93">
        <f>'[3]ICP-MS Results'!AP39</f>
        <v>2.9629680713069099E-2</v>
      </c>
      <c r="T93">
        <f>'[3]ICP-MS Results'!AR39</f>
        <v>-1.0409040972761401E-2</v>
      </c>
      <c r="U93">
        <f>'[3]ICP-MS Results'!AT39</f>
        <v>6.5060321782873702E-3</v>
      </c>
      <c r="V93">
        <f>'[3]ICP-MS Results'!AV39</f>
        <v>2.5162949403910999E-2</v>
      </c>
      <c r="W93">
        <f>'[3]ICP-MS Results'!AX39</f>
        <v>1.85494734925877E-2</v>
      </c>
      <c r="X93">
        <f>'[3]ICP-MS Results'!AZ39</f>
        <v>1.94299368228553E-2</v>
      </c>
      <c r="Y93">
        <f>'[3]ICP-MS Results'!BB39</f>
        <v>-1.38681651048573E-2</v>
      </c>
      <c r="Z93">
        <f>'[3]ICP-MS Results'!BF39</f>
        <v>0.50360498988322899</v>
      </c>
      <c r="AA93">
        <f>'[3]ICP-MS Results'!BH39</f>
        <v>3.4088643979167998E-2</v>
      </c>
      <c r="AB93">
        <f>'[3]ICP-MS Results'!BK39</f>
        <v>0.51271205309770296</v>
      </c>
      <c r="AC93">
        <f>'[3]ICP-MS Results'!BM39</f>
        <v>-8.3252802890071503E-2</v>
      </c>
      <c r="AD93">
        <f>'[3]ICP-MS Results'!BO39</f>
        <v>-2.9434876308447499E-2</v>
      </c>
      <c r="AE93">
        <f>'[3]ICP-MS Results'!BQ39</f>
        <v>-5.5868673295728997E-2</v>
      </c>
      <c r="AF93">
        <f>'[3]ICP-MS Results'!BS39</f>
        <v>-1.42240255749373E-2</v>
      </c>
      <c r="AG93">
        <f>'[3]ICP-MS Results'!BT39</f>
        <v>-2.8135694286364001E-2</v>
      </c>
      <c r="AH93">
        <f>'[3]ICP-MS Results'!BW39</f>
        <v>-9.4509418445476098E-3</v>
      </c>
      <c r="AI93">
        <f>'[3]ICP-MS Results'!BY39</f>
        <v>-2.7985457853008201E-2</v>
      </c>
      <c r="AJ93">
        <f>'[3]ICP-MS Results'!CA39</f>
        <v>-0.14029171650380801</v>
      </c>
      <c r="AK93">
        <f>'[3]ICP-MS Results'!CC39</f>
        <v>-0.42926687834718202</v>
      </c>
      <c r="AL93">
        <f>'[3]ICP-MS Results'!CE39</f>
        <v>-1.36024171778508E-2</v>
      </c>
      <c r="AM93">
        <f>'[3]ICP-MS Results'!CG39</f>
        <v>-1.946981296422E-3</v>
      </c>
      <c r="AN93">
        <f>'[3]ICP-MS Results'!CI39</f>
        <v>-0.12337289033134199</v>
      </c>
      <c r="AO93">
        <f>'[3]ICP-MS Results'!CK39</f>
        <v>0.72303313989439</v>
      </c>
      <c r="AP93">
        <f>'[3]ICP-MS Results'!CM39</f>
        <v>0.622341600570683</v>
      </c>
      <c r="AQ93">
        <f>'[3]ICP-MS Results'!CO39</f>
        <v>0.734467432468489</v>
      </c>
      <c r="AR93">
        <f>'[3]ICP-MS Results'!CQ39</f>
        <v>0.72794941353334597</v>
      </c>
      <c r="AS93">
        <f>'[3]ICP-MS Results'!CS39</f>
        <v>0.64580258030961002</v>
      </c>
      <c r="AT93">
        <f>'[3]ICP-MS Results'!CU39</f>
        <v>0.58032411859567901</v>
      </c>
      <c r="AU93">
        <f>'[3]ICP-MS Results'!CW39</f>
        <v>0.64101723279511402</v>
      </c>
      <c r="AV93">
        <f>'[3]ICP-MS Results'!CY39</f>
        <v>0.62092758929849201</v>
      </c>
      <c r="AW93">
        <f>'[3]ICP-MS Results'!DA39</f>
        <v>0.60347158241015697</v>
      </c>
      <c r="AX93">
        <f>'[3]ICP-MS Results'!DC39</f>
        <v>0.62102553386091996</v>
      </c>
      <c r="AY93">
        <f>'[3]ICP-MS Results'!DE39</f>
        <v>0.61846047487939504</v>
      </c>
      <c r="AZ93">
        <f>'[3]ICP-MS Results'!DG39</f>
        <v>0.57837557048869703</v>
      </c>
      <c r="BA93">
        <f>'[3]ICP-MS Results'!DI39</f>
        <v>0.56165193091723398</v>
      </c>
      <c r="BB93">
        <f>'[3]ICP-MS Results'!DK39</f>
        <v>0.60479078078179704</v>
      </c>
      <c r="BC93">
        <f>'[3]ICP-MS Results'!DM39</f>
        <v>-5.1117673224942003E-3</v>
      </c>
      <c r="BD93">
        <f>'[3]ICP-MS Results'!DO39</f>
        <v>-5.1197572842602299E-3</v>
      </c>
      <c r="BE93">
        <f>'[3]ICP-MS Results'!DQ39</f>
        <v>-0.34585641305626502</v>
      </c>
      <c r="BF93">
        <f>'[3]ICP-MS Results'!DS39</f>
        <v>-2.9239551492117702E-4</v>
      </c>
      <c r="BG93">
        <f>'[3]ICP-MS Results'!DU39</f>
        <v>0.73441688902026503</v>
      </c>
      <c r="BH93">
        <f>'[3]ICP-MS Results'!DW39</f>
        <v>-1.8157761411198099</v>
      </c>
      <c r="BI93">
        <f>'[3]ICP-MS Results'!DY39</f>
        <v>-4.5062870424837101E-2</v>
      </c>
      <c r="BJ93">
        <f>'[3]ICP-MS Results'!EA39</f>
        <v>9.7015404451140694E-2</v>
      </c>
      <c r="BK93">
        <f>'[3]ICP-MS Results'!EC39</f>
        <v>0.131154189901424</v>
      </c>
      <c r="BL93">
        <f>'[3]ICP-MS Results'!EE39</f>
        <v>0.37782463566479102</v>
      </c>
      <c r="BM93" s="7">
        <f>'[3]ICP-MS Results'!EF39</f>
        <v>92.325220171504</v>
      </c>
      <c r="BN93" s="7">
        <f>'[3]ICP-MS Results'!EG39</f>
        <v>122.386536175096</v>
      </c>
      <c r="BO93" s="7">
        <f>'[3]ICP-MS Results'!EH39</f>
        <v>99.627902010554905</v>
      </c>
    </row>
    <row r="94" spans="1:67" x14ac:dyDescent="0.25">
      <c r="A94" s="1" t="s">
        <v>72</v>
      </c>
      <c r="C94" s="1" t="str">
        <f>IF(C93&lt;C$138,"ND",C93)</f>
        <v>ND</v>
      </c>
      <c r="D94" s="1" t="str">
        <f t="shared" ref="D94:BL94" si="36">IF(D93&lt;D$138,"ND",D93)</f>
        <v>ND</v>
      </c>
      <c r="E94" s="1" t="str">
        <f t="shared" si="36"/>
        <v>ND</v>
      </c>
      <c r="F94" s="1">
        <f t="shared" si="36"/>
        <v>4747.0365616988902</v>
      </c>
      <c r="G94" s="1">
        <f t="shared" si="36"/>
        <v>1.9118806139312401</v>
      </c>
      <c r="H94" s="1" t="str">
        <f t="shared" si="36"/>
        <v>ND</v>
      </c>
      <c r="I94" s="1">
        <f t="shared" si="36"/>
        <v>13.298940162714</v>
      </c>
      <c r="J94" s="1">
        <f t="shared" si="36"/>
        <v>1.5587305214967599</v>
      </c>
      <c r="K94" s="1">
        <f t="shared" si="36"/>
        <v>1635.1096790577801</v>
      </c>
      <c r="L94" s="1">
        <f t="shared" si="36"/>
        <v>137.33981604063001</v>
      </c>
      <c r="M94" s="1">
        <f t="shared" si="36"/>
        <v>0.16688672658169501</v>
      </c>
      <c r="N94" s="1" t="str">
        <f t="shared" si="36"/>
        <v>ND</v>
      </c>
      <c r="O94" s="1" t="str">
        <f t="shared" si="36"/>
        <v>ND</v>
      </c>
      <c r="P94" s="1" t="str">
        <f t="shared" si="36"/>
        <v>ND</v>
      </c>
      <c r="Q94" s="1" t="str">
        <f t="shared" si="36"/>
        <v>ND</v>
      </c>
      <c r="R94" s="1" t="str">
        <f t="shared" si="36"/>
        <v>ND</v>
      </c>
      <c r="S94" s="1" t="str">
        <f t="shared" si="36"/>
        <v>ND</v>
      </c>
      <c r="T94" s="1" t="str">
        <f t="shared" si="36"/>
        <v>ND</v>
      </c>
      <c r="U94" s="1" t="str">
        <f t="shared" si="36"/>
        <v>ND</v>
      </c>
      <c r="V94" s="1" t="str">
        <f t="shared" si="36"/>
        <v>ND</v>
      </c>
      <c r="W94" s="1" t="str">
        <f t="shared" si="36"/>
        <v>ND</v>
      </c>
      <c r="X94" s="1" t="str">
        <f t="shared" si="36"/>
        <v>ND</v>
      </c>
      <c r="Y94" s="1" t="str">
        <f t="shared" si="36"/>
        <v>ND</v>
      </c>
      <c r="Z94" s="1">
        <f t="shared" si="36"/>
        <v>0.50360498988322899</v>
      </c>
      <c r="AA94" s="1" t="str">
        <f t="shared" si="36"/>
        <v>ND</v>
      </c>
      <c r="AB94" s="1">
        <f t="shared" si="36"/>
        <v>0.51271205309770296</v>
      </c>
      <c r="AC94" s="1" t="str">
        <f t="shared" si="36"/>
        <v>ND</v>
      </c>
      <c r="AD94" s="1" t="str">
        <f t="shared" si="36"/>
        <v>ND</v>
      </c>
      <c r="AE94" s="1" t="str">
        <f t="shared" si="36"/>
        <v>ND</v>
      </c>
      <c r="AF94" s="1" t="str">
        <f t="shared" si="36"/>
        <v>ND</v>
      </c>
      <c r="AG94" s="1" t="str">
        <f t="shared" si="36"/>
        <v>ND</v>
      </c>
      <c r="AH94" s="1" t="str">
        <f t="shared" si="36"/>
        <v>ND</v>
      </c>
      <c r="AI94" s="1" t="str">
        <f t="shared" si="36"/>
        <v>ND</v>
      </c>
      <c r="AJ94" s="1" t="str">
        <f t="shared" si="36"/>
        <v>ND</v>
      </c>
      <c r="AK94" s="1" t="str">
        <f t="shared" si="36"/>
        <v>ND</v>
      </c>
      <c r="AL94" s="1" t="str">
        <f t="shared" si="36"/>
        <v>ND</v>
      </c>
      <c r="AM94" s="1" t="str">
        <f t="shared" si="36"/>
        <v>ND</v>
      </c>
      <c r="AN94" s="1" t="str">
        <f t="shared" si="36"/>
        <v>ND</v>
      </c>
      <c r="AO94" s="1">
        <f t="shared" si="36"/>
        <v>0.72303313989439</v>
      </c>
      <c r="AP94" s="1">
        <f t="shared" si="36"/>
        <v>0.622341600570683</v>
      </c>
      <c r="AQ94" s="1">
        <f t="shared" si="36"/>
        <v>0.734467432468489</v>
      </c>
      <c r="AR94" s="1">
        <f t="shared" si="36"/>
        <v>0.72794941353334597</v>
      </c>
      <c r="AS94" s="1">
        <f t="shared" si="36"/>
        <v>0.64580258030961002</v>
      </c>
      <c r="AT94" s="1">
        <f t="shared" si="36"/>
        <v>0.58032411859567901</v>
      </c>
      <c r="AU94" s="1">
        <f t="shared" si="36"/>
        <v>0.64101723279511402</v>
      </c>
      <c r="AV94" s="1">
        <f t="shared" si="36"/>
        <v>0.62092758929849201</v>
      </c>
      <c r="AW94" s="1">
        <f t="shared" si="36"/>
        <v>0.60347158241015697</v>
      </c>
      <c r="AX94" s="1">
        <f t="shared" si="36"/>
        <v>0.62102553386091996</v>
      </c>
      <c r="AY94" s="1">
        <f t="shared" si="36"/>
        <v>0.61846047487939504</v>
      </c>
      <c r="AZ94" s="1">
        <f t="shared" si="36"/>
        <v>0.57837557048869703</v>
      </c>
      <c r="BA94" s="1">
        <f t="shared" si="36"/>
        <v>0.56165193091723398</v>
      </c>
      <c r="BB94" s="1">
        <f t="shared" si="36"/>
        <v>0.60479078078179704</v>
      </c>
      <c r="BC94" s="1" t="str">
        <f t="shared" si="36"/>
        <v>ND</v>
      </c>
      <c r="BD94" s="1" t="str">
        <f t="shared" si="36"/>
        <v>ND</v>
      </c>
      <c r="BE94" s="1" t="str">
        <f t="shared" si="36"/>
        <v>ND</v>
      </c>
      <c r="BF94" s="1" t="str">
        <f t="shared" si="36"/>
        <v>ND</v>
      </c>
      <c r="BG94" s="1">
        <f t="shared" si="36"/>
        <v>0.73441688902026503</v>
      </c>
      <c r="BH94" s="1" t="str">
        <f t="shared" si="36"/>
        <v>ND</v>
      </c>
      <c r="BI94" s="1" t="str">
        <f t="shared" si="36"/>
        <v>ND</v>
      </c>
      <c r="BJ94" s="1">
        <f t="shared" si="36"/>
        <v>9.7015404451140694E-2</v>
      </c>
      <c r="BK94" s="1">
        <f t="shared" si="36"/>
        <v>0.131154189901424</v>
      </c>
      <c r="BL94" s="1">
        <f t="shared" si="36"/>
        <v>0.37782463566479102</v>
      </c>
      <c r="BM94" s="7"/>
      <c r="BN94" s="7"/>
      <c r="BO94" s="7"/>
    </row>
    <row r="95" spans="1:67" x14ac:dyDescent="0.25">
      <c r="A95" s="1" t="s">
        <v>73</v>
      </c>
      <c r="C95" s="1" t="str">
        <f>IF(C94="ND","ND",C94*$B93)</f>
        <v>ND</v>
      </c>
      <c r="D95" s="1" t="str">
        <f t="shared" ref="D95:BL95" si="37">IF(D94="ND","ND",D94*$B93)</f>
        <v>ND</v>
      </c>
      <c r="E95" s="1" t="str">
        <f t="shared" si="37"/>
        <v>ND</v>
      </c>
      <c r="F95" s="1">
        <f t="shared" si="37"/>
        <v>47470365.616988905</v>
      </c>
      <c r="G95" s="1">
        <f t="shared" si="37"/>
        <v>19118.806139312401</v>
      </c>
      <c r="H95" s="1" t="str">
        <f t="shared" si="37"/>
        <v>ND</v>
      </c>
      <c r="I95" s="1">
        <f t="shared" si="37"/>
        <v>132989.40162714</v>
      </c>
      <c r="J95" s="1">
        <f t="shared" si="37"/>
        <v>15587.305214967599</v>
      </c>
      <c r="K95" s="1">
        <f t="shared" si="37"/>
        <v>16351096.790577801</v>
      </c>
      <c r="L95" s="1">
        <f t="shared" si="37"/>
        <v>1373398.1604063001</v>
      </c>
      <c r="M95" s="1">
        <f t="shared" si="37"/>
        <v>1668.8672658169501</v>
      </c>
      <c r="N95" s="1" t="str">
        <f t="shared" si="37"/>
        <v>ND</v>
      </c>
      <c r="O95" s="1" t="str">
        <f t="shared" si="37"/>
        <v>ND</v>
      </c>
      <c r="P95" s="1" t="str">
        <f t="shared" si="37"/>
        <v>ND</v>
      </c>
      <c r="Q95" s="1" t="str">
        <f t="shared" si="37"/>
        <v>ND</v>
      </c>
      <c r="R95" s="1" t="str">
        <f t="shared" si="37"/>
        <v>ND</v>
      </c>
      <c r="S95" s="1" t="str">
        <f t="shared" si="37"/>
        <v>ND</v>
      </c>
      <c r="T95" s="1" t="str">
        <f t="shared" si="37"/>
        <v>ND</v>
      </c>
      <c r="U95" s="1" t="str">
        <f t="shared" si="37"/>
        <v>ND</v>
      </c>
      <c r="V95" s="1" t="str">
        <f t="shared" si="37"/>
        <v>ND</v>
      </c>
      <c r="W95" s="1" t="str">
        <f t="shared" si="37"/>
        <v>ND</v>
      </c>
      <c r="X95" s="1" t="str">
        <f t="shared" si="37"/>
        <v>ND</v>
      </c>
      <c r="Y95" s="1" t="str">
        <f t="shared" si="37"/>
        <v>ND</v>
      </c>
      <c r="Z95" s="1">
        <f t="shared" si="37"/>
        <v>5036.0498988322897</v>
      </c>
      <c r="AA95" s="1" t="str">
        <f t="shared" si="37"/>
        <v>ND</v>
      </c>
      <c r="AB95" s="1">
        <f t="shared" si="37"/>
        <v>5127.1205309770294</v>
      </c>
      <c r="AC95" s="1" t="str">
        <f t="shared" si="37"/>
        <v>ND</v>
      </c>
      <c r="AD95" s="1" t="str">
        <f t="shared" si="37"/>
        <v>ND</v>
      </c>
      <c r="AE95" s="1" t="str">
        <f t="shared" si="37"/>
        <v>ND</v>
      </c>
      <c r="AF95" s="1" t="str">
        <f t="shared" si="37"/>
        <v>ND</v>
      </c>
      <c r="AG95" s="1" t="str">
        <f t="shared" si="37"/>
        <v>ND</v>
      </c>
      <c r="AH95" s="1" t="str">
        <f t="shared" si="37"/>
        <v>ND</v>
      </c>
      <c r="AI95" s="1" t="str">
        <f t="shared" si="37"/>
        <v>ND</v>
      </c>
      <c r="AJ95" s="1" t="str">
        <f t="shared" si="37"/>
        <v>ND</v>
      </c>
      <c r="AK95" s="1" t="str">
        <f t="shared" si="37"/>
        <v>ND</v>
      </c>
      <c r="AL95" s="1" t="str">
        <f t="shared" si="37"/>
        <v>ND</v>
      </c>
      <c r="AM95" s="1" t="str">
        <f t="shared" si="37"/>
        <v>ND</v>
      </c>
      <c r="AN95" s="1" t="str">
        <f t="shared" si="37"/>
        <v>ND</v>
      </c>
      <c r="AO95" s="1">
        <f t="shared" si="37"/>
        <v>7230.3313989439002</v>
      </c>
      <c r="AP95" s="1">
        <f t="shared" si="37"/>
        <v>6223.4160057068302</v>
      </c>
      <c r="AQ95" s="1">
        <f t="shared" si="37"/>
        <v>7344.6743246848901</v>
      </c>
      <c r="AR95" s="1">
        <f t="shared" si="37"/>
        <v>7279.4941353334598</v>
      </c>
      <c r="AS95" s="1">
        <f t="shared" si="37"/>
        <v>6458.0258030961004</v>
      </c>
      <c r="AT95" s="1">
        <f t="shared" si="37"/>
        <v>5803.2411859567901</v>
      </c>
      <c r="AU95" s="1">
        <f t="shared" si="37"/>
        <v>6410.1723279511398</v>
      </c>
      <c r="AV95" s="1">
        <f t="shared" si="37"/>
        <v>6209.2758929849197</v>
      </c>
      <c r="AW95" s="1">
        <f t="shared" si="37"/>
        <v>6034.7158241015695</v>
      </c>
      <c r="AX95" s="1">
        <f t="shared" si="37"/>
        <v>6210.2553386091995</v>
      </c>
      <c r="AY95" s="1">
        <f t="shared" si="37"/>
        <v>6184.6047487939504</v>
      </c>
      <c r="AZ95" s="1">
        <f t="shared" si="37"/>
        <v>5783.7557048869703</v>
      </c>
      <c r="BA95" s="1">
        <f t="shared" si="37"/>
        <v>5616.5193091723395</v>
      </c>
      <c r="BB95" s="1">
        <f t="shared" si="37"/>
        <v>6047.90780781797</v>
      </c>
      <c r="BC95" s="1" t="str">
        <f t="shared" si="37"/>
        <v>ND</v>
      </c>
      <c r="BD95" s="1" t="str">
        <f t="shared" si="37"/>
        <v>ND</v>
      </c>
      <c r="BE95" s="1" t="str">
        <f t="shared" si="37"/>
        <v>ND</v>
      </c>
      <c r="BF95" s="1" t="str">
        <f t="shared" si="37"/>
        <v>ND</v>
      </c>
      <c r="BG95" s="1">
        <f t="shared" si="37"/>
        <v>7344.1688902026499</v>
      </c>
      <c r="BH95" s="1" t="str">
        <f t="shared" si="37"/>
        <v>ND</v>
      </c>
      <c r="BI95" s="1" t="str">
        <f t="shared" si="37"/>
        <v>ND</v>
      </c>
      <c r="BJ95" s="1">
        <f t="shared" si="37"/>
        <v>970.15404451140694</v>
      </c>
      <c r="BK95" s="1">
        <f t="shared" si="37"/>
        <v>1311.54189901424</v>
      </c>
      <c r="BL95" s="1">
        <f t="shared" si="37"/>
        <v>3778.24635664791</v>
      </c>
      <c r="BM95" s="7"/>
      <c r="BN95" s="7"/>
      <c r="BO95" s="7"/>
    </row>
    <row r="96" spans="1:67" x14ac:dyDescent="0.25">
      <c r="BM96" s="7"/>
      <c r="BN96" s="7"/>
      <c r="BO96" s="7"/>
    </row>
    <row r="97" spans="1:67" x14ac:dyDescent="0.25">
      <c r="A97" t="str">
        <f>'[3]ICP-MS Results'!C40</f>
        <v>GY2-032-C  1000x</v>
      </c>
      <c r="B97" t="str">
        <f>'[3]ICP-MS Results'!D40</f>
        <v>1000</v>
      </c>
      <c r="C97">
        <f>'[3]ICP-MS Results'!E40</f>
        <v>-0.211124688180273</v>
      </c>
      <c r="D97">
        <f>'[3]ICP-MS Results'!G40</f>
        <v>-8.8241469555442494E-3</v>
      </c>
      <c r="E97">
        <f>'[3]ICP-MS Results'!J40</f>
        <v>-0.89385546236630897</v>
      </c>
      <c r="F97">
        <f>'[3]ICP-MS Results'!K40</f>
        <v>50216.413125069601</v>
      </c>
      <c r="G97">
        <f>'[3]ICP-MS Results'!M40</f>
        <v>2.84231019458444</v>
      </c>
      <c r="H97">
        <f>'[3]ICP-MS Results'!P40</f>
        <v>-3.0620212576266199E-2</v>
      </c>
      <c r="I97">
        <f>'[3]ICP-MS Results'!Q40</f>
        <v>16.019051948719</v>
      </c>
      <c r="J97">
        <f>'[3]ICP-MS Results'!S40</f>
        <v>2.7782917579754298</v>
      </c>
      <c r="K97">
        <f>'[3]ICP-MS Results'!V40</f>
        <v>16457.398389935599</v>
      </c>
      <c r="L97">
        <f>'[3]ICP-MS Results'!Y40</f>
        <v>1249.0172760110299</v>
      </c>
      <c r="M97">
        <f>'[3]ICP-MS Results'!AC40</f>
        <v>2.2428456546706399</v>
      </c>
      <c r="N97">
        <f>'[3]ICP-MS Results'!AE40</f>
        <v>3.0189632673078101E-2</v>
      </c>
      <c r="O97">
        <f>'[3]ICP-MS Results'!AG40</f>
        <v>-0.21140403343861999</v>
      </c>
      <c r="P97">
        <f>'[3]ICP-MS Results'!AI40</f>
        <v>-9.0395749644116299E-2</v>
      </c>
      <c r="Q97">
        <f>'[3]ICP-MS Results'!AK40</f>
        <v>3.9743663783372303E-2</v>
      </c>
      <c r="R97">
        <f>'[3]ICP-MS Results'!AN40</f>
        <v>-1.32199227466245</v>
      </c>
      <c r="S97">
        <f>'[3]ICP-MS Results'!AP40</f>
        <v>2.7004348820835002E-2</v>
      </c>
      <c r="T97">
        <f>'[3]ICP-MS Results'!AR40</f>
        <v>-4.9658793134890597E-3</v>
      </c>
      <c r="U97">
        <f>'[3]ICP-MS Results'!AT40</f>
        <v>1.1044080729273599E-2</v>
      </c>
      <c r="V97">
        <f>'[3]ICP-MS Results'!AV40</f>
        <v>4.0501470670150599E-2</v>
      </c>
      <c r="W97">
        <f>'[3]ICP-MS Results'!AX40</f>
        <v>0.20072678301368699</v>
      </c>
      <c r="X97">
        <f>'[3]ICP-MS Results'!AZ40</f>
        <v>0.13514130709452701</v>
      </c>
      <c r="Y97">
        <f>'[3]ICP-MS Results'!BB40</f>
        <v>6.6951307858176295E-2</v>
      </c>
      <c r="Z97">
        <f>'[3]ICP-MS Results'!BF40</f>
        <v>1.3030086285615099</v>
      </c>
      <c r="AA97">
        <f>'[3]ICP-MS Results'!BH40</f>
        <v>0.42195286520941999</v>
      </c>
      <c r="AB97">
        <f>'[3]ICP-MS Results'!BK40</f>
        <v>1.8367334307404499</v>
      </c>
      <c r="AC97">
        <f>'[3]ICP-MS Results'!BM40</f>
        <v>2.0499322060453302</v>
      </c>
      <c r="AD97">
        <f>'[3]ICP-MS Results'!BO40</f>
        <v>-3.50117247814987E-2</v>
      </c>
      <c r="AE97">
        <f>'[3]ICP-MS Results'!BQ40</f>
        <v>-6.1168043592732799E-2</v>
      </c>
      <c r="AF97">
        <f>'[3]ICP-MS Results'!BS40</f>
        <v>-1.05110877950493E-2</v>
      </c>
      <c r="AG97">
        <f>'[3]ICP-MS Results'!BT40</f>
        <v>-2.5686114927725701E-2</v>
      </c>
      <c r="AH97">
        <f>'[3]ICP-MS Results'!BW40</f>
        <v>-1.0229691103723E-2</v>
      </c>
      <c r="AI97">
        <f>'[3]ICP-MS Results'!BY40</f>
        <v>-2.7503553240383598E-2</v>
      </c>
      <c r="AJ97">
        <f>'[3]ICP-MS Results'!CA40</f>
        <v>-0.13830574173882501</v>
      </c>
      <c r="AK97">
        <f>'[3]ICP-MS Results'!CC40</f>
        <v>-0.42475337199676699</v>
      </c>
      <c r="AL97">
        <f>'[3]ICP-MS Results'!CE40</f>
        <v>-1.36024171778508E-2</v>
      </c>
      <c r="AM97">
        <f>'[3]ICP-MS Results'!CG40</f>
        <v>-1.7445332786944099E-3</v>
      </c>
      <c r="AN97">
        <f>'[3]ICP-MS Results'!CI40</f>
        <v>-9.0074881438426596E-2</v>
      </c>
      <c r="AO97">
        <f>'[3]ICP-MS Results'!CK40</f>
        <v>2.6105499723349102</v>
      </c>
      <c r="AP97">
        <f>'[3]ICP-MS Results'!CM40</f>
        <v>2.4964394576793199</v>
      </c>
      <c r="AQ97">
        <f>'[3]ICP-MS Results'!CO40</f>
        <v>2.6628926205769599</v>
      </c>
      <c r="AR97">
        <f>'[3]ICP-MS Results'!CQ40</f>
        <v>2.63715402087545</v>
      </c>
      <c r="AS97">
        <f>'[3]ICP-MS Results'!CS40</f>
        <v>2.6228952246100401</v>
      </c>
      <c r="AT97">
        <f>'[3]ICP-MS Results'!CU40</f>
        <v>2.5290045437434299</v>
      </c>
      <c r="AU97">
        <f>'[3]ICP-MS Results'!CW40</f>
        <v>2.4852808920889902</v>
      </c>
      <c r="AV97">
        <f>'[3]ICP-MS Results'!CY40</f>
        <v>2.4439669932355299</v>
      </c>
      <c r="AW97">
        <f>'[3]ICP-MS Results'!DA40</f>
        <v>2.43388329972076</v>
      </c>
      <c r="AX97">
        <f>'[3]ICP-MS Results'!DC40</f>
        <v>2.4458367467053099</v>
      </c>
      <c r="AY97">
        <f>'[3]ICP-MS Results'!DE40</f>
        <v>2.5027704618390199</v>
      </c>
      <c r="AZ97">
        <f>'[3]ICP-MS Results'!DG40</f>
        <v>2.3651774400868302</v>
      </c>
      <c r="BA97">
        <f>'[3]ICP-MS Results'!DI40</f>
        <v>2.3832977179325501</v>
      </c>
      <c r="BB97">
        <f>'[3]ICP-MS Results'!DK40</f>
        <v>2.50255350673336</v>
      </c>
      <c r="BC97">
        <f>'[3]ICP-MS Results'!DM40</f>
        <v>-1.6602763333612299E-3</v>
      </c>
      <c r="BD97">
        <f>'[3]ICP-MS Results'!DO40</f>
        <v>-3.72719840428042E-3</v>
      </c>
      <c r="BE97">
        <f>'[3]ICP-MS Results'!DQ40</f>
        <v>-0.34084724851438802</v>
      </c>
      <c r="BF97">
        <f>'[3]ICP-MS Results'!DS40</f>
        <v>2.4910473009065498E-3</v>
      </c>
      <c r="BG97">
        <f>'[3]ICP-MS Results'!DU40</f>
        <v>0.559059628925342</v>
      </c>
      <c r="BH97">
        <f>'[3]ICP-MS Results'!DW40</f>
        <v>-2.3422003195887098</v>
      </c>
      <c r="BI97">
        <f>'[3]ICP-MS Results'!DY40</f>
        <v>-3.33796288667563E-2</v>
      </c>
      <c r="BJ97">
        <f>'[3]ICP-MS Results'!EA40</f>
        <v>9.1086258317355104E-2</v>
      </c>
      <c r="BK97">
        <f>'[3]ICP-MS Results'!EC40</f>
        <v>1.77366517205144</v>
      </c>
      <c r="BL97">
        <f>'[3]ICP-MS Results'!EE40</f>
        <v>2.0474990650396698</v>
      </c>
      <c r="BM97" s="7">
        <f>'[3]ICP-MS Results'!EF40</f>
        <v>90.299625853724507</v>
      </c>
      <c r="BN97" s="7">
        <f>'[3]ICP-MS Results'!EG40</f>
        <v>135.71406539981101</v>
      </c>
      <c r="BO97" s="7">
        <f>'[3]ICP-MS Results'!EH40</f>
        <v>98.5572376816597</v>
      </c>
    </row>
    <row r="98" spans="1:67" x14ac:dyDescent="0.25">
      <c r="A98" s="1" t="s">
        <v>72</v>
      </c>
      <c r="C98" s="1" t="str">
        <f>IF(C97&lt;C$138,"ND",C97)</f>
        <v>ND</v>
      </c>
      <c r="D98" s="1" t="str">
        <f t="shared" ref="D98:BL98" si="38">IF(D97&lt;D$138,"ND",D97)</f>
        <v>ND</v>
      </c>
      <c r="E98" s="1" t="str">
        <f t="shared" si="38"/>
        <v>ND</v>
      </c>
      <c r="F98" s="1">
        <f t="shared" si="38"/>
        <v>50216.413125069601</v>
      </c>
      <c r="G98" s="1">
        <f t="shared" si="38"/>
        <v>2.84231019458444</v>
      </c>
      <c r="H98" s="1" t="str">
        <f t="shared" si="38"/>
        <v>ND</v>
      </c>
      <c r="I98" s="1">
        <f t="shared" si="38"/>
        <v>16.019051948719</v>
      </c>
      <c r="J98" s="1">
        <f t="shared" si="38"/>
        <v>2.7782917579754298</v>
      </c>
      <c r="K98" s="1">
        <f t="shared" si="38"/>
        <v>16457.398389935599</v>
      </c>
      <c r="L98" s="1">
        <f t="shared" si="38"/>
        <v>1249.0172760110299</v>
      </c>
      <c r="M98" s="1">
        <f t="shared" si="38"/>
        <v>2.2428456546706399</v>
      </c>
      <c r="N98" s="1" t="str">
        <f t="shared" si="38"/>
        <v>ND</v>
      </c>
      <c r="O98" s="1" t="str">
        <f t="shared" si="38"/>
        <v>ND</v>
      </c>
      <c r="P98" s="1" t="str">
        <f t="shared" si="38"/>
        <v>ND</v>
      </c>
      <c r="Q98" s="1" t="str">
        <f t="shared" si="38"/>
        <v>ND</v>
      </c>
      <c r="R98" s="1" t="str">
        <f t="shared" si="38"/>
        <v>ND</v>
      </c>
      <c r="S98" s="1" t="str">
        <f t="shared" si="38"/>
        <v>ND</v>
      </c>
      <c r="T98" s="1" t="str">
        <f t="shared" si="38"/>
        <v>ND</v>
      </c>
      <c r="U98" s="1" t="str">
        <f t="shared" si="38"/>
        <v>ND</v>
      </c>
      <c r="V98" s="1" t="str">
        <f t="shared" si="38"/>
        <v>ND</v>
      </c>
      <c r="W98" s="1">
        <f t="shared" si="38"/>
        <v>0.20072678301368699</v>
      </c>
      <c r="X98" s="1">
        <f t="shared" si="38"/>
        <v>0.13514130709452701</v>
      </c>
      <c r="Y98" s="1" t="str">
        <f t="shared" si="38"/>
        <v>ND</v>
      </c>
      <c r="Z98" s="1">
        <f t="shared" si="38"/>
        <v>1.3030086285615099</v>
      </c>
      <c r="AA98" s="1">
        <f t="shared" si="38"/>
        <v>0.42195286520941999</v>
      </c>
      <c r="AB98" s="1">
        <f t="shared" si="38"/>
        <v>1.8367334307404499</v>
      </c>
      <c r="AC98" s="1">
        <f t="shared" si="38"/>
        <v>2.0499322060453302</v>
      </c>
      <c r="AD98" s="1" t="str">
        <f t="shared" si="38"/>
        <v>ND</v>
      </c>
      <c r="AE98" s="1" t="str">
        <f t="shared" si="38"/>
        <v>ND</v>
      </c>
      <c r="AF98" s="1" t="str">
        <f t="shared" si="38"/>
        <v>ND</v>
      </c>
      <c r="AG98" s="1" t="str">
        <f t="shared" si="38"/>
        <v>ND</v>
      </c>
      <c r="AH98" s="1" t="str">
        <f t="shared" si="38"/>
        <v>ND</v>
      </c>
      <c r="AI98" s="1" t="str">
        <f t="shared" si="38"/>
        <v>ND</v>
      </c>
      <c r="AJ98" s="1" t="str">
        <f t="shared" si="38"/>
        <v>ND</v>
      </c>
      <c r="AK98" s="1" t="str">
        <f t="shared" si="38"/>
        <v>ND</v>
      </c>
      <c r="AL98" s="1" t="str">
        <f t="shared" si="38"/>
        <v>ND</v>
      </c>
      <c r="AM98" s="1" t="str">
        <f t="shared" si="38"/>
        <v>ND</v>
      </c>
      <c r="AN98" s="1" t="str">
        <f t="shared" si="38"/>
        <v>ND</v>
      </c>
      <c r="AO98" s="1">
        <f t="shared" si="38"/>
        <v>2.6105499723349102</v>
      </c>
      <c r="AP98" s="1">
        <f t="shared" si="38"/>
        <v>2.4964394576793199</v>
      </c>
      <c r="AQ98" s="1">
        <f t="shared" si="38"/>
        <v>2.6628926205769599</v>
      </c>
      <c r="AR98" s="1">
        <f t="shared" si="38"/>
        <v>2.63715402087545</v>
      </c>
      <c r="AS98" s="1">
        <f t="shared" si="38"/>
        <v>2.6228952246100401</v>
      </c>
      <c r="AT98" s="1">
        <f t="shared" si="38"/>
        <v>2.5290045437434299</v>
      </c>
      <c r="AU98" s="1">
        <f t="shared" si="38"/>
        <v>2.4852808920889902</v>
      </c>
      <c r="AV98" s="1">
        <f t="shared" si="38"/>
        <v>2.4439669932355299</v>
      </c>
      <c r="AW98" s="1">
        <f t="shared" si="38"/>
        <v>2.43388329972076</v>
      </c>
      <c r="AX98" s="1">
        <f t="shared" si="38"/>
        <v>2.4458367467053099</v>
      </c>
      <c r="AY98" s="1">
        <f t="shared" si="38"/>
        <v>2.5027704618390199</v>
      </c>
      <c r="AZ98" s="1">
        <f t="shared" si="38"/>
        <v>2.3651774400868302</v>
      </c>
      <c r="BA98" s="1">
        <f t="shared" si="38"/>
        <v>2.3832977179325501</v>
      </c>
      <c r="BB98" s="1">
        <f t="shared" si="38"/>
        <v>2.50255350673336</v>
      </c>
      <c r="BC98" s="1" t="str">
        <f t="shared" si="38"/>
        <v>ND</v>
      </c>
      <c r="BD98" s="1" t="str">
        <f t="shared" si="38"/>
        <v>ND</v>
      </c>
      <c r="BE98" s="1" t="str">
        <f t="shared" si="38"/>
        <v>ND</v>
      </c>
      <c r="BF98" s="1" t="str">
        <f t="shared" si="38"/>
        <v>ND</v>
      </c>
      <c r="BG98" s="1">
        <f t="shared" si="38"/>
        <v>0.559059628925342</v>
      </c>
      <c r="BH98" s="1" t="str">
        <f t="shared" si="38"/>
        <v>ND</v>
      </c>
      <c r="BI98" s="1" t="str">
        <f t="shared" si="38"/>
        <v>ND</v>
      </c>
      <c r="BJ98" s="1">
        <f t="shared" si="38"/>
        <v>9.1086258317355104E-2</v>
      </c>
      <c r="BK98" s="1">
        <f t="shared" si="38"/>
        <v>1.77366517205144</v>
      </c>
      <c r="BL98" s="1">
        <f t="shared" si="38"/>
        <v>2.0474990650396698</v>
      </c>
      <c r="BM98" s="7"/>
      <c r="BN98" s="7"/>
      <c r="BO98" s="7"/>
    </row>
    <row r="99" spans="1:67" x14ac:dyDescent="0.25">
      <c r="A99" s="1" t="s">
        <v>73</v>
      </c>
      <c r="C99" s="1" t="str">
        <f>IF(C98="ND","ND",C98*$B97)</f>
        <v>ND</v>
      </c>
      <c r="D99" s="1" t="str">
        <f t="shared" ref="D99:BL99" si="39">IF(D98="ND","ND",D98*$B97)</f>
        <v>ND</v>
      </c>
      <c r="E99" s="1" t="str">
        <f t="shared" si="39"/>
        <v>ND</v>
      </c>
      <c r="F99" s="1">
        <f t="shared" si="39"/>
        <v>50216413.125069603</v>
      </c>
      <c r="G99" s="1">
        <f t="shared" si="39"/>
        <v>2842.3101945844401</v>
      </c>
      <c r="H99" s="1" t="str">
        <f t="shared" si="39"/>
        <v>ND</v>
      </c>
      <c r="I99" s="1">
        <f t="shared" si="39"/>
        <v>16019.051948718999</v>
      </c>
      <c r="J99" s="1">
        <f t="shared" si="39"/>
        <v>2778.2917579754298</v>
      </c>
      <c r="K99" s="1">
        <f t="shared" si="39"/>
        <v>16457398.3899356</v>
      </c>
      <c r="L99" s="1">
        <f t="shared" si="39"/>
        <v>1249017.27601103</v>
      </c>
      <c r="M99" s="1">
        <f t="shared" si="39"/>
        <v>2242.8456546706398</v>
      </c>
      <c r="N99" s="1" t="str">
        <f t="shared" si="39"/>
        <v>ND</v>
      </c>
      <c r="O99" s="1" t="str">
        <f t="shared" si="39"/>
        <v>ND</v>
      </c>
      <c r="P99" s="1" t="str">
        <f t="shared" si="39"/>
        <v>ND</v>
      </c>
      <c r="Q99" s="1" t="str">
        <f t="shared" si="39"/>
        <v>ND</v>
      </c>
      <c r="R99" s="1" t="str">
        <f t="shared" si="39"/>
        <v>ND</v>
      </c>
      <c r="S99" s="1" t="str">
        <f t="shared" si="39"/>
        <v>ND</v>
      </c>
      <c r="T99" s="1" t="str">
        <f t="shared" si="39"/>
        <v>ND</v>
      </c>
      <c r="U99" s="1" t="str">
        <f t="shared" si="39"/>
        <v>ND</v>
      </c>
      <c r="V99" s="1" t="str">
        <f t="shared" si="39"/>
        <v>ND</v>
      </c>
      <c r="W99" s="1">
        <f t="shared" si="39"/>
        <v>200.726783013687</v>
      </c>
      <c r="X99" s="1">
        <f t="shared" si="39"/>
        <v>135.14130709452701</v>
      </c>
      <c r="Y99" s="1" t="str">
        <f t="shared" si="39"/>
        <v>ND</v>
      </c>
      <c r="Z99" s="1">
        <f t="shared" si="39"/>
        <v>1303.0086285615098</v>
      </c>
      <c r="AA99" s="1">
        <f t="shared" si="39"/>
        <v>421.95286520942</v>
      </c>
      <c r="AB99" s="1">
        <f t="shared" si="39"/>
        <v>1836.7334307404499</v>
      </c>
      <c r="AC99" s="1">
        <f t="shared" si="39"/>
        <v>2049.9322060453301</v>
      </c>
      <c r="AD99" s="1" t="str">
        <f t="shared" si="39"/>
        <v>ND</v>
      </c>
      <c r="AE99" s="1" t="str">
        <f t="shared" si="39"/>
        <v>ND</v>
      </c>
      <c r="AF99" s="1" t="str">
        <f t="shared" si="39"/>
        <v>ND</v>
      </c>
      <c r="AG99" s="1" t="str">
        <f t="shared" si="39"/>
        <v>ND</v>
      </c>
      <c r="AH99" s="1" t="str">
        <f t="shared" si="39"/>
        <v>ND</v>
      </c>
      <c r="AI99" s="1" t="str">
        <f t="shared" si="39"/>
        <v>ND</v>
      </c>
      <c r="AJ99" s="1" t="str">
        <f t="shared" si="39"/>
        <v>ND</v>
      </c>
      <c r="AK99" s="1" t="str">
        <f t="shared" si="39"/>
        <v>ND</v>
      </c>
      <c r="AL99" s="1" t="str">
        <f t="shared" si="39"/>
        <v>ND</v>
      </c>
      <c r="AM99" s="1" t="str">
        <f t="shared" si="39"/>
        <v>ND</v>
      </c>
      <c r="AN99" s="1" t="str">
        <f t="shared" si="39"/>
        <v>ND</v>
      </c>
      <c r="AO99" s="1">
        <f t="shared" si="39"/>
        <v>2610.5499723349103</v>
      </c>
      <c r="AP99" s="1">
        <f t="shared" si="39"/>
        <v>2496.4394576793197</v>
      </c>
      <c r="AQ99" s="1">
        <f t="shared" si="39"/>
        <v>2662.8926205769599</v>
      </c>
      <c r="AR99" s="1">
        <f t="shared" si="39"/>
        <v>2637.15402087545</v>
      </c>
      <c r="AS99" s="1">
        <f t="shared" si="39"/>
        <v>2622.8952246100403</v>
      </c>
      <c r="AT99" s="1">
        <f t="shared" si="39"/>
        <v>2529.0045437434301</v>
      </c>
      <c r="AU99" s="1">
        <f t="shared" si="39"/>
        <v>2485.2808920889902</v>
      </c>
      <c r="AV99" s="1">
        <f t="shared" si="39"/>
        <v>2443.96699323553</v>
      </c>
      <c r="AW99" s="1">
        <f t="shared" si="39"/>
        <v>2433.8832997207601</v>
      </c>
      <c r="AX99" s="1">
        <f t="shared" si="39"/>
        <v>2445.8367467053099</v>
      </c>
      <c r="AY99" s="1">
        <f t="shared" si="39"/>
        <v>2502.7704618390198</v>
      </c>
      <c r="AZ99" s="1">
        <f t="shared" si="39"/>
        <v>2365.1774400868303</v>
      </c>
      <c r="BA99" s="1">
        <f t="shared" si="39"/>
        <v>2383.2977179325499</v>
      </c>
      <c r="BB99" s="1">
        <f t="shared" si="39"/>
        <v>2502.5535067333599</v>
      </c>
      <c r="BC99" s="1" t="str">
        <f t="shared" si="39"/>
        <v>ND</v>
      </c>
      <c r="BD99" s="1" t="str">
        <f t="shared" si="39"/>
        <v>ND</v>
      </c>
      <c r="BE99" s="1" t="str">
        <f t="shared" si="39"/>
        <v>ND</v>
      </c>
      <c r="BF99" s="1" t="str">
        <f t="shared" si="39"/>
        <v>ND</v>
      </c>
      <c r="BG99" s="1">
        <f t="shared" si="39"/>
        <v>559.05962892534205</v>
      </c>
      <c r="BH99" s="1" t="str">
        <f t="shared" si="39"/>
        <v>ND</v>
      </c>
      <c r="BI99" s="1" t="str">
        <f t="shared" si="39"/>
        <v>ND</v>
      </c>
      <c r="BJ99" s="1">
        <f t="shared" si="39"/>
        <v>91.086258317355103</v>
      </c>
      <c r="BK99" s="1">
        <f t="shared" si="39"/>
        <v>1773.6651720514401</v>
      </c>
      <c r="BL99" s="1">
        <f t="shared" si="39"/>
        <v>2047.4990650396699</v>
      </c>
      <c r="BM99" s="7"/>
      <c r="BN99" s="7"/>
      <c r="BO99" s="7"/>
    </row>
    <row r="100" spans="1:67" x14ac:dyDescent="0.25">
      <c r="BM100" s="7"/>
      <c r="BN100" s="7"/>
      <c r="BO100" s="7"/>
    </row>
    <row r="101" spans="1:67" x14ac:dyDescent="0.25">
      <c r="A101" t="str">
        <f>'[3]ICP-MS Results'!C41</f>
        <v>GY2-032-C-dup  1000x</v>
      </c>
      <c r="B101" t="str">
        <f>'[3]ICP-MS Results'!D41</f>
        <v>1000</v>
      </c>
      <c r="C101">
        <f>'[3]ICP-MS Results'!E41</f>
        <v>-0.210035674983268</v>
      </c>
      <c r="D101">
        <f>'[3]ICP-MS Results'!G41</f>
        <v>-7.4242202295601196E-3</v>
      </c>
      <c r="E101">
        <f>'[3]ICP-MS Results'!J41</f>
        <v>-0.661152189740564</v>
      </c>
      <c r="F101">
        <f>'[3]ICP-MS Results'!K41</f>
        <v>49592.756313505597</v>
      </c>
      <c r="G101">
        <f>'[3]ICP-MS Results'!M41</f>
        <v>2.6360311080568302</v>
      </c>
      <c r="H101">
        <f>'[3]ICP-MS Results'!P41</f>
        <v>-0.14872857515291099</v>
      </c>
      <c r="I101">
        <f>'[3]ICP-MS Results'!Q41</f>
        <v>26.642631549644001</v>
      </c>
      <c r="J101">
        <f>'[3]ICP-MS Results'!S41</f>
        <v>2.0989844927144099</v>
      </c>
      <c r="K101">
        <f>'[3]ICP-MS Results'!V41</f>
        <v>16833.157146330599</v>
      </c>
      <c r="L101">
        <f>'[3]ICP-MS Results'!Y41</f>
        <v>1307.2543509407401</v>
      </c>
      <c r="M101">
        <f>'[3]ICP-MS Results'!AC41</f>
        <v>2.17133928573032</v>
      </c>
      <c r="N101">
        <f>'[3]ICP-MS Results'!AE41</f>
        <v>3.0527490409307901E-2</v>
      </c>
      <c r="O101">
        <f>'[3]ICP-MS Results'!AG41</f>
        <v>-0.20493928122798999</v>
      </c>
      <c r="P101">
        <f>'[3]ICP-MS Results'!AI41</f>
        <v>-6.9872896567543794E-2</v>
      </c>
      <c r="Q101">
        <f>'[3]ICP-MS Results'!AK41</f>
        <v>1.2778681780156301E-2</v>
      </c>
      <c r="R101">
        <f>'[3]ICP-MS Results'!AN41</f>
        <v>-1.4552505811963301</v>
      </c>
      <c r="S101">
        <f>'[3]ICP-MS Results'!AP41</f>
        <v>1.3847294799757499E-2</v>
      </c>
      <c r="T101">
        <f>'[3]ICP-MS Results'!AR41</f>
        <v>2.0852949203081501E-3</v>
      </c>
      <c r="U101">
        <f>'[3]ICP-MS Results'!AT41</f>
        <v>4.0771403737723403E-3</v>
      </c>
      <c r="V101">
        <f>'[3]ICP-MS Results'!AV41</f>
        <v>4.16778802057267E-2</v>
      </c>
      <c r="W101">
        <f>'[3]ICP-MS Results'!AX41</f>
        <v>0.163935420385415</v>
      </c>
      <c r="X101">
        <f>'[3]ICP-MS Results'!AZ41</f>
        <v>0.146214952766657</v>
      </c>
      <c r="Y101">
        <f>'[3]ICP-MS Results'!BB41</f>
        <v>4.3109274990674899E-2</v>
      </c>
      <c r="Z101">
        <f>'[3]ICP-MS Results'!BF41</f>
        <v>1.0865310788858999</v>
      </c>
      <c r="AA101">
        <f>'[3]ICP-MS Results'!BH41</f>
        <v>0.410994923638695</v>
      </c>
      <c r="AB101">
        <f>'[3]ICP-MS Results'!BK41</f>
        <v>1.7424799929621899</v>
      </c>
      <c r="AC101">
        <f>'[3]ICP-MS Results'!BM41</f>
        <v>1.9261841160406199</v>
      </c>
      <c r="AD101">
        <f>'[3]ICP-MS Results'!BO41</f>
        <v>-3.8227716372731799E-2</v>
      </c>
      <c r="AE101">
        <f>'[3]ICP-MS Results'!BQ41</f>
        <v>-6.3706421925123199E-2</v>
      </c>
      <c r="AF101">
        <f>'[3]ICP-MS Results'!BS41</f>
        <v>-1.607060295581E-2</v>
      </c>
      <c r="AG101">
        <f>'[3]ICP-MS Results'!BT41</f>
        <v>-2.69335822325051E-2</v>
      </c>
      <c r="AH101">
        <f>'[3]ICP-MS Results'!BW41</f>
        <v>-8.6280791412207108E-3</v>
      </c>
      <c r="AI101">
        <f>'[3]ICP-MS Results'!BY41</f>
        <v>-2.7029962011667501E-2</v>
      </c>
      <c r="AJ101">
        <f>'[3]ICP-MS Results'!CA41</f>
        <v>-0.142279585018212</v>
      </c>
      <c r="AK101">
        <f>'[3]ICP-MS Results'!CC41</f>
        <v>-0.42941668846097503</v>
      </c>
      <c r="AL101">
        <f>'[3]ICP-MS Results'!CE41</f>
        <v>3.4885159915010899E-4</v>
      </c>
      <c r="AM101">
        <f>'[3]ICP-MS Results'!CG41</f>
        <v>-2.8117759948838401E-3</v>
      </c>
      <c r="AN101">
        <f>'[3]ICP-MS Results'!CI41</f>
        <v>-0.12705800007590201</v>
      </c>
      <c r="AO101">
        <f>'[3]ICP-MS Results'!CK41</f>
        <v>2.5967884007108601</v>
      </c>
      <c r="AP101">
        <f>'[3]ICP-MS Results'!CM41</f>
        <v>2.5006297286032599</v>
      </c>
      <c r="AQ101">
        <f>'[3]ICP-MS Results'!CO41</f>
        <v>2.6884037604433599</v>
      </c>
      <c r="AR101">
        <f>'[3]ICP-MS Results'!CQ41</f>
        <v>2.6654566695637198</v>
      </c>
      <c r="AS101">
        <f>'[3]ICP-MS Results'!CS41</f>
        <v>2.58796514348247</v>
      </c>
      <c r="AT101">
        <f>'[3]ICP-MS Results'!CU41</f>
        <v>2.49135196604793</v>
      </c>
      <c r="AU101">
        <f>'[3]ICP-MS Results'!CW41</f>
        <v>2.4942429427721899</v>
      </c>
      <c r="AV101">
        <f>'[3]ICP-MS Results'!CY41</f>
        <v>2.45616290992335</v>
      </c>
      <c r="AW101">
        <f>'[3]ICP-MS Results'!DA41</f>
        <v>2.47898309770838</v>
      </c>
      <c r="AX101">
        <f>'[3]ICP-MS Results'!DC41</f>
        <v>2.44818613398443</v>
      </c>
      <c r="AY101">
        <f>'[3]ICP-MS Results'!DE41</f>
        <v>2.5058763814925502</v>
      </c>
      <c r="AZ101">
        <f>'[3]ICP-MS Results'!DG41</f>
        <v>2.36331712117354</v>
      </c>
      <c r="BA101">
        <f>'[3]ICP-MS Results'!DI41</f>
        <v>2.4060817878295202</v>
      </c>
      <c r="BB101">
        <f>'[3]ICP-MS Results'!DK41</f>
        <v>2.50178755675703</v>
      </c>
      <c r="BC101">
        <f>'[3]ICP-MS Results'!DM41</f>
        <v>-5.7494444042188297E-4</v>
      </c>
      <c r="BD101">
        <f>'[3]ICP-MS Results'!DO41</f>
        <v>-3.54164393960356E-3</v>
      </c>
      <c r="BE101">
        <f>'[3]ICP-MS Results'!DQ41</f>
        <v>-0.34351878714420703</v>
      </c>
      <c r="BF101">
        <f>'[3]ICP-MS Results'!DS41</f>
        <v>2.9467301048783198E-3</v>
      </c>
      <c r="BG101">
        <f>'[3]ICP-MS Results'!DU41</f>
        <v>0.55386847657056604</v>
      </c>
      <c r="BH101">
        <f>'[3]ICP-MS Results'!DW41</f>
        <v>-2.4329482811355301</v>
      </c>
      <c r="BI101">
        <f>'[3]ICP-MS Results'!DY41</f>
        <v>-4.0280468894258799E-2</v>
      </c>
      <c r="BJ101">
        <f>'[3]ICP-MS Results'!EA41</f>
        <v>9.0916095203289499E-2</v>
      </c>
      <c r="BK101">
        <f>'[3]ICP-MS Results'!EC41</f>
        <v>1.78200868646365</v>
      </c>
      <c r="BL101">
        <f>'[3]ICP-MS Results'!EE41</f>
        <v>2.0342932667763201</v>
      </c>
      <c r="BM101" s="7">
        <f>'[3]ICP-MS Results'!EF41</f>
        <v>93.457197456764604</v>
      </c>
      <c r="BN101" s="7">
        <f>'[3]ICP-MS Results'!EG41</f>
        <v>137.914524801216</v>
      </c>
      <c r="BO101" s="7">
        <f>'[3]ICP-MS Results'!EH41</f>
        <v>98.211651476229406</v>
      </c>
    </row>
    <row r="102" spans="1:67" x14ac:dyDescent="0.25">
      <c r="A102" s="1" t="s">
        <v>72</v>
      </c>
      <c r="C102" s="1" t="str">
        <f>IF(C101&lt;C$138,"ND",C101)</f>
        <v>ND</v>
      </c>
      <c r="D102" s="1" t="str">
        <f t="shared" ref="D102:BL102" si="40">IF(D101&lt;D$138,"ND",D101)</f>
        <v>ND</v>
      </c>
      <c r="E102" s="1" t="str">
        <f t="shared" si="40"/>
        <v>ND</v>
      </c>
      <c r="F102" s="1">
        <f t="shared" si="40"/>
        <v>49592.756313505597</v>
      </c>
      <c r="G102" s="1">
        <f t="shared" si="40"/>
        <v>2.6360311080568302</v>
      </c>
      <c r="H102" s="1" t="str">
        <f t="shared" si="40"/>
        <v>ND</v>
      </c>
      <c r="I102" s="1">
        <f t="shared" si="40"/>
        <v>26.642631549644001</v>
      </c>
      <c r="J102" s="1">
        <f t="shared" si="40"/>
        <v>2.0989844927144099</v>
      </c>
      <c r="K102" s="1">
        <f t="shared" si="40"/>
        <v>16833.157146330599</v>
      </c>
      <c r="L102" s="1">
        <f t="shared" si="40"/>
        <v>1307.2543509407401</v>
      </c>
      <c r="M102" s="1">
        <f t="shared" si="40"/>
        <v>2.17133928573032</v>
      </c>
      <c r="N102" s="1" t="str">
        <f t="shared" si="40"/>
        <v>ND</v>
      </c>
      <c r="O102" s="1" t="str">
        <f t="shared" si="40"/>
        <v>ND</v>
      </c>
      <c r="P102" s="1" t="str">
        <f t="shared" si="40"/>
        <v>ND</v>
      </c>
      <c r="Q102" s="1" t="str">
        <f t="shared" si="40"/>
        <v>ND</v>
      </c>
      <c r="R102" s="1" t="str">
        <f t="shared" si="40"/>
        <v>ND</v>
      </c>
      <c r="S102" s="1" t="str">
        <f t="shared" si="40"/>
        <v>ND</v>
      </c>
      <c r="T102" s="1" t="str">
        <f t="shared" si="40"/>
        <v>ND</v>
      </c>
      <c r="U102" s="1" t="str">
        <f t="shared" si="40"/>
        <v>ND</v>
      </c>
      <c r="V102" s="1" t="str">
        <f t="shared" si="40"/>
        <v>ND</v>
      </c>
      <c r="W102" s="1">
        <f t="shared" si="40"/>
        <v>0.163935420385415</v>
      </c>
      <c r="X102" s="1">
        <f t="shared" si="40"/>
        <v>0.146214952766657</v>
      </c>
      <c r="Y102" s="1" t="str">
        <f t="shared" si="40"/>
        <v>ND</v>
      </c>
      <c r="Z102" s="1">
        <f t="shared" si="40"/>
        <v>1.0865310788858999</v>
      </c>
      <c r="AA102" s="1">
        <f t="shared" si="40"/>
        <v>0.410994923638695</v>
      </c>
      <c r="AB102" s="1">
        <f t="shared" si="40"/>
        <v>1.7424799929621899</v>
      </c>
      <c r="AC102" s="1">
        <f t="shared" si="40"/>
        <v>1.9261841160406199</v>
      </c>
      <c r="AD102" s="1" t="str">
        <f t="shared" si="40"/>
        <v>ND</v>
      </c>
      <c r="AE102" s="1" t="str">
        <f t="shared" si="40"/>
        <v>ND</v>
      </c>
      <c r="AF102" s="1" t="str">
        <f t="shared" si="40"/>
        <v>ND</v>
      </c>
      <c r="AG102" s="1" t="str">
        <f t="shared" si="40"/>
        <v>ND</v>
      </c>
      <c r="AH102" s="1" t="str">
        <f t="shared" si="40"/>
        <v>ND</v>
      </c>
      <c r="AI102" s="1" t="str">
        <f t="shared" si="40"/>
        <v>ND</v>
      </c>
      <c r="AJ102" s="1" t="str">
        <f t="shared" si="40"/>
        <v>ND</v>
      </c>
      <c r="AK102" s="1" t="str">
        <f t="shared" si="40"/>
        <v>ND</v>
      </c>
      <c r="AL102" s="1" t="str">
        <f t="shared" si="40"/>
        <v>ND</v>
      </c>
      <c r="AM102" s="1" t="str">
        <f t="shared" si="40"/>
        <v>ND</v>
      </c>
      <c r="AN102" s="1" t="str">
        <f t="shared" si="40"/>
        <v>ND</v>
      </c>
      <c r="AO102" s="1">
        <f t="shared" si="40"/>
        <v>2.5967884007108601</v>
      </c>
      <c r="AP102" s="1">
        <f t="shared" si="40"/>
        <v>2.5006297286032599</v>
      </c>
      <c r="AQ102" s="1">
        <f t="shared" si="40"/>
        <v>2.6884037604433599</v>
      </c>
      <c r="AR102" s="1">
        <f t="shared" si="40"/>
        <v>2.6654566695637198</v>
      </c>
      <c r="AS102" s="1">
        <f t="shared" si="40"/>
        <v>2.58796514348247</v>
      </c>
      <c r="AT102" s="1">
        <f t="shared" si="40"/>
        <v>2.49135196604793</v>
      </c>
      <c r="AU102" s="1">
        <f t="shared" si="40"/>
        <v>2.4942429427721899</v>
      </c>
      <c r="AV102" s="1">
        <f t="shared" si="40"/>
        <v>2.45616290992335</v>
      </c>
      <c r="AW102" s="1">
        <f t="shared" si="40"/>
        <v>2.47898309770838</v>
      </c>
      <c r="AX102" s="1">
        <f t="shared" si="40"/>
        <v>2.44818613398443</v>
      </c>
      <c r="AY102" s="1">
        <f t="shared" si="40"/>
        <v>2.5058763814925502</v>
      </c>
      <c r="AZ102" s="1">
        <f t="shared" si="40"/>
        <v>2.36331712117354</v>
      </c>
      <c r="BA102" s="1">
        <f t="shared" si="40"/>
        <v>2.4060817878295202</v>
      </c>
      <c r="BB102" s="1">
        <f t="shared" si="40"/>
        <v>2.50178755675703</v>
      </c>
      <c r="BC102" s="1" t="str">
        <f t="shared" si="40"/>
        <v>ND</v>
      </c>
      <c r="BD102" s="1" t="str">
        <f t="shared" si="40"/>
        <v>ND</v>
      </c>
      <c r="BE102" s="1" t="str">
        <f t="shared" si="40"/>
        <v>ND</v>
      </c>
      <c r="BF102" s="1" t="str">
        <f t="shared" si="40"/>
        <v>ND</v>
      </c>
      <c r="BG102" s="1">
        <f t="shared" si="40"/>
        <v>0.55386847657056604</v>
      </c>
      <c r="BH102" s="1" t="str">
        <f t="shared" si="40"/>
        <v>ND</v>
      </c>
      <c r="BI102" s="1" t="str">
        <f t="shared" si="40"/>
        <v>ND</v>
      </c>
      <c r="BJ102" s="1">
        <f t="shared" si="40"/>
        <v>9.0916095203289499E-2</v>
      </c>
      <c r="BK102" s="1">
        <f t="shared" si="40"/>
        <v>1.78200868646365</v>
      </c>
      <c r="BL102" s="1">
        <f t="shared" si="40"/>
        <v>2.0342932667763201</v>
      </c>
      <c r="BM102" s="7"/>
      <c r="BN102" s="7"/>
      <c r="BO102" s="7"/>
    </row>
    <row r="103" spans="1:67" x14ac:dyDescent="0.25">
      <c r="A103" s="1" t="s">
        <v>73</v>
      </c>
      <c r="C103" s="1" t="str">
        <f>IF(C102="ND","ND",C102*$B101)</f>
        <v>ND</v>
      </c>
      <c r="D103" s="1" t="str">
        <f t="shared" ref="D103:BL103" si="41">IF(D102="ND","ND",D102*$B101)</f>
        <v>ND</v>
      </c>
      <c r="E103" s="1" t="str">
        <f t="shared" si="41"/>
        <v>ND</v>
      </c>
      <c r="F103" s="1">
        <f t="shared" si="41"/>
        <v>49592756.313505597</v>
      </c>
      <c r="G103" s="1">
        <f t="shared" si="41"/>
        <v>2636.0311080568304</v>
      </c>
      <c r="H103" s="1" t="str">
        <f t="shared" si="41"/>
        <v>ND</v>
      </c>
      <c r="I103" s="1">
        <f t="shared" si="41"/>
        <v>26642.631549644</v>
      </c>
      <c r="J103" s="1">
        <f t="shared" si="41"/>
        <v>2098.98449271441</v>
      </c>
      <c r="K103" s="1">
        <f t="shared" si="41"/>
        <v>16833157.146330599</v>
      </c>
      <c r="L103" s="1">
        <f t="shared" si="41"/>
        <v>1307254.3509407402</v>
      </c>
      <c r="M103" s="1">
        <f t="shared" si="41"/>
        <v>2171.3392857303202</v>
      </c>
      <c r="N103" s="1" t="str">
        <f t="shared" si="41"/>
        <v>ND</v>
      </c>
      <c r="O103" s="1" t="str">
        <f t="shared" si="41"/>
        <v>ND</v>
      </c>
      <c r="P103" s="1" t="str">
        <f t="shared" si="41"/>
        <v>ND</v>
      </c>
      <c r="Q103" s="1" t="str">
        <f t="shared" si="41"/>
        <v>ND</v>
      </c>
      <c r="R103" s="1" t="str">
        <f t="shared" si="41"/>
        <v>ND</v>
      </c>
      <c r="S103" s="1" t="str">
        <f t="shared" si="41"/>
        <v>ND</v>
      </c>
      <c r="T103" s="1" t="str">
        <f t="shared" si="41"/>
        <v>ND</v>
      </c>
      <c r="U103" s="1" t="str">
        <f t="shared" si="41"/>
        <v>ND</v>
      </c>
      <c r="V103" s="1" t="str">
        <f t="shared" si="41"/>
        <v>ND</v>
      </c>
      <c r="W103" s="1">
        <f t="shared" si="41"/>
        <v>163.935420385415</v>
      </c>
      <c r="X103" s="1">
        <f t="shared" si="41"/>
        <v>146.21495276665701</v>
      </c>
      <c r="Y103" s="1" t="str">
        <f t="shared" si="41"/>
        <v>ND</v>
      </c>
      <c r="Z103" s="1">
        <f t="shared" si="41"/>
        <v>1086.5310788858999</v>
      </c>
      <c r="AA103" s="1">
        <f t="shared" si="41"/>
        <v>410.99492363869501</v>
      </c>
      <c r="AB103" s="1">
        <f t="shared" si="41"/>
        <v>1742.47999296219</v>
      </c>
      <c r="AC103" s="1">
        <f t="shared" si="41"/>
        <v>1926.18411604062</v>
      </c>
      <c r="AD103" s="1" t="str">
        <f t="shared" si="41"/>
        <v>ND</v>
      </c>
      <c r="AE103" s="1" t="str">
        <f t="shared" si="41"/>
        <v>ND</v>
      </c>
      <c r="AF103" s="1" t="str">
        <f t="shared" si="41"/>
        <v>ND</v>
      </c>
      <c r="AG103" s="1" t="str">
        <f t="shared" si="41"/>
        <v>ND</v>
      </c>
      <c r="AH103" s="1" t="str">
        <f t="shared" si="41"/>
        <v>ND</v>
      </c>
      <c r="AI103" s="1" t="str">
        <f t="shared" si="41"/>
        <v>ND</v>
      </c>
      <c r="AJ103" s="1" t="str">
        <f t="shared" si="41"/>
        <v>ND</v>
      </c>
      <c r="AK103" s="1" t="str">
        <f t="shared" si="41"/>
        <v>ND</v>
      </c>
      <c r="AL103" s="1" t="str">
        <f t="shared" si="41"/>
        <v>ND</v>
      </c>
      <c r="AM103" s="1" t="str">
        <f t="shared" si="41"/>
        <v>ND</v>
      </c>
      <c r="AN103" s="1" t="str">
        <f t="shared" si="41"/>
        <v>ND</v>
      </c>
      <c r="AO103" s="1">
        <f t="shared" si="41"/>
        <v>2596.7884007108601</v>
      </c>
      <c r="AP103" s="1">
        <f t="shared" si="41"/>
        <v>2500.62972860326</v>
      </c>
      <c r="AQ103" s="1">
        <f t="shared" si="41"/>
        <v>2688.4037604433597</v>
      </c>
      <c r="AR103" s="1">
        <f t="shared" si="41"/>
        <v>2665.45666956372</v>
      </c>
      <c r="AS103" s="1">
        <f t="shared" si="41"/>
        <v>2587.96514348247</v>
      </c>
      <c r="AT103" s="1">
        <f t="shared" si="41"/>
        <v>2491.3519660479301</v>
      </c>
      <c r="AU103" s="1">
        <f t="shared" si="41"/>
        <v>2494.24294277219</v>
      </c>
      <c r="AV103" s="1">
        <f t="shared" si="41"/>
        <v>2456.1629099233501</v>
      </c>
      <c r="AW103" s="1">
        <f t="shared" si="41"/>
        <v>2478.9830977083798</v>
      </c>
      <c r="AX103" s="1">
        <f t="shared" si="41"/>
        <v>2448.1861339844299</v>
      </c>
      <c r="AY103" s="1">
        <f t="shared" si="41"/>
        <v>2505.8763814925501</v>
      </c>
      <c r="AZ103" s="1">
        <f t="shared" si="41"/>
        <v>2363.3171211735398</v>
      </c>
      <c r="BA103" s="1">
        <f t="shared" si="41"/>
        <v>2406.0817878295202</v>
      </c>
      <c r="BB103" s="1">
        <f t="shared" si="41"/>
        <v>2501.78755675703</v>
      </c>
      <c r="BC103" s="1" t="str">
        <f t="shared" si="41"/>
        <v>ND</v>
      </c>
      <c r="BD103" s="1" t="str">
        <f t="shared" si="41"/>
        <v>ND</v>
      </c>
      <c r="BE103" s="1" t="str">
        <f t="shared" si="41"/>
        <v>ND</v>
      </c>
      <c r="BF103" s="1" t="str">
        <f t="shared" si="41"/>
        <v>ND</v>
      </c>
      <c r="BG103" s="1">
        <f t="shared" si="41"/>
        <v>553.86847657056603</v>
      </c>
      <c r="BH103" s="1" t="str">
        <f t="shared" si="41"/>
        <v>ND</v>
      </c>
      <c r="BI103" s="1" t="str">
        <f t="shared" si="41"/>
        <v>ND</v>
      </c>
      <c r="BJ103" s="1">
        <f t="shared" si="41"/>
        <v>90.916095203289501</v>
      </c>
      <c r="BK103" s="1">
        <f t="shared" si="41"/>
        <v>1782.0086864636501</v>
      </c>
      <c r="BL103" s="1">
        <f t="shared" si="41"/>
        <v>2034.29326677632</v>
      </c>
      <c r="BM103" s="7"/>
      <c r="BN103" s="7"/>
      <c r="BO103" s="7"/>
    </row>
    <row r="104" spans="1:67" x14ac:dyDescent="0.25">
      <c r="BM104" s="7"/>
      <c r="BN104" s="7"/>
      <c r="BO104" s="7"/>
    </row>
    <row r="105" spans="1:67" x14ac:dyDescent="0.25">
      <c r="A105" t="str">
        <f>'[3]ICP-MS Results'!C42</f>
        <v>GY2-032-C  100x</v>
      </c>
      <c r="B105" t="str">
        <f>'[3]ICP-MS Results'!D42</f>
        <v>100</v>
      </c>
      <c r="C105">
        <f>'[3]ICP-MS Results'!E42</f>
        <v>-2.3550430918120799E-2</v>
      </c>
      <c r="D105">
        <f>'[3]ICP-MS Results'!G42</f>
        <v>-3.1495939964905801E-4</v>
      </c>
      <c r="E105">
        <f>'[3]ICP-MS Results'!J42</f>
        <v>-1.1793982626130799</v>
      </c>
      <c r="F105" s="1" t="str">
        <f>'[3]ICP-MS Results'!K42</f>
        <v>OR</v>
      </c>
      <c r="G105">
        <f>'[3]ICP-MS Results'!M42</f>
        <v>22.2776974813168</v>
      </c>
      <c r="H105">
        <f>'[3]ICP-MS Results'!P42</f>
        <v>0.102578182288988</v>
      </c>
      <c r="I105">
        <f>'[3]ICP-MS Results'!Q42</f>
        <v>295.72930524187899</v>
      </c>
      <c r="J105">
        <f>'[3]ICP-MS Results'!S42</f>
        <v>6.1829163081572904</v>
      </c>
      <c r="K105">
        <f>'[3]ICP-MS Results'!V42</f>
        <v>203518.58395176099</v>
      </c>
      <c r="L105">
        <f>'[3]ICP-MS Results'!Y42</f>
        <v>14946.3727312552</v>
      </c>
      <c r="M105">
        <f>'[3]ICP-MS Results'!AC42</f>
        <v>21.8737506191836</v>
      </c>
      <c r="N105">
        <f>'[3]ICP-MS Results'!AE42</f>
        <v>9.49486611000665E-2</v>
      </c>
      <c r="O105">
        <f>'[3]ICP-MS Results'!AG42</f>
        <v>-0.210606742095377</v>
      </c>
      <c r="P105">
        <f>'[3]ICP-MS Results'!AI42</f>
        <v>-6.5187905358191203E-2</v>
      </c>
      <c r="Q105">
        <f>'[3]ICP-MS Results'!AK42</f>
        <v>2.6228399264537201E-2</v>
      </c>
      <c r="R105">
        <f>'[3]ICP-MS Results'!AN42</f>
        <v>-1.23377528455921</v>
      </c>
      <c r="S105">
        <f>'[3]ICP-MS Results'!AP42</f>
        <v>2.9399346670464802E-2</v>
      </c>
      <c r="T105">
        <f>'[3]ICP-MS Results'!AR42</f>
        <v>2.6388910061198999E-2</v>
      </c>
      <c r="U105">
        <f>'[3]ICP-MS Results'!AT42</f>
        <v>4.68346283432933E-2</v>
      </c>
      <c r="V105">
        <f>'[3]ICP-MS Results'!AV42</f>
        <v>0.48310809887024297</v>
      </c>
      <c r="W105">
        <f>'[3]ICP-MS Results'!AX42</f>
        <v>1.72904512941441</v>
      </c>
      <c r="X105">
        <f>'[3]ICP-MS Results'!AZ42</f>
        <v>1.3787636536907599</v>
      </c>
      <c r="Y105">
        <f>'[3]ICP-MS Results'!BB42</f>
        <v>0.89877833282561104</v>
      </c>
      <c r="Z105">
        <f>'[3]ICP-MS Results'!BF42</f>
        <v>9.9040433391472096</v>
      </c>
      <c r="AA105">
        <f>'[3]ICP-MS Results'!BH42</f>
        <v>4.4056294771856903</v>
      </c>
      <c r="AB105">
        <f>'[3]ICP-MS Results'!BK42</f>
        <v>15.282456070858901</v>
      </c>
      <c r="AC105">
        <f>'[3]ICP-MS Results'!BM42</f>
        <v>20.8543849774913</v>
      </c>
      <c r="AD105">
        <f>'[3]ICP-MS Results'!BO42</f>
        <v>-3.09818378764899E-2</v>
      </c>
      <c r="AE105">
        <f>'[3]ICP-MS Results'!BQ42</f>
        <v>-5.9260035229254403E-2</v>
      </c>
      <c r="AF105">
        <f>'[3]ICP-MS Results'!BS42</f>
        <v>-7.8342396478889593E-3</v>
      </c>
      <c r="AG105">
        <f>'[3]ICP-MS Results'!BT42</f>
        <v>-9.9101582296525301E-3</v>
      </c>
      <c r="AH105">
        <f>'[3]ICP-MS Results'!BW42</f>
        <v>-3.5223966349356801E-3</v>
      </c>
      <c r="AI105">
        <f>'[3]ICP-MS Results'!BY42</f>
        <v>-2.59209433534319E-2</v>
      </c>
      <c r="AJ105">
        <f>'[3]ICP-MS Results'!CA42</f>
        <v>-0.13086066375653099</v>
      </c>
      <c r="AK105">
        <f>'[3]ICP-MS Results'!CC42</f>
        <v>-0.38263070542709898</v>
      </c>
      <c r="AL105">
        <f>'[3]ICP-MS Results'!CE42</f>
        <v>2.9512158261083402E-2</v>
      </c>
      <c r="AM105">
        <f>'[3]ICP-MS Results'!CG42</f>
        <v>6.9736502807071204E-3</v>
      </c>
      <c r="AN105">
        <f>'[3]ICP-MS Results'!CI42</f>
        <v>0.116466178220247</v>
      </c>
      <c r="AO105">
        <f>'[3]ICP-MS Results'!CK42</f>
        <v>20.249341166503299</v>
      </c>
      <c r="AP105">
        <f>'[3]ICP-MS Results'!CM42</f>
        <v>20.190667110781401</v>
      </c>
      <c r="AQ105">
        <f>'[3]ICP-MS Results'!CO42</f>
        <v>20.025717454415499</v>
      </c>
      <c r="AR105">
        <f>'[3]ICP-MS Results'!CQ42</f>
        <v>20.581134484371301</v>
      </c>
      <c r="AS105">
        <f>'[3]ICP-MS Results'!CS42</f>
        <v>20.9371437436244</v>
      </c>
      <c r="AT105">
        <f>'[3]ICP-MS Results'!CU42</f>
        <v>20.387166005769</v>
      </c>
      <c r="AU105">
        <f>'[3]ICP-MS Results'!CW42</f>
        <v>20.562396161816299</v>
      </c>
      <c r="AV105">
        <f>'[3]ICP-MS Results'!CY42</f>
        <v>20.0085433080102</v>
      </c>
      <c r="AW105">
        <f>'[3]ICP-MS Results'!DA42</f>
        <v>20.6358747279154</v>
      </c>
      <c r="AX105">
        <f>'[3]ICP-MS Results'!DC42</f>
        <v>20.1216129096568</v>
      </c>
      <c r="AY105">
        <f>'[3]ICP-MS Results'!DE42</f>
        <v>20.8407267066248</v>
      </c>
      <c r="AZ105">
        <f>'[3]ICP-MS Results'!DG42</f>
        <v>20.591017287627398</v>
      </c>
      <c r="BA105">
        <f>'[3]ICP-MS Results'!DI42</f>
        <v>19.530876212446302</v>
      </c>
      <c r="BB105">
        <f>'[3]ICP-MS Results'!DK42</f>
        <v>21.6912672472758</v>
      </c>
      <c r="BC105">
        <f>'[3]ICP-MS Results'!DM42</f>
        <v>2.3337453445195399E-2</v>
      </c>
      <c r="BD105">
        <f>'[3]ICP-MS Results'!DO42</f>
        <v>1.6479701277411801E-2</v>
      </c>
      <c r="BE105">
        <f>'[3]ICP-MS Results'!DQ42</f>
        <v>-0.29562934249677802</v>
      </c>
      <c r="BF105">
        <f>'[3]ICP-MS Results'!DS42</f>
        <v>3.8004859848593898E-2</v>
      </c>
      <c r="BG105">
        <f>'[3]ICP-MS Results'!DU42</f>
        <v>-0.112947281877714</v>
      </c>
      <c r="BH105">
        <f>'[3]ICP-MS Results'!DW42</f>
        <v>-2.61601922892048</v>
      </c>
      <c r="BI105">
        <f>'[3]ICP-MS Results'!DY42</f>
        <v>7.3483315174763197E-2</v>
      </c>
      <c r="BJ105">
        <f>'[3]ICP-MS Results'!EA42</f>
        <v>0.16943988354490599</v>
      </c>
      <c r="BK105">
        <f>'[3]ICP-MS Results'!EC42</f>
        <v>20.230516485834301</v>
      </c>
      <c r="BL105">
        <f>'[3]ICP-MS Results'!EE42</f>
        <v>20.149458233239201</v>
      </c>
      <c r="BM105" s="7">
        <f>'[3]ICP-MS Results'!EF42</f>
        <v>82.034350348477204</v>
      </c>
      <c r="BN105" s="7">
        <f>'[3]ICP-MS Results'!EG42</f>
        <v>138.23815429345899</v>
      </c>
      <c r="BO105" s="7">
        <f>'[3]ICP-MS Results'!EH42</f>
        <v>94.345455434018604</v>
      </c>
    </row>
    <row r="106" spans="1:67" x14ac:dyDescent="0.25">
      <c r="A106" s="1" t="s">
        <v>72</v>
      </c>
      <c r="C106" s="1" t="str">
        <f>IF(C105&lt;C$138,"ND",C105)</f>
        <v>ND</v>
      </c>
      <c r="D106" s="1" t="str">
        <f t="shared" ref="D106:BL106" si="42">IF(D105&lt;D$138,"ND",D105)</f>
        <v>ND</v>
      </c>
      <c r="E106" s="1" t="str">
        <f t="shared" si="42"/>
        <v>ND</v>
      </c>
      <c r="F106" s="1" t="str">
        <f t="shared" si="42"/>
        <v>OR</v>
      </c>
      <c r="G106" s="1">
        <f t="shared" si="42"/>
        <v>22.2776974813168</v>
      </c>
      <c r="H106" s="1" t="str">
        <f t="shared" si="42"/>
        <v>ND</v>
      </c>
      <c r="I106" s="1">
        <f t="shared" si="42"/>
        <v>295.72930524187899</v>
      </c>
      <c r="J106" s="1">
        <f t="shared" si="42"/>
        <v>6.1829163081572904</v>
      </c>
      <c r="K106" s="1">
        <f t="shared" si="42"/>
        <v>203518.58395176099</v>
      </c>
      <c r="L106" s="1">
        <f t="shared" si="42"/>
        <v>14946.3727312552</v>
      </c>
      <c r="M106" s="1">
        <f t="shared" si="42"/>
        <v>21.8737506191836</v>
      </c>
      <c r="N106" s="1" t="str">
        <f t="shared" si="42"/>
        <v>ND</v>
      </c>
      <c r="O106" s="1" t="str">
        <f t="shared" si="42"/>
        <v>ND</v>
      </c>
      <c r="P106" s="1" t="str">
        <f t="shared" si="42"/>
        <v>ND</v>
      </c>
      <c r="Q106" s="1" t="str">
        <f t="shared" si="42"/>
        <v>ND</v>
      </c>
      <c r="R106" s="1" t="str">
        <f t="shared" si="42"/>
        <v>ND</v>
      </c>
      <c r="S106" s="1" t="str">
        <f t="shared" si="42"/>
        <v>ND</v>
      </c>
      <c r="T106" s="1" t="str">
        <f t="shared" si="42"/>
        <v>ND</v>
      </c>
      <c r="U106" s="1" t="str">
        <f t="shared" si="42"/>
        <v>ND</v>
      </c>
      <c r="V106" s="1">
        <f t="shared" si="42"/>
        <v>0.48310809887024297</v>
      </c>
      <c r="W106" s="1">
        <f t="shared" si="42"/>
        <v>1.72904512941441</v>
      </c>
      <c r="X106" s="1">
        <f t="shared" si="42"/>
        <v>1.3787636536907599</v>
      </c>
      <c r="Y106" s="1">
        <f t="shared" si="42"/>
        <v>0.89877833282561104</v>
      </c>
      <c r="Z106" s="1">
        <f t="shared" si="42"/>
        <v>9.9040433391472096</v>
      </c>
      <c r="AA106" s="1">
        <f t="shared" si="42"/>
        <v>4.4056294771856903</v>
      </c>
      <c r="AB106" s="1">
        <f t="shared" si="42"/>
        <v>15.282456070858901</v>
      </c>
      <c r="AC106" s="1">
        <f t="shared" si="42"/>
        <v>20.8543849774913</v>
      </c>
      <c r="AD106" s="1" t="str">
        <f t="shared" si="42"/>
        <v>ND</v>
      </c>
      <c r="AE106" s="1" t="str">
        <f t="shared" si="42"/>
        <v>ND</v>
      </c>
      <c r="AF106" s="1" t="str">
        <f t="shared" si="42"/>
        <v>ND</v>
      </c>
      <c r="AG106" s="1" t="str">
        <f t="shared" si="42"/>
        <v>ND</v>
      </c>
      <c r="AH106" s="1" t="str">
        <f t="shared" si="42"/>
        <v>ND</v>
      </c>
      <c r="AI106" s="1" t="str">
        <f t="shared" si="42"/>
        <v>ND</v>
      </c>
      <c r="AJ106" s="1" t="str">
        <f t="shared" si="42"/>
        <v>ND</v>
      </c>
      <c r="AK106" s="1" t="str">
        <f t="shared" si="42"/>
        <v>ND</v>
      </c>
      <c r="AL106" s="1" t="str">
        <f t="shared" si="42"/>
        <v>ND</v>
      </c>
      <c r="AM106" s="1" t="str">
        <f t="shared" si="42"/>
        <v>ND</v>
      </c>
      <c r="AN106" s="1">
        <f t="shared" si="42"/>
        <v>0.116466178220247</v>
      </c>
      <c r="AO106" s="1">
        <f t="shared" si="42"/>
        <v>20.249341166503299</v>
      </c>
      <c r="AP106" s="1">
        <f t="shared" si="42"/>
        <v>20.190667110781401</v>
      </c>
      <c r="AQ106" s="1">
        <f t="shared" si="42"/>
        <v>20.025717454415499</v>
      </c>
      <c r="AR106" s="1">
        <f t="shared" si="42"/>
        <v>20.581134484371301</v>
      </c>
      <c r="AS106" s="1">
        <f t="shared" si="42"/>
        <v>20.9371437436244</v>
      </c>
      <c r="AT106" s="1">
        <f t="shared" si="42"/>
        <v>20.387166005769</v>
      </c>
      <c r="AU106" s="1">
        <f t="shared" si="42"/>
        <v>20.562396161816299</v>
      </c>
      <c r="AV106" s="1">
        <f t="shared" si="42"/>
        <v>20.0085433080102</v>
      </c>
      <c r="AW106" s="1">
        <f t="shared" si="42"/>
        <v>20.6358747279154</v>
      </c>
      <c r="AX106" s="1">
        <f t="shared" si="42"/>
        <v>20.1216129096568</v>
      </c>
      <c r="AY106" s="1">
        <f t="shared" si="42"/>
        <v>20.8407267066248</v>
      </c>
      <c r="AZ106" s="1">
        <f t="shared" si="42"/>
        <v>20.591017287627398</v>
      </c>
      <c r="BA106" s="1">
        <f t="shared" si="42"/>
        <v>19.530876212446302</v>
      </c>
      <c r="BB106" s="1">
        <f t="shared" si="42"/>
        <v>21.6912672472758</v>
      </c>
      <c r="BC106" s="1">
        <f t="shared" si="42"/>
        <v>2.3337453445195399E-2</v>
      </c>
      <c r="BD106" s="1" t="str">
        <f t="shared" si="42"/>
        <v>ND</v>
      </c>
      <c r="BE106" s="1" t="str">
        <f t="shared" si="42"/>
        <v>ND</v>
      </c>
      <c r="BF106" s="1">
        <f t="shared" si="42"/>
        <v>3.8004859848593898E-2</v>
      </c>
      <c r="BG106" s="1" t="str">
        <f t="shared" si="42"/>
        <v>ND</v>
      </c>
      <c r="BH106" s="1" t="str">
        <f t="shared" si="42"/>
        <v>ND</v>
      </c>
      <c r="BI106" s="1">
        <f t="shared" si="42"/>
        <v>7.3483315174763197E-2</v>
      </c>
      <c r="BJ106" s="1">
        <f t="shared" si="42"/>
        <v>0.16943988354490599</v>
      </c>
      <c r="BK106" s="1">
        <f t="shared" si="42"/>
        <v>20.230516485834301</v>
      </c>
      <c r="BL106" s="1">
        <f t="shared" si="42"/>
        <v>20.149458233239201</v>
      </c>
      <c r="BM106" s="7"/>
      <c r="BN106" s="7"/>
      <c r="BO106" s="7"/>
    </row>
    <row r="107" spans="1:67" x14ac:dyDescent="0.25">
      <c r="A107" s="1" t="s">
        <v>73</v>
      </c>
      <c r="C107" s="1" t="str">
        <f>IF(C106="ND","ND",C106*$B105)</f>
        <v>ND</v>
      </c>
      <c r="D107" s="1" t="str">
        <f t="shared" ref="D107:BL107" si="43">IF(D106="ND","ND",D106*$B105)</f>
        <v>ND</v>
      </c>
      <c r="E107" s="1" t="str">
        <f t="shared" si="43"/>
        <v>ND</v>
      </c>
      <c r="F107" s="1" t="e">
        <f t="shared" si="43"/>
        <v>#VALUE!</v>
      </c>
      <c r="G107" s="1">
        <f t="shared" si="43"/>
        <v>2227.76974813168</v>
      </c>
      <c r="H107" s="1" t="str">
        <f t="shared" si="43"/>
        <v>ND</v>
      </c>
      <c r="I107" s="1">
        <f t="shared" si="43"/>
        <v>29572.930524187897</v>
      </c>
      <c r="J107" s="1">
        <f t="shared" si="43"/>
        <v>618.29163081572904</v>
      </c>
      <c r="K107" s="1">
        <f t="shared" si="43"/>
        <v>20351858.395176098</v>
      </c>
      <c r="L107" s="1">
        <f t="shared" si="43"/>
        <v>1494637.27312552</v>
      </c>
      <c r="M107" s="1">
        <f t="shared" si="43"/>
        <v>2187.3750619183602</v>
      </c>
      <c r="N107" s="1" t="str">
        <f t="shared" si="43"/>
        <v>ND</v>
      </c>
      <c r="O107" s="1" t="str">
        <f t="shared" si="43"/>
        <v>ND</v>
      </c>
      <c r="P107" s="1" t="str">
        <f t="shared" si="43"/>
        <v>ND</v>
      </c>
      <c r="Q107" s="1" t="str">
        <f t="shared" si="43"/>
        <v>ND</v>
      </c>
      <c r="R107" s="1" t="str">
        <f t="shared" si="43"/>
        <v>ND</v>
      </c>
      <c r="S107" s="1" t="str">
        <f t="shared" si="43"/>
        <v>ND</v>
      </c>
      <c r="T107" s="1" t="str">
        <f t="shared" si="43"/>
        <v>ND</v>
      </c>
      <c r="U107" s="1" t="str">
        <f t="shared" si="43"/>
        <v>ND</v>
      </c>
      <c r="V107" s="1">
        <f t="shared" si="43"/>
        <v>48.310809887024298</v>
      </c>
      <c r="W107" s="1">
        <f t="shared" si="43"/>
        <v>172.904512941441</v>
      </c>
      <c r="X107" s="1">
        <f t="shared" si="43"/>
        <v>137.87636536907598</v>
      </c>
      <c r="Y107" s="1">
        <f t="shared" si="43"/>
        <v>89.877833282561099</v>
      </c>
      <c r="Z107" s="1">
        <f t="shared" si="43"/>
        <v>990.40433391472095</v>
      </c>
      <c r="AA107" s="1">
        <f t="shared" si="43"/>
        <v>440.56294771856903</v>
      </c>
      <c r="AB107" s="1">
        <f t="shared" si="43"/>
        <v>1528.24560708589</v>
      </c>
      <c r="AC107" s="1">
        <f t="shared" si="43"/>
        <v>2085.43849774913</v>
      </c>
      <c r="AD107" s="1" t="str">
        <f t="shared" si="43"/>
        <v>ND</v>
      </c>
      <c r="AE107" s="1" t="str">
        <f t="shared" si="43"/>
        <v>ND</v>
      </c>
      <c r="AF107" s="1" t="str">
        <f t="shared" si="43"/>
        <v>ND</v>
      </c>
      <c r="AG107" s="1" t="str">
        <f t="shared" si="43"/>
        <v>ND</v>
      </c>
      <c r="AH107" s="1" t="str">
        <f t="shared" si="43"/>
        <v>ND</v>
      </c>
      <c r="AI107" s="1" t="str">
        <f t="shared" si="43"/>
        <v>ND</v>
      </c>
      <c r="AJ107" s="1" t="str">
        <f t="shared" si="43"/>
        <v>ND</v>
      </c>
      <c r="AK107" s="1" t="str">
        <f t="shared" si="43"/>
        <v>ND</v>
      </c>
      <c r="AL107" s="1" t="str">
        <f t="shared" si="43"/>
        <v>ND</v>
      </c>
      <c r="AM107" s="1" t="str">
        <f t="shared" si="43"/>
        <v>ND</v>
      </c>
      <c r="AN107" s="1">
        <f t="shared" si="43"/>
        <v>11.6466178220247</v>
      </c>
      <c r="AO107" s="1">
        <f t="shared" si="43"/>
        <v>2024.93411665033</v>
      </c>
      <c r="AP107" s="1">
        <f t="shared" si="43"/>
        <v>2019.0667110781401</v>
      </c>
      <c r="AQ107" s="1">
        <f t="shared" si="43"/>
        <v>2002.5717454415499</v>
      </c>
      <c r="AR107" s="1">
        <f t="shared" si="43"/>
        <v>2058.11344843713</v>
      </c>
      <c r="AS107" s="1">
        <f t="shared" si="43"/>
        <v>2093.7143743624401</v>
      </c>
      <c r="AT107" s="1">
        <f t="shared" si="43"/>
        <v>2038.7166005769</v>
      </c>
      <c r="AU107" s="1">
        <f t="shared" si="43"/>
        <v>2056.23961618163</v>
      </c>
      <c r="AV107" s="1">
        <f t="shared" si="43"/>
        <v>2000.8543308010201</v>
      </c>
      <c r="AW107" s="1">
        <f t="shared" si="43"/>
        <v>2063.5874727915402</v>
      </c>
      <c r="AX107" s="1">
        <f t="shared" si="43"/>
        <v>2012.1612909656801</v>
      </c>
      <c r="AY107" s="1">
        <f t="shared" si="43"/>
        <v>2084.07267066248</v>
      </c>
      <c r="AZ107" s="1">
        <f t="shared" si="43"/>
        <v>2059.1017287627396</v>
      </c>
      <c r="BA107" s="1">
        <f t="shared" si="43"/>
        <v>1953.0876212446301</v>
      </c>
      <c r="BB107" s="1">
        <f t="shared" si="43"/>
        <v>2169.12672472758</v>
      </c>
      <c r="BC107" s="1">
        <f t="shared" si="43"/>
        <v>2.33374534451954</v>
      </c>
      <c r="BD107" s="1" t="str">
        <f t="shared" si="43"/>
        <v>ND</v>
      </c>
      <c r="BE107" s="1" t="str">
        <f t="shared" si="43"/>
        <v>ND</v>
      </c>
      <c r="BF107" s="1">
        <f t="shared" si="43"/>
        <v>3.8004859848593897</v>
      </c>
      <c r="BG107" s="1" t="str">
        <f t="shared" si="43"/>
        <v>ND</v>
      </c>
      <c r="BH107" s="1" t="str">
        <f t="shared" si="43"/>
        <v>ND</v>
      </c>
      <c r="BI107" s="1">
        <f t="shared" si="43"/>
        <v>7.3483315174763195</v>
      </c>
      <c r="BJ107" s="1">
        <f t="shared" si="43"/>
        <v>16.9439883544906</v>
      </c>
      <c r="BK107" s="1">
        <f t="shared" si="43"/>
        <v>2023.0516485834301</v>
      </c>
      <c r="BL107" s="1">
        <f t="shared" si="43"/>
        <v>2014.9458233239202</v>
      </c>
      <c r="BM107" s="7"/>
      <c r="BN107" s="7"/>
      <c r="BO107" s="7"/>
    </row>
    <row r="108" spans="1:67" x14ac:dyDescent="0.25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7"/>
      <c r="BN108" s="7"/>
      <c r="BO108" s="7"/>
    </row>
    <row r="109" spans="1:67" x14ac:dyDescent="0.25">
      <c r="A109" s="26" t="s">
        <v>65</v>
      </c>
      <c r="C109" s="1" t="str">
        <f>C107</f>
        <v>ND</v>
      </c>
      <c r="D109" s="1" t="str">
        <f t="shared" ref="D109:BL109" si="44">D107</f>
        <v>ND</v>
      </c>
      <c r="E109" s="1" t="str">
        <f t="shared" si="44"/>
        <v>ND</v>
      </c>
      <c r="F109" s="1">
        <f>AVERAGE(F99,F103)</f>
        <v>49904584.719287604</v>
      </c>
      <c r="G109" s="1">
        <f t="shared" si="44"/>
        <v>2227.76974813168</v>
      </c>
      <c r="H109" s="1" t="str">
        <f t="shared" si="44"/>
        <v>ND</v>
      </c>
      <c r="I109" s="1">
        <f t="shared" si="44"/>
        <v>29572.930524187897</v>
      </c>
      <c r="J109" s="1">
        <f t="shared" si="44"/>
        <v>618.29163081572904</v>
      </c>
      <c r="K109" s="1">
        <f>K95</f>
        <v>16351096.790577801</v>
      </c>
      <c r="L109" s="1">
        <f t="shared" si="44"/>
        <v>1494637.27312552</v>
      </c>
      <c r="M109" s="1">
        <f t="shared" si="44"/>
        <v>2187.3750619183602</v>
      </c>
      <c r="N109" s="1" t="str">
        <f t="shared" si="44"/>
        <v>ND</v>
      </c>
      <c r="O109" s="1" t="str">
        <f t="shared" si="44"/>
        <v>ND</v>
      </c>
      <c r="P109" s="1" t="str">
        <f t="shared" si="44"/>
        <v>ND</v>
      </c>
      <c r="Q109" s="1" t="str">
        <f t="shared" si="44"/>
        <v>ND</v>
      </c>
      <c r="R109" s="1" t="str">
        <f t="shared" si="44"/>
        <v>ND</v>
      </c>
      <c r="S109" s="1" t="str">
        <f t="shared" si="44"/>
        <v>ND</v>
      </c>
      <c r="T109" s="1" t="str">
        <f t="shared" si="44"/>
        <v>ND</v>
      </c>
      <c r="U109" s="1" t="str">
        <f t="shared" si="44"/>
        <v>ND</v>
      </c>
      <c r="V109" s="1">
        <f t="shared" si="44"/>
        <v>48.310809887024298</v>
      </c>
      <c r="W109" s="1">
        <f t="shared" si="44"/>
        <v>172.904512941441</v>
      </c>
      <c r="X109" s="1">
        <f t="shared" si="44"/>
        <v>137.87636536907598</v>
      </c>
      <c r="Y109" s="1">
        <f t="shared" si="44"/>
        <v>89.877833282561099</v>
      </c>
      <c r="Z109" s="1">
        <f t="shared" si="44"/>
        <v>990.40433391472095</v>
      </c>
      <c r="AA109" s="1">
        <f t="shared" si="44"/>
        <v>440.56294771856903</v>
      </c>
      <c r="AB109" s="1">
        <f t="shared" si="44"/>
        <v>1528.24560708589</v>
      </c>
      <c r="AC109" s="1">
        <f t="shared" si="44"/>
        <v>2085.43849774913</v>
      </c>
      <c r="AD109" s="1" t="str">
        <f t="shared" si="44"/>
        <v>ND</v>
      </c>
      <c r="AE109" s="1" t="str">
        <f t="shared" si="44"/>
        <v>ND</v>
      </c>
      <c r="AF109" s="1" t="str">
        <f t="shared" si="44"/>
        <v>ND</v>
      </c>
      <c r="AG109" s="1" t="str">
        <f t="shared" si="44"/>
        <v>ND</v>
      </c>
      <c r="AH109" s="1" t="str">
        <f t="shared" si="44"/>
        <v>ND</v>
      </c>
      <c r="AI109" s="1" t="str">
        <f t="shared" si="44"/>
        <v>ND</v>
      </c>
      <c r="AJ109" s="1" t="str">
        <f t="shared" si="44"/>
        <v>ND</v>
      </c>
      <c r="AK109" s="1" t="str">
        <f t="shared" si="44"/>
        <v>ND</v>
      </c>
      <c r="AL109" s="1" t="str">
        <f t="shared" si="44"/>
        <v>ND</v>
      </c>
      <c r="AM109" s="1" t="str">
        <f t="shared" si="44"/>
        <v>ND</v>
      </c>
      <c r="AN109" s="1">
        <f t="shared" si="44"/>
        <v>11.6466178220247</v>
      </c>
      <c r="AO109" s="1">
        <f t="shared" si="44"/>
        <v>2024.93411665033</v>
      </c>
      <c r="AP109" s="1">
        <f t="shared" si="44"/>
        <v>2019.0667110781401</v>
      </c>
      <c r="AQ109" s="1">
        <f t="shared" si="44"/>
        <v>2002.5717454415499</v>
      </c>
      <c r="AR109" s="1">
        <f t="shared" si="44"/>
        <v>2058.11344843713</v>
      </c>
      <c r="AS109" s="1">
        <f t="shared" si="44"/>
        <v>2093.7143743624401</v>
      </c>
      <c r="AT109" s="1">
        <f t="shared" si="44"/>
        <v>2038.7166005769</v>
      </c>
      <c r="AU109" s="1">
        <f t="shared" si="44"/>
        <v>2056.23961618163</v>
      </c>
      <c r="AV109" s="1">
        <f t="shared" si="44"/>
        <v>2000.8543308010201</v>
      </c>
      <c r="AW109" s="1">
        <f t="shared" si="44"/>
        <v>2063.5874727915402</v>
      </c>
      <c r="AX109" s="1">
        <f t="shared" si="44"/>
        <v>2012.1612909656801</v>
      </c>
      <c r="AY109" s="1">
        <f t="shared" si="44"/>
        <v>2084.07267066248</v>
      </c>
      <c r="AZ109" s="1">
        <f t="shared" si="44"/>
        <v>2059.1017287627396</v>
      </c>
      <c r="BA109" s="1">
        <f t="shared" si="44"/>
        <v>1953.0876212446301</v>
      </c>
      <c r="BB109" s="1">
        <f t="shared" si="44"/>
        <v>2169.12672472758</v>
      </c>
      <c r="BC109" s="1">
        <f t="shared" si="44"/>
        <v>2.33374534451954</v>
      </c>
      <c r="BD109" s="1" t="str">
        <f t="shared" si="44"/>
        <v>ND</v>
      </c>
      <c r="BE109" s="1" t="str">
        <f t="shared" si="44"/>
        <v>ND</v>
      </c>
      <c r="BF109" s="1">
        <f t="shared" si="44"/>
        <v>3.8004859848593897</v>
      </c>
      <c r="BG109" s="1" t="str">
        <f t="shared" si="44"/>
        <v>ND</v>
      </c>
      <c r="BH109" s="1" t="str">
        <f t="shared" si="44"/>
        <v>ND</v>
      </c>
      <c r="BI109" s="1">
        <f t="shared" si="44"/>
        <v>7.3483315174763195</v>
      </c>
      <c r="BJ109" s="1">
        <f t="shared" si="44"/>
        <v>16.9439883544906</v>
      </c>
      <c r="BK109" s="1">
        <f t="shared" si="44"/>
        <v>2023.0516485834301</v>
      </c>
      <c r="BL109" s="1">
        <f t="shared" si="44"/>
        <v>2014.9458233239202</v>
      </c>
      <c r="BM109" s="7"/>
      <c r="BN109" s="7"/>
      <c r="BO109" s="7"/>
    </row>
    <row r="110" spans="1:67" x14ac:dyDescent="0.25">
      <c r="BM110" s="7"/>
      <c r="BN110" s="7"/>
      <c r="BO110" s="7"/>
    </row>
    <row r="111" spans="1:67" x14ac:dyDescent="0.25">
      <c r="A111" t="str">
        <f>'[3]ICP-MS Results'!C43</f>
        <v>Rinse</v>
      </c>
      <c r="C111">
        <f>'[3]ICP-MS Results'!E43</f>
        <v>-5.2767101524610199E-2</v>
      </c>
      <c r="D111">
        <f>'[3]ICP-MS Results'!G43</f>
        <v>-5.0674840698194503E-3</v>
      </c>
      <c r="E111">
        <f>'[3]ICP-MS Results'!J43</f>
        <v>-0.32896517649361201</v>
      </c>
      <c r="F111">
        <f>'[3]ICP-MS Results'!K43</f>
        <v>84.709089983483906</v>
      </c>
      <c r="G111">
        <f>'[3]ICP-MS Results'!M43</f>
        <v>-6.6976131031857594E-2</v>
      </c>
      <c r="H111">
        <f>'[3]ICP-MS Results'!P43</f>
        <v>-0.42598711858969202</v>
      </c>
      <c r="I111">
        <f>'[3]ICP-MS Results'!Q43</f>
        <v>10.511238403596799</v>
      </c>
      <c r="J111">
        <f>'[3]ICP-MS Results'!S43</f>
        <v>-4.6836461797518401E-2</v>
      </c>
      <c r="K111">
        <f>'[3]ICP-MS Results'!V43</f>
        <v>4.6340603126581197</v>
      </c>
      <c r="L111">
        <f>'[3]ICP-MS Results'!Y43</f>
        <v>-0.156978184739929</v>
      </c>
      <c r="M111">
        <f>'[3]ICP-MS Results'!AC43</f>
        <v>-2.35576377407564E-2</v>
      </c>
      <c r="N111">
        <f>'[3]ICP-MS Results'!AE43</f>
        <v>2.3304940263461798E-3</v>
      </c>
      <c r="O111">
        <f>'[3]ICP-MS Results'!AG43</f>
        <v>-7.6528753567686306E-2</v>
      </c>
      <c r="P111">
        <f>'[3]ICP-MS Results'!AI43</f>
        <v>-7.86114266224439E-2</v>
      </c>
      <c r="Q111">
        <f>'[3]ICP-MS Results'!AK43</f>
        <v>5.1494401838994303E-3</v>
      </c>
      <c r="R111">
        <f>'[3]ICP-MS Results'!AN43</f>
        <v>-1.16826019847983</v>
      </c>
      <c r="S111">
        <f>'[3]ICP-MS Results'!AP43</f>
        <v>3.4461313910421698E-3</v>
      </c>
      <c r="T111">
        <f>'[3]ICP-MS Results'!AR43</f>
        <v>-1.7622746230716298E-2</v>
      </c>
      <c r="U111">
        <f>'[3]ICP-MS Results'!AT43</f>
        <v>7.0787014644172502E-2</v>
      </c>
      <c r="V111">
        <f>'[3]ICP-MS Results'!AV43</f>
        <v>-0.269896025861801</v>
      </c>
      <c r="W111">
        <f>'[3]ICP-MS Results'!AX43</f>
        <v>-1.6838679824703301E-3</v>
      </c>
      <c r="X111">
        <f>'[3]ICP-MS Results'!AZ43</f>
        <v>-1.2593123658934001E-2</v>
      </c>
      <c r="Y111">
        <f>'[3]ICP-MS Results'!BB43</f>
        <v>-3.1287248513223301E-2</v>
      </c>
      <c r="Z111">
        <f>'[3]ICP-MS Results'!BF43</f>
        <v>-2.03734490961959E-2</v>
      </c>
      <c r="AA111">
        <f>'[3]ICP-MS Results'!BH43</f>
        <v>2.7103807594994001E-3</v>
      </c>
      <c r="AB111">
        <f>'[3]ICP-MS Results'!BK43</f>
        <v>3.0224477439742901E-4</v>
      </c>
      <c r="AC111">
        <f>'[3]ICP-MS Results'!BM43</f>
        <v>-0.66447076927048199</v>
      </c>
      <c r="AD111">
        <f>'[3]ICP-MS Results'!BO43</f>
        <v>-6.9399198380467701E-3</v>
      </c>
      <c r="AE111">
        <f>'[3]ICP-MS Results'!BQ43</f>
        <v>-4.08986118720421E-2</v>
      </c>
      <c r="AF111">
        <f>'[3]ICP-MS Results'!BS43</f>
        <v>3.7448132881566301E-2</v>
      </c>
      <c r="AG111">
        <f>'[3]ICP-MS Results'!BT43</f>
        <v>4.6006526867813702E-2</v>
      </c>
      <c r="AH111">
        <f>'[3]ICP-MS Results'!BW43</f>
        <v>-8.5728778814313095E-3</v>
      </c>
      <c r="AI111">
        <f>'[3]ICP-MS Results'!BY43</f>
        <v>-8.4360045886617899E-3</v>
      </c>
      <c r="AJ111">
        <f>'[3]ICP-MS Results'!CA43</f>
        <v>-1.2038378223989199E-2</v>
      </c>
      <c r="AK111">
        <f>'[3]ICP-MS Results'!CC43</f>
        <v>-0.14306597495939899</v>
      </c>
      <c r="AL111">
        <f>'[3]ICP-MS Results'!CE43</f>
        <v>5.0029601219102001E-4</v>
      </c>
      <c r="AM111">
        <f>'[3]ICP-MS Results'!CG43</f>
        <v>5.2552610828993096E-4</v>
      </c>
      <c r="AN111">
        <f>'[3]ICP-MS Results'!CI43</f>
        <v>-5.9852132438823903E-2</v>
      </c>
      <c r="AO111">
        <f>'[3]ICP-MS Results'!CK43</f>
        <v>2.5704515413006298E-3</v>
      </c>
      <c r="AP111">
        <f>'[3]ICP-MS Results'!CM43</f>
        <v>-0.11773405484317399</v>
      </c>
      <c r="AQ111">
        <f>'[3]ICP-MS Results'!CO43</f>
        <v>-2.2652812176420399E-3</v>
      </c>
      <c r="AR111">
        <f>'[3]ICP-MS Results'!CQ43</f>
        <v>-3.8358931964827402E-3</v>
      </c>
      <c r="AS111">
        <f>'[3]ICP-MS Results'!CS43</f>
        <v>-4.6040575621890296E-3</v>
      </c>
      <c r="AT111">
        <f>'[3]ICP-MS Results'!CU43</f>
        <v>-5.27210058866232E-2</v>
      </c>
      <c r="AU111">
        <f>'[3]ICP-MS Results'!CW43</f>
        <v>8.9255173757991598E-4</v>
      </c>
      <c r="AV111">
        <f>'[3]ICP-MS Results'!CY43</f>
        <v>-2.4973618333439499E-3</v>
      </c>
      <c r="AW111">
        <f>'[3]ICP-MS Results'!DA43</f>
        <v>-5.7076969781320501E-3</v>
      </c>
      <c r="AX111">
        <f>'[3]ICP-MS Results'!DC43</f>
        <v>1.1713145551231099E-3</v>
      </c>
      <c r="AY111">
        <f>'[3]ICP-MS Results'!DE43</f>
        <v>-8.5355537464343995E-4</v>
      </c>
      <c r="AZ111">
        <f>'[3]ICP-MS Results'!DG43</f>
        <v>-3.8900471794762101E-3</v>
      </c>
      <c r="BA111">
        <f>'[3]ICP-MS Results'!DI43</f>
        <v>-1.1266986774344999E-2</v>
      </c>
      <c r="BB111">
        <f>'[3]ICP-MS Results'!DK43</f>
        <v>-4.8298069103417697E-3</v>
      </c>
      <c r="BC111">
        <f>'[3]ICP-MS Results'!DM43</f>
        <v>-9.8660272424896207E-4</v>
      </c>
      <c r="BD111">
        <f>'[3]ICP-MS Results'!DO43</f>
        <v>-1.46004766538124E-3</v>
      </c>
      <c r="BE111">
        <f>'[3]ICP-MS Results'!DQ43</f>
        <v>-7.3320014097264505E-2</v>
      </c>
      <c r="BF111">
        <f>'[3]ICP-MS Results'!DS43</f>
        <v>9.6334389940967591E-3</v>
      </c>
      <c r="BG111">
        <f>'[3]ICP-MS Results'!DU43</f>
        <v>-0.28145792211132598</v>
      </c>
      <c r="BH111">
        <f>'[3]ICP-MS Results'!DW43</f>
        <v>-2.6176588137382599</v>
      </c>
      <c r="BI111">
        <f>'[3]ICP-MS Results'!DY43</f>
        <v>-3.7214601160131901E-2</v>
      </c>
      <c r="BJ111">
        <f>'[3]ICP-MS Results'!EA43</f>
        <v>0.250944292158223</v>
      </c>
      <c r="BK111">
        <f>'[3]ICP-MS Results'!EC43</f>
        <v>-8.2611196995912E-5</v>
      </c>
      <c r="BL111">
        <f>'[3]ICP-MS Results'!EE43</f>
        <v>-3.1641868697843299E-3</v>
      </c>
      <c r="BM111" s="7">
        <f>'[3]ICP-MS Results'!EF43</f>
        <v>99.536896730980203</v>
      </c>
      <c r="BN111" s="7">
        <f>'[3]ICP-MS Results'!EG43</f>
        <v>114.621639819755</v>
      </c>
      <c r="BO111" s="7">
        <f>'[3]ICP-MS Results'!EH43</f>
        <v>96.311472514856504</v>
      </c>
    </row>
    <row r="112" spans="1:67" x14ac:dyDescent="0.25">
      <c r="A112" t="str">
        <f>'[3]ICP-MS Results'!C44</f>
        <v>Rinse</v>
      </c>
      <c r="C112">
        <f>'[3]ICP-MS Results'!E44</f>
        <v>-6.1070449173249303E-2</v>
      </c>
      <c r="D112">
        <f>'[3]ICP-MS Results'!G44</f>
        <v>-5.9854044297295399E-3</v>
      </c>
      <c r="E112">
        <f>'[3]ICP-MS Results'!J44</f>
        <v>0.119156163587744</v>
      </c>
      <c r="F112">
        <f>'[3]ICP-MS Results'!K44</f>
        <v>25.727877132761101</v>
      </c>
      <c r="G112">
        <f>'[3]ICP-MS Results'!M44</f>
        <v>1.54919044487608E-2</v>
      </c>
      <c r="H112">
        <f>'[3]ICP-MS Results'!P44</f>
        <v>3.9828241798129903E-2</v>
      </c>
      <c r="I112">
        <f>'[3]ICP-MS Results'!Q44</f>
        <v>4.9555320668449498</v>
      </c>
      <c r="J112">
        <f>'[3]ICP-MS Results'!S44</f>
        <v>0.14024101305558001</v>
      </c>
      <c r="K112">
        <f>'[3]ICP-MS Results'!V44</f>
        <v>-5.1690351117801301</v>
      </c>
      <c r="L112">
        <f>'[3]ICP-MS Results'!Y44</f>
        <v>-0.13699333177680301</v>
      </c>
      <c r="M112">
        <f>'[3]ICP-MS Results'!AC44</f>
        <v>7.2132069778846801E-3</v>
      </c>
      <c r="N112">
        <f>'[3]ICP-MS Results'!AE44</f>
        <v>4.5787565555290496E-3</v>
      </c>
      <c r="O112">
        <f>'[3]ICP-MS Results'!AG44</f>
        <v>-7.6044968548384897E-2</v>
      </c>
      <c r="P112">
        <f>'[3]ICP-MS Results'!AI44</f>
        <v>8.3334517818673993E-3</v>
      </c>
      <c r="Q112">
        <f>'[3]ICP-MS Results'!AK44</f>
        <v>2.5042624282524701E-2</v>
      </c>
      <c r="R112">
        <f>'[3]ICP-MS Results'!AN44</f>
        <v>2.59570152242324E-2</v>
      </c>
      <c r="S112">
        <f>'[3]ICP-MS Results'!AP44</f>
        <v>1.22212655690688E-3</v>
      </c>
      <c r="T112">
        <f>'[3]ICP-MS Results'!AR44</f>
        <v>-6.5874612879070499E-3</v>
      </c>
      <c r="U112">
        <f>'[3]ICP-MS Results'!AT44</f>
        <v>7.5597617110771204E-2</v>
      </c>
      <c r="V112">
        <f>'[3]ICP-MS Results'!AV44</f>
        <v>-0.16340657521544</v>
      </c>
      <c r="W112">
        <f>'[3]ICP-MS Results'!AX44</f>
        <v>-1.0817501553981701E-3</v>
      </c>
      <c r="X112">
        <f>'[3]ICP-MS Results'!AZ44</f>
        <v>-3.8958362709364701E-3</v>
      </c>
      <c r="Y112">
        <f>'[3]ICP-MS Results'!BB44</f>
        <v>-1.80029218227938E-2</v>
      </c>
      <c r="Z112">
        <f>'[3]ICP-MS Results'!BF44</f>
        <v>2.8400528979947499E-2</v>
      </c>
      <c r="AA112">
        <f>'[3]ICP-MS Results'!BH44</f>
        <v>-3.9072012873026E-3</v>
      </c>
      <c r="AB112">
        <f>'[3]ICP-MS Results'!BK44</f>
        <v>5.0274520548859499E-3</v>
      </c>
      <c r="AC112">
        <f>'[3]ICP-MS Results'!BM44</f>
        <v>6.5923323181911894E-2</v>
      </c>
      <c r="AD112">
        <f>'[3]ICP-MS Results'!BO44</f>
        <v>6.5802041349578497E-3</v>
      </c>
      <c r="AE112">
        <f>'[3]ICP-MS Results'!BQ44</f>
        <v>-2.7343788548762901E-2</v>
      </c>
      <c r="AF112">
        <f>'[3]ICP-MS Results'!BS44</f>
        <v>6.8336579177446597E-3</v>
      </c>
      <c r="AG112">
        <f>'[3]ICP-MS Results'!BT44</f>
        <v>2.7008214167250699E-2</v>
      </c>
      <c r="AH112">
        <f>'[3]ICP-MS Results'!BW44</f>
        <v>-7.6414565462620404E-3</v>
      </c>
      <c r="AI112">
        <f>'[3]ICP-MS Results'!BY44</f>
        <v>-1.6490639528166401E-2</v>
      </c>
      <c r="AJ112">
        <f>'[3]ICP-MS Results'!CA44</f>
        <v>-5.8113120438842E-3</v>
      </c>
      <c r="AK112">
        <f>'[3]ICP-MS Results'!CC44</f>
        <v>-9.2123768824125193E-2</v>
      </c>
      <c r="AL112">
        <f>'[3]ICP-MS Results'!CE44</f>
        <v>4.51772021947121E-2</v>
      </c>
      <c r="AM112">
        <f>'[3]ICP-MS Results'!CG44</f>
        <v>-2.71455811700958E-4</v>
      </c>
      <c r="AN112">
        <f>'[3]ICP-MS Results'!CI44</f>
        <v>-1.1583385863266299E-3</v>
      </c>
      <c r="AO112">
        <f>'[3]ICP-MS Results'!CK44</f>
        <v>-7.2653094958375697E-4</v>
      </c>
      <c r="AP112">
        <f>'[3]ICP-MS Results'!CM44</f>
        <v>6.0894324224837299E-3</v>
      </c>
      <c r="AQ112">
        <f>'[3]ICP-MS Results'!CO44</f>
        <v>-7.3825838600678295E-4</v>
      </c>
      <c r="AR112">
        <f>'[3]ICP-MS Results'!CQ44</f>
        <v>-4.0210792664661498E-3</v>
      </c>
      <c r="AS112">
        <f>'[3]ICP-MS Results'!CS44</f>
        <v>-3.71238826538981E-4</v>
      </c>
      <c r="AT112">
        <f>'[3]ICP-MS Results'!CU44</f>
        <v>6.6750104033217903E-3</v>
      </c>
      <c r="AU112">
        <f>'[3]ICP-MS Results'!CW44</f>
        <v>-2.9552384663004798E-3</v>
      </c>
      <c r="AV112">
        <f>'[3]ICP-MS Results'!CY44</f>
        <v>-4.0177959071871798E-4</v>
      </c>
      <c r="AW112">
        <f>'[3]ICP-MS Results'!DA44</f>
        <v>4.4002880057050698E-6</v>
      </c>
      <c r="AX112">
        <f>'[3]ICP-MS Results'!DC44</f>
        <v>2.8836725473338799E-3</v>
      </c>
      <c r="AY112">
        <f>'[3]ICP-MS Results'!DE44</f>
        <v>2.3553015478528501E-3</v>
      </c>
      <c r="AZ112">
        <f>'[3]ICP-MS Results'!DG44</f>
        <v>1.20365417011641E-4</v>
      </c>
      <c r="BA112">
        <f>'[3]ICP-MS Results'!DI44</f>
        <v>-4.84222627029718E-4</v>
      </c>
      <c r="BB112">
        <f>'[3]ICP-MS Results'!DK44</f>
        <v>2.8625481964954101E-3</v>
      </c>
      <c r="BC112">
        <f>'[3]ICP-MS Results'!DM44</f>
        <v>-2.1067712460629001E-4</v>
      </c>
      <c r="BD112">
        <f>'[3]ICP-MS Results'!DO44</f>
        <v>-5.33238934227641E-4</v>
      </c>
      <c r="BE112">
        <f>'[3]ICP-MS Results'!DQ44</f>
        <v>2.97364828148379E-2</v>
      </c>
      <c r="BF112">
        <f>'[3]ICP-MS Results'!DS44</f>
        <v>5.7921463985341802E-3</v>
      </c>
      <c r="BG112">
        <f>'[3]ICP-MS Results'!DU44</f>
        <v>-0.28759380039532501</v>
      </c>
      <c r="BH112">
        <f>'[3]ICP-MS Results'!DW44</f>
        <v>-2.5957983062448799</v>
      </c>
      <c r="BI112">
        <f>'[3]ICP-MS Results'!DY44</f>
        <v>-2.18264410441175E-2</v>
      </c>
      <c r="BJ112">
        <f>'[3]ICP-MS Results'!EA44</f>
        <v>0.20698239625394499</v>
      </c>
      <c r="BK112">
        <f>'[3]ICP-MS Results'!EC44</f>
        <v>1.1525567807004001E-2</v>
      </c>
      <c r="BL112">
        <f>'[3]ICP-MS Results'!EE44</f>
        <v>2.2750911823646601E-4</v>
      </c>
      <c r="BM112" s="7">
        <f>'[3]ICP-MS Results'!EF44</f>
        <v>93.236530816371797</v>
      </c>
      <c r="BN112" s="7">
        <f>'[3]ICP-MS Results'!EG44</f>
        <v>101.293586828553</v>
      </c>
      <c r="BO112" s="7">
        <f>'[3]ICP-MS Results'!EH44</f>
        <v>92.958241341602601</v>
      </c>
    </row>
    <row r="113" spans="1:67" x14ac:dyDescent="0.25">
      <c r="A113" t="str">
        <f>'[3]ICP-MS Results'!C45</f>
        <v>GY2-032-A  10x</v>
      </c>
      <c r="B113" t="str">
        <f>'[3]ICP-MS Results'!D45</f>
        <v>10</v>
      </c>
      <c r="C113">
        <f>'[3]ICP-MS Results'!E45</f>
        <v>1.3048389523202899</v>
      </c>
      <c r="D113">
        <f>'[3]ICP-MS Results'!G45</f>
        <v>3.1526380943559897E-2</v>
      </c>
      <c r="E113">
        <f>'[3]ICP-MS Results'!J45</f>
        <v>1.7273977299177601</v>
      </c>
      <c r="F113" t="str">
        <f>'[3]ICP-MS Results'!K45</f>
        <v>OR</v>
      </c>
      <c r="G113">
        <f>'[3]ICP-MS Results'!M45</f>
        <v>183.047023090376</v>
      </c>
      <c r="H113">
        <f>'[3]ICP-MS Results'!P45</f>
        <v>2.5312944781559699</v>
      </c>
      <c r="I113">
        <f>'[3]ICP-MS Results'!Q45</f>
        <v>618.83421331830402</v>
      </c>
      <c r="J113">
        <f>'[3]ICP-MS Results'!S45</f>
        <v>19.170010242910699</v>
      </c>
      <c r="K113">
        <f>'[3]ICP-MS Results'!V45</f>
        <v>3382742.2460853201</v>
      </c>
      <c r="L113">
        <f>'[3]ICP-MS Results'!Y45</f>
        <v>219004.886836547</v>
      </c>
      <c r="M113">
        <f>'[3]ICP-MS Results'!AC45</f>
        <v>4.9689527952593397E-2</v>
      </c>
      <c r="N113">
        <f>'[3]ICP-MS Results'!AE45</f>
        <v>0.67807673083434195</v>
      </c>
      <c r="O113">
        <f>'[3]ICP-MS Results'!AG45</f>
        <v>2.0995481841224101E-2</v>
      </c>
      <c r="P113">
        <f>'[3]ICP-MS Results'!AI45</f>
        <v>7.4046693790085993E-2</v>
      </c>
      <c r="Q113">
        <f>'[3]ICP-MS Results'!AK45</f>
        <v>0.58478497600997004</v>
      </c>
      <c r="R113">
        <f>'[3]ICP-MS Results'!AN45</f>
        <v>42.202182837115899</v>
      </c>
      <c r="S113">
        <f>'[3]ICP-MS Results'!AP45</f>
        <v>4.5526457242628902E-2</v>
      </c>
      <c r="T113">
        <f>'[3]ICP-MS Results'!AR45</f>
        <v>0.59546702460419398</v>
      </c>
      <c r="U113">
        <f>'[3]ICP-MS Results'!AT45</f>
        <v>1.6970528918318799</v>
      </c>
      <c r="V113">
        <f>'[3]ICP-MS Results'!AV45</f>
        <v>0.76242110212643799</v>
      </c>
      <c r="W113">
        <f>'[3]ICP-MS Results'!AX45</f>
        <v>2.4701247286668299E-2</v>
      </c>
      <c r="X113">
        <f>'[3]ICP-MS Results'!AZ45</f>
        <v>1.0574196877860299E-2</v>
      </c>
      <c r="Y113">
        <f>'[3]ICP-MS Results'!BB45</f>
        <v>0.15479788093090899</v>
      </c>
      <c r="Z113">
        <f>'[3]ICP-MS Results'!BF45</f>
        <v>0.84025570065794097</v>
      </c>
      <c r="AA113">
        <f>'[3]ICP-MS Results'!BH45</f>
        <v>54.073015708082998</v>
      </c>
      <c r="AB113">
        <f>'[3]ICP-MS Results'!BK45</f>
        <v>195.40575770183901</v>
      </c>
      <c r="AC113">
        <f>'[3]ICP-MS Results'!BM45</f>
        <v>-0.81376777586071003</v>
      </c>
      <c r="AD113">
        <f>'[3]ICP-MS Results'!BO45</f>
        <v>-2.2018570097420701E-2</v>
      </c>
      <c r="AE113">
        <f>'[3]ICP-MS Results'!BQ45</f>
        <v>-5.2924525177790602E-2</v>
      </c>
      <c r="AF113">
        <f>'[3]ICP-MS Results'!BS45</f>
        <v>6.4718077345172799E-3</v>
      </c>
      <c r="AG113">
        <f>'[3]ICP-MS Results'!BT45</f>
        <v>0.34427727686044801</v>
      </c>
      <c r="AH113">
        <f>'[3]ICP-MS Results'!BW45</f>
        <v>3.8878751236602199E-2</v>
      </c>
      <c r="AI113">
        <f>'[3]ICP-MS Results'!BY45</f>
        <v>3.5349259556226399E-2</v>
      </c>
      <c r="AJ113">
        <f>'[3]ICP-MS Results'!CA45</f>
        <v>-1.5945824597755599E-2</v>
      </c>
      <c r="AK113">
        <f>'[3]ICP-MS Results'!CC45</f>
        <v>-9.6958991687586801E-2</v>
      </c>
      <c r="AL113">
        <f>'[3]ICP-MS Results'!CE45</f>
        <v>0.404279536462888</v>
      </c>
      <c r="AM113">
        <f>'[3]ICP-MS Results'!CG45</f>
        <v>0.18747764886604701</v>
      </c>
      <c r="AN113">
        <f>'[3]ICP-MS Results'!CI45</f>
        <v>2.3774934076207801</v>
      </c>
      <c r="AO113">
        <f>'[3]ICP-MS Results'!CK45</f>
        <v>0.16252875471049799</v>
      </c>
      <c r="AP113">
        <f>'[3]ICP-MS Results'!CM45</f>
        <v>7.3156567933162997E-2</v>
      </c>
      <c r="AQ113">
        <f>'[3]ICP-MS Results'!CO45</f>
        <v>0.23792938507089401</v>
      </c>
      <c r="AR113">
        <f>'[3]ICP-MS Results'!CQ45</f>
        <v>0.25066934100803601</v>
      </c>
      <c r="AS113">
        <f>'[3]ICP-MS Results'!CS45</f>
        <v>1.06488554117623E-2</v>
      </c>
      <c r="AT113">
        <f>'[3]ICP-MS Results'!CU45</f>
        <v>0.22359953569452701</v>
      </c>
      <c r="AU113">
        <f>'[3]ICP-MS Results'!CW45</f>
        <v>-4.1557231636903001E-3</v>
      </c>
      <c r="AV113">
        <f>'[3]ICP-MS Results'!CY45</f>
        <v>0.30483158544134498</v>
      </c>
      <c r="AW113">
        <f>'[3]ICP-MS Results'!DA45</f>
        <v>0.32852805904728399</v>
      </c>
      <c r="AX113">
        <f>'[3]ICP-MS Results'!DC45</f>
        <v>-2.0008623178758502E-3</v>
      </c>
      <c r="AY113">
        <f>'[3]ICP-MS Results'!DE45</f>
        <v>-3.0048399441290601E-3</v>
      </c>
      <c r="AZ113">
        <f>'[3]ICP-MS Results'!DG45</f>
        <v>-6.8918209035577303E-3</v>
      </c>
      <c r="BA113">
        <f>'[3]ICP-MS Results'!DI45</f>
        <v>-1.36733190166487E-2</v>
      </c>
      <c r="BB113">
        <f>'[3]ICP-MS Results'!DK45</f>
        <v>-7.3320209532478902E-3</v>
      </c>
      <c r="BC113">
        <f>'[3]ICP-MS Results'!DM45</f>
        <v>-3.8302758282554002E-3</v>
      </c>
      <c r="BD113">
        <f>'[3]ICP-MS Results'!DO45</f>
        <v>-1.56380203618554E-3</v>
      </c>
      <c r="BE113">
        <f>'[3]ICP-MS Results'!DQ45</f>
        <v>-0.18819904433398699</v>
      </c>
      <c r="BF113">
        <f>'[3]ICP-MS Results'!DS45</f>
        <v>-5.0541245095342695E-4</v>
      </c>
      <c r="BG113">
        <f>'[3]ICP-MS Results'!DU45</f>
        <v>-0.326579443255129</v>
      </c>
      <c r="BH113">
        <f>'[3]ICP-MS Results'!DW45</f>
        <v>-2.5750434698571798</v>
      </c>
      <c r="BI113">
        <f>'[3]ICP-MS Results'!DY45</f>
        <v>0.72739769168586799</v>
      </c>
      <c r="BJ113">
        <f>'[3]ICP-MS Results'!EA45</f>
        <v>0.10072550909668999</v>
      </c>
      <c r="BK113">
        <f>'[3]ICP-MS Results'!EC45</f>
        <v>-1.98263821333317E-2</v>
      </c>
      <c r="BL113">
        <f>'[3]ICP-MS Results'!EE45</f>
        <v>-9.0178147877474097E-3</v>
      </c>
      <c r="BM113" s="7">
        <f>'[3]ICP-MS Results'!EF45</f>
        <v>46.000160925465799</v>
      </c>
      <c r="BN113" s="7">
        <f>'[3]ICP-MS Results'!EG45</f>
        <v>101.164274702719</v>
      </c>
      <c r="BO113" s="7">
        <f>'[3]ICP-MS Results'!EH45</f>
        <v>51.259416588547403</v>
      </c>
    </row>
    <row r="114" spans="1:67" x14ac:dyDescent="0.25">
      <c r="A114" s="1" t="s">
        <v>72</v>
      </c>
      <c r="C114" s="1">
        <f>IF(C113&lt;C$138,"ND",C113)</f>
        <v>1.3048389523202899</v>
      </c>
      <c r="D114" s="1" t="str">
        <f t="shared" ref="D114:BL114" si="45">IF(D113&lt;D$138,"ND",D113)</f>
        <v>ND</v>
      </c>
      <c r="E114" s="1">
        <f t="shared" si="45"/>
        <v>1.7273977299177601</v>
      </c>
      <c r="F114" s="1" t="str">
        <f t="shared" si="45"/>
        <v>OR</v>
      </c>
      <c r="G114" s="1">
        <f t="shared" si="45"/>
        <v>183.047023090376</v>
      </c>
      <c r="H114" s="1">
        <f t="shared" si="45"/>
        <v>2.5312944781559699</v>
      </c>
      <c r="I114" s="1">
        <f t="shared" si="45"/>
        <v>618.83421331830402</v>
      </c>
      <c r="J114" s="1">
        <f t="shared" si="45"/>
        <v>19.170010242910699</v>
      </c>
      <c r="K114" s="1">
        <f t="shared" si="45"/>
        <v>3382742.2460853201</v>
      </c>
      <c r="L114" s="1">
        <f t="shared" si="45"/>
        <v>219004.886836547</v>
      </c>
      <c r="M114" s="1" t="str">
        <f t="shared" si="45"/>
        <v>ND</v>
      </c>
      <c r="N114" s="1">
        <f t="shared" si="45"/>
        <v>0.67807673083434195</v>
      </c>
      <c r="O114" s="1" t="str">
        <f t="shared" si="45"/>
        <v>ND</v>
      </c>
      <c r="P114" s="1">
        <f t="shared" si="45"/>
        <v>7.4046693790085993E-2</v>
      </c>
      <c r="Q114" s="1">
        <f t="shared" si="45"/>
        <v>0.58478497600997004</v>
      </c>
      <c r="R114" s="1">
        <f t="shared" si="45"/>
        <v>42.202182837115899</v>
      </c>
      <c r="S114" s="1" t="str">
        <f t="shared" si="45"/>
        <v>ND</v>
      </c>
      <c r="T114" s="1">
        <f t="shared" si="45"/>
        <v>0.59546702460419398</v>
      </c>
      <c r="U114" s="1">
        <f t="shared" si="45"/>
        <v>1.6970528918318799</v>
      </c>
      <c r="V114" s="1">
        <f t="shared" si="45"/>
        <v>0.76242110212643799</v>
      </c>
      <c r="W114" s="1" t="str">
        <f t="shared" si="45"/>
        <v>ND</v>
      </c>
      <c r="X114" s="1" t="str">
        <f t="shared" si="45"/>
        <v>ND</v>
      </c>
      <c r="Y114" s="1">
        <f t="shared" si="45"/>
        <v>0.15479788093090899</v>
      </c>
      <c r="Z114" s="1">
        <f t="shared" si="45"/>
        <v>0.84025570065794097</v>
      </c>
      <c r="AA114" s="1">
        <f t="shared" si="45"/>
        <v>54.073015708082998</v>
      </c>
      <c r="AB114" s="1">
        <f t="shared" si="45"/>
        <v>195.40575770183901</v>
      </c>
      <c r="AC114" s="1" t="str">
        <f t="shared" si="45"/>
        <v>ND</v>
      </c>
      <c r="AD114" s="1" t="str">
        <f t="shared" si="45"/>
        <v>ND</v>
      </c>
      <c r="AE114" s="1" t="str">
        <f t="shared" si="45"/>
        <v>ND</v>
      </c>
      <c r="AF114" s="1" t="str">
        <f t="shared" si="45"/>
        <v>ND</v>
      </c>
      <c r="AG114" s="1">
        <f t="shared" si="45"/>
        <v>0.34427727686044801</v>
      </c>
      <c r="AH114" s="1">
        <f t="shared" si="45"/>
        <v>3.8878751236602199E-2</v>
      </c>
      <c r="AI114" s="1">
        <f t="shared" si="45"/>
        <v>3.5349259556226399E-2</v>
      </c>
      <c r="AJ114" s="1" t="str">
        <f t="shared" si="45"/>
        <v>ND</v>
      </c>
      <c r="AK114" s="1" t="str">
        <f t="shared" si="45"/>
        <v>ND</v>
      </c>
      <c r="AL114" s="1">
        <f t="shared" si="45"/>
        <v>0.404279536462888</v>
      </c>
      <c r="AM114" s="1">
        <f t="shared" si="45"/>
        <v>0.18747764886604701</v>
      </c>
      <c r="AN114" s="1">
        <f t="shared" si="45"/>
        <v>2.3774934076207801</v>
      </c>
      <c r="AO114" s="1">
        <f t="shared" si="45"/>
        <v>0.16252875471049799</v>
      </c>
      <c r="AP114" s="1">
        <f t="shared" si="45"/>
        <v>7.3156567933162997E-2</v>
      </c>
      <c r="AQ114" s="1">
        <f t="shared" si="45"/>
        <v>0.23792938507089401</v>
      </c>
      <c r="AR114" s="1">
        <f t="shared" si="45"/>
        <v>0.25066934100803601</v>
      </c>
      <c r="AS114" s="1" t="str">
        <f t="shared" si="45"/>
        <v>ND</v>
      </c>
      <c r="AT114" s="1">
        <f t="shared" si="45"/>
        <v>0.22359953569452701</v>
      </c>
      <c r="AU114" s="1" t="str">
        <f t="shared" si="45"/>
        <v>ND</v>
      </c>
      <c r="AV114" s="1">
        <f t="shared" si="45"/>
        <v>0.30483158544134498</v>
      </c>
      <c r="AW114" s="1">
        <f t="shared" si="45"/>
        <v>0.32852805904728399</v>
      </c>
      <c r="AX114" s="1" t="str">
        <f t="shared" si="45"/>
        <v>ND</v>
      </c>
      <c r="AY114" s="1" t="str">
        <f t="shared" si="45"/>
        <v>ND</v>
      </c>
      <c r="AZ114" s="1" t="str">
        <f t="shared" si="45"/>
        <v>ND</v>
      </c>
      <c r="BA114" s="1" t="str">
        <f t="shared" si="45"/>
        <v>ND</v>
      </c>
      <c r="BB114" s="1" t="str">
        <f t="shared" si="45"/>
        <v>ND</v>
      </c>
      <c r="BC114" s="1" t="str">
        <f t="shared" si="45"/>
        <v>ND</v>
      </c>
      <c r="BD114" s="1" t="str">
        <f t="shared" si="45"/>
        <v>ND</v>
      </c>
      <c r="BE114" s="1" t="str">
        <f t="shared" si="45"/>
        <v>ND</v>
      </c>
      <c r="BF114" s="1" t="str">
        <f t="shared" si="45"/>
        <v>ND</v>
      </c>
      <c r="BG114" s="1" t="str">
        <f t="shared" si="45"/>
        <v>ND</v>
      </c>
      <c r="BH114" s="1" t="str">
        <f t="shared" si="45"/>
        <v>ND</v>
      </c>
      <c r="BI114" s="1">
        <f t="shared" si="45"/>
        <v>0.72739769168586799</v>
      </c>
      <c r="BJ114" s="1">
        <f t="shared" si="45"/>
        <v>0.10072550909668999</v>
      </c>
      <c r="BK114" s="1" t="str">
        <f t="shared" si="45"/>
        <v>ND</v>
      </c>
      <c r="BL114" s="1" t="str">
        <f t="shared" si="45"/>
        <v>ND</v>
      </c>
      <c r="BM114" s="7"/>
      <c r="BN114" s="7"/>
      <c r="BO114" s="7"/>
    </row>
    <row r="115" spans="1:67" x14ac:dyDescent="0.25">
      <c r="A115" s="1" t="s">
        <v>73</v>
      </c>
      <c r="C115" s="1">
        <f>IF(C114="ND","ND",C114*$B113)</f>
        <v>13.0483895232029</v>
      </c>
      <c r="D115" s="1" t="str">
        <f t="shared" ref="D115:BL115" si="46">IF(D114="ND","ND",D114*$B113)</f>
        <v>ND</v>
      </c>
      <c r="E115" s="1">
        <f t="shared" si="46"/>
        <v>17.273977299177602</v>
      </c>
      <c r="F115" s="1" t="e">
        <f t="shared" si="46"/>
        <v>#VALUE!</v>
      </c>
      <c r="G115" s="1">
        <f t="shared" si="46"/>
        <v>1830.47023090376</v>
      </c>
      <c r="H115" s="1">
        <f t="shared" si="46"/>
        <v>25.3129447815597</v>
      </c>
      <c r="I115" s="1">
        <f t="shared" si="46"/>
        <v>6188.3421331830405</v>
      </c>
      <c r="J115" s="1">
        <f t="shared" si="46"/>
        <v>191.70010242910701</v>
      </c>
      <c r="K115" s="1">
        <f t="shared" si="46"/>
        <v>33827422.460853204</v>
      </c>
      <c r="L115" s="1">
        <f t="shared" si="46"/>
        <v>2190048.8683654699</v>
      </c>
      <c r="M115" s="1" t="str">
        <f t="shared" si="46"/>
        <v>ND</v>
      </c>
      <c r="N115" s="1">
        <f t="shared" si="46"/>
        <v>6.7807673083434192</v>
      </c>
      <c r="O115" s="1" t="str">
        <f t="shared" si="46"/>
        <v>ND</v>
      </c>
      <c r="P115" s="1">
        <f t="shared" si="46"/>
        <v>0.74046693790085993</v>
      </c>
      <c r="Q115" s="1">
        <f t="shared" si="46"/>
        <v>5.8478497600997006</v>
      </c>
      <c r="R115" s="1">
        <f t="shared" si="46"/>
        <v>422.02182837115902</v>
      </c>
      <c r="S115" s="1" t="str">
        <f t="shared" si="46"/>
        <v>ND</v>
      </c>
      <c r="T115" s="1">
        <f t="shared" si="46"/>
        <v>5.9546702460419398</v>
      </c>
      <c r="U115" s="1">
        <f t="shared" si="46"/>
        <v>16.970528918318799</v>
      </c>
      <c r="V115" s="1">
        <f t="shared" si="46"/>
        <v>7.6242110212643794</v>
      </c>
      <c r="W115" s="1" t="str">
        <f t="shared" si="46"/>
        <v>ND</v>
      </c>
      <c r="X115" s="1" t="str">
        <f t="shared" si="46"/>
        <v>ND</v>
      </c>
      <c r="Y115" s="1">
        <f t="shared" si="46"/>
        <v>1.5479788093090898</v>
      </c>
      <c r="Z115" s="1">
        <f t="shared" si="46"/>
        <v>8.4025570065794106</v>
      </c>
      <c r="AA115" s="1">
        <f t="shared" si="46"/>
        <v>540.73015708082994</v>
      </c>
      <c r="AB115" s="1">
        <f t="shared" si="46"/>
        <v>1954.05757701839</v>
      </c>
      <c r="AC115" s="1" t="str">
        <f t="shared" si="46"/>
        <v>ND</v>
      </c>
      <c r="AD115" s="1" t="str">
        <f t="shared" si="46"/>
        <v>ND</v>
      </c>
      <c r="AE115" s="1" t="str">
        <f t="shared" si="46"/>
        <v>ND</v>
      </c>
      <c r="AF115" s="1" t="str">
        <f t="shared" si="46"/>
        <v>ND</v>
      </c>
      <c r="AG115" s="1">
        <f t="shared" si="46"/>
        <v>3.4427727686044802</v>
      </c>
      <c r="AH115" s="1">
        <f t="shared" si="46"/>
        <v>0.38878751236602199</v>
      </c>
      <c r="AI115" s="1">
        <f t="shared" si="46"/>
        <v>0.35349259556226398</v>
      </c>
      <c r="AJ115" s="1" t="str">
        <f t="shared" si="46"/>
        <v>ND</v>
      </c>
      <c r="AK115" s="1" t="str">
        <f t="shared" si="46"/>
        <v>ND</v>
      </c>
      <c r="AL115" s="1">
        <f t="shared" si="46"/>
        <v>4.0427953646288799</v>
      </c>
      <c r="AM115" s="1">
        <f t="shared" si="46"/>
        <v>1.8747764886604701</v>
      </c>
      <c r="AN115" s="1">
        <f t="shared" si="46"/>
        <v>23.774934076207799</v>
      </c>
      <c r="AO115" s="1">
        <f t="shared" si="46"/>
        <v>1.6252875471049799</v>
      </c>
      <c r="AP115" s="1">
        <f t="shared" si="46"/>
        <v>0.73156567933162997</v>
      </c>
      <c r="AQ115" s="1">
        <f t="shared" si="46"/>
        <v>2.3792938507089403</v>
      </c>
      <c r="AR115" s="1">
        <f t="shared" si="46"/>
        <v>2.5066934100803602</v>
      </c>
      <c r="AS115" s="1" t="str">
        <f t="shared" si="46"/>
        <v>ND</v>
      </c>
      <c r="AT115" s="1">
        <f t="shared" si="46"/>
        <v>2.2359953569452702</v>
      </c>
      <c r="AU115" s="1" t="str">
        <f t="shared" si="46"/>
        <v>ND</v>
      </c>
      <c r="AV115" s="1">
        <f t="shared" si="46"/>
        <v>3.0483158544134499</v>
      </c>
      <c r="AW115" s="1">
        <f t="shared" si="46"/>
        <v>3.2852805904728397</v>
      </c>
      <c r="AX115" s="1" t="str">
        <f t="shared" si="46"/>
        <v>ND</v>
      </c>
      <c r="AY115" s="1" t="str">
        <f t="shared" si="46"/>
        <v>ND</v>
      </c>
      <c r="AZ115" s="1" t="str">
        <f t="shared" si="46"/>
        <v>ND</v>
      </c>
      <c r="BA115" s="1" t="str">
        <f t="shared" si="46"/>
        <v>ND</v>
      </c>
      <c r="BB115" s="1" t="str">
        <f t="shared" si="46"/>
        <v>ND</v>
      </c>
      <c r="BC115" s="1" t="str">
        <f t="shared" si="46"/>
        <v>ND</v>
      </c>
      <c r="BD115" s="1" t="str">
        <f t="shared" si="46"/>
        <v>ND</v>
      </c>
      <c r="BE115" s="1" t="str">
        <f t="shared" si="46"/>
        <v>ND</v>
      </c>
      <c r="BF115" s="1" t="str">
        <f t="shared" si="46"/>
        <v>ND</v>
      </c>
      <c r="BG115" s="1" t="str">
        <f t="shared" si="46"/>
        <v>ND</v>
      </c>
      <c r="BH115" s="1" t="str">
        <f t="shared" si="46"/>
        <v>ND</v>
      </c>
      <c r="BI115" s="1">
        <f t="shared" si="46"/>
        <v>7.2739769168586799</v>
      </c>
      <c r="BJ115" s="1">
        <f t="shared" si="46"/>
        <v>1.0072550909669</v>
      </c>
      <c r="BK115" s="1" t="str">
        <f t="shared" si="46"/>
        <v>ND</v>
      </c>
      <c r="BL115" s="1" t="str">
        <f t="shared" si="46"/>
        <v>ND</v>
      </c>
      <c r="BM115" s="7"/>
      <c r="BN115" s="7"/>
      <c r="BO115" s="7"/>
    </row>
    <row r="116" spans="1:67" x14ac:dyDescent="0.25">
      <c r="BM116" s="7"/>
      <c r="BN116" s="7"/>
      <c r="BO116" s="7"/>
    </row>
    <row r="117" spans="1:67" x14ac:dyDescent="0.25">
      <c r="A117" t="str">
        <f>'[3]ICP-MS Results'!C46</f>
        <v>GY2-032-C  10x</v>
      </c>
      <c r="B117" t="str">
        <f>'[3]ICP-MS Results'!D46</f>
        <v>10</v>
      </c>
      <c r="C117">
        <f>'[3]ICP-MS Results'!E46</f>
        <v>0.27973379726967401</v>
      </c>
      <c r="D117">
        <f>'[3]ICP-MS Results'!G46</f>
        <v>-2.5553604306928698E-3</v>
      </c>
      <c r="E117">
        <f>'[3]ICP-MS Results'!J46</f>
        <v>0.35259461524087199</v>
      </c>
      <c r="F117" t="str">
        <f>'[3]ICP-MS Results'!K46</f>
        <v>OR</v>
      </c>
      <c r="G117">
        <f>'[3]ICP-MS Results'!M46</f>
        <v>120.41753567847201</v>
      </c>
      <c r="H117">
        <f>'[3]ICP-MS Results'!P46</f>
        <v>1.5499462217886599</v>
      </c>
      <c r="I117">
        <f>'[3]ICP-MS Results'!Q46</f>
        <v>221.80672876998699</v>
      </c>
      <c r="J117">
        <f>'[3]ICP-MS Results'!S46</f>
        <v>-0.97812401055661402</v>
      </c>
      <c r="K117">
        <f>'[3]ICP-MS Results'!V46</f>
        <v>2959635.4122477402</v>
      </c>
      <c r="L117">
        <f>'[3]ICP-MS Results'!Y46</f>
        <v>194152.898413371</v>
      </c>
      <c r="M117">
        <f>'[3]ICP-MS Results'!AC46</f>
        <v>349.69502082424702</v>
      </c>
      <c r="N117">
        <f>'[3]ICP-MS Results'!AE46</f>
        <v>2.6645229573873199</v>
      </c>
      <c r="O117">
        <f>'[3]ICP-MS Results'!AG46</f>
        <v>-2.9908685630823498E-2</v>
      </c>
      <c r="P117">
        <f>'[3]ICP-MS Results'!AI46</f>
        <v>0.24341932846384201</v>
      </c>
      <c r="Q117">
        <f>'[3]ICP-MS Results'!AK46</f>
        <v>0.13492393298212199</v>
      </c>
      <c r="R117">
        <f>'[3]ICP-MS Results'!AN46</f>
        <v>1.21999718652212</v>
      </c>
      <c r="S117">
        <f>'[3]ICP-MS Results'!AP46</f>
        <v>6.3874855734366298E-2</v>
      </c>
      <c r="T117">
        <f>'[3]ICP-MS Results'!AR46</f>
        <v>0.277298973264268</v>
      </c>
      <c r="U117">
        <f>'[3]ICP-MS Results'!AT46</f>
        <v>0.42597203135022799</v>
      </c>
      <c r="V117">
        <f>'[3]ICP-MS Results'!AV46</f>
        <v>0.62088660970213205</v>
      </c>
      <c r="W117">
        <f>'[3]ICP-MS Results'!AX46</f>
        <v>12.5498663171453</v>
      </c>
      <c r="X117">
        <f>'[3]ICP-MS Results'!AZ46</f>
        <v>10.594974844903</v>
      </c>
      <c r="Y117">
        <f>'[3]ICP-MS Results'!BB46</f>
        <v>7.0513501589616201</v>
      </c>
      <c r="Z117">
        <f>'[3]ICP-MS Results'!BF46</f>
        <v>68.216128331870294</v>
      </c>
      <c r="AA117">
        <f>'[3]ICP-MS Results'!BH46</f>
        <v>52.822800807892598</v>
      </c>
      <c r="AB117">
        <f>'[3]ICP-MS Results'!BK46</f>
        <v>173.69006041866399</v>
      </c>
      <c r="AC117">
        <f>'[3]ICP-MS Results'!BM46</f>
        <v>307.94300808347299</v>
      </c>
      <c r="AD117">
        <f>'[3]ICP-MS Results'!BO46</f>
        <v>-1.30193640792394E-2</v>
      </c>
      <c r="AE117">
        <f>'[3]ICP-MS Results'!BQ46</f>
        <v>-5.3178898448055803E-2</v>
      </c>
      <c r="AF117">
        <f>'[3]ICP-MS Results'!BS46</f>
        <v>7.7354619996189804E-3</v>
      </c>
      <c r="AG117">
        <f>'[3]ICP-MS Results'!BT46</f>
        <v>2.5800792551835299E-2</v>
      </c>
      <c r="AH117">
        <f>'[3]ICP-MS Results'!BW46</f>
        <v>1.39281001063462E-2</v>
      </c>
      <c r="AI117">
        <f>'[3]ICP-MS Results'!BY46</f>
        <v>-1.3815273190201101E-2</v>
      </c>
      <c r="AJ117">
        <f>'[3]ICP-MS Results'!CA46</f>
        <v>-7.0493733873958006E-2</v>
      </c>
      <c r="AK117">
        <f>'[3]ICP-MS Results'!CC46</f>
        <v>-0.25560551579410801</v>
      </c>
      <c r="AL117">
        <f>'[3]ICP-MS Results'!CE46</f>
        <v>0.14238867949547801</v>
      </c>
      <c r="AM117">
        <f>'[3]ICP-MS Results'!CG46</f>
        <v>6.4815117877798895E-2</v>
      </c>
      <c r="AN117">
        <f>'[3]ICP-MS Results'!CI46</f>
        <v>2.0094707532054601</v>
      </c>
      <c r="AO117">
        <f>'[3]ICP-MS Results'!CK46</f>
        <v>217.09361131586601</v>
      </c>
      <c r="AP117">
        <f>'[3]ICP-MS Results'!CM46</f>
        <v>204.67891707254799</v>
      </c>
      <c r="AQ117">
        <f>'[3]ICP-MS Results'!CO46</f>
        <v>200.92086887809899</v>
      </c>
      <c r="AR117">
        <f>'[3]ICP-MS Results'!CQ46</f>
        <v>194.06484940023</v>
      </c>
      <c r="AS117">
        <f>'[3]ICP-MS Results'!CS46</f>
        <v>201.733044886041</v>
      </c>
      <c r="AT117">
        <f>'[3]ICP-MS Results'!CU46</f>
        <v>198.75964879514001</v>
      </c>
      <c r="AU117">
        <f>'[3]ICP-MS Results'!CW46</f>
        <v>201.10401418242199</v>
      </c>
      <c r="AV117">
        <f>'[3]ICP-MS Results'!CY46</f>
        <v>182.29292451545601</v>
      </c>
      <c r="AW117">
        <f>'[3]ICP-MS Results'!DA46</f>
        <v>186.599766751028</v>
      </c>
      <c r="AX117">
        <f>'[3]ICP-MS Results'!DC46</f>
        <v>181.89130514919</v>
      </c>
      <c r="AY117">
        <f>'[3]ICP-MS Results'!DE46</f>
        <v>187.90986223861</v>
      </c>
      <c r="AZ117">
        <f>'[3]ICP-MS Results'!DG46</f>
        <v>175.97902645385199</v>
      </c>
      <c r="BA117">
        <f>'[3]ICP-MS Results'!DI46</f>
        <v>179.635600921437</v>
      </c>
      <c r="BB117">
        <f>'[3]ICP-MS Results'!DK46</f>
        <v>176.76358190603401</v>
      </c>
      <c r="BC117">
        <f>'[3]ICP-MS Results'!DM46</f>
        <v>0.193874506470437</v>
      </c>
      <c r="BD117">
        <f>'[3]ICP-MS Results'!DO46</f>
        <v>0.16490441242905099</v>
      </c>
      <c r="BE117">
        <f>'[3]ICP-MS Results'!DQ46</f>
        <v>0.13670614092019601</v>
      </c>
      <c r="BF117">
        <f>'[3]ICP-MS Results'!DS46</f>
        <v>0.25594337878718199</v>
      </c>
      <c r="BG117">
        <f>'[3]ICP-MS Results'!DU46</f>
        <v>-0.33838889864842597</v>
      </c>
      <c r="BH117">
        <f>'[3]ICP-MS Results'!DW46</f>
        <v>-2.5731377571705401</v>
      </c>
      <c r="BI117">
        <f>'[3]ICP-MS Results'!DY46</f>
        <v>0.69511785697014805</v>
      </c>
      <c r="BJ117">
        <f>'[3]ICP-MS Results'!EA46</f>
        <v>5.2709967774291003E-2</v>
      </c>
      <c r="BK117">
        <f>'[3]ICP-MS Results'!EC46</f>
        <v>137.497343380628</v>
      </c>
      <c r="BL117">
        <f>'[3]ICP-MS Results'!EE46</f>
        <v>125.97365641848501</v>
      </c>
      <c r="BM117" s="7">
        <f>'[3]ICP-MS Results'!EF46</f>
        <v>27.681111832586399</v>
      </c>
      <c r="BN117" s="7">
        <f>'[3]ICP-MS Results'!EG46</f>
        <v>26.9040221192407</v>
      </c>
      <c r="BO117" s="7">
        <f>'[3]ICP-MS Results'!EH46</f>
        <v>34.894297365561798</v>
      </c>
    </row>
    <row r="118" spans="1:67" x14ac:dyDescent="0.25">
      <c r="A118" s="1" t="s">
        <v>72</v>
      </c>
      <c r="C118" s="1" t="str">
        <f>IF(C117&lt;C$138,"ND",C117)</f>
        <v>ND</v>
      </c>
      <c r="D118" s="1" t="str">
        <f t="shared" ref="D118:BL118" si="47">IF(D117&lt;D$138,"ND",D117)</f>
        <v>ND</v>
      </c>
      <c r="E118" s="1">
        <f t="shared" si="47"/>
        <v>0.35259461524087199</v>
      </c>
      <c r="F118" s="1" t="str">
        <f t="shared" si="47"/>
        <v>OR</v>
      </c>
      <c r="G118" s="1">
        <f t="shared" si="47"/>
        <v>120.41753567847201</v>
      </c>
      <c r="H118" s="1">
        <f t="shared" si="47"/>
        <v>1.5499462217886599</v>
      </c>
      <c r="I118" s="1">
        <f t="shared" si="47"/>
        <v>221.80672876998699</v>
      </c>
      <c r="J118" s="1" t="str">
        <f t="shared" si="47"/>
        <v>ND</v>
      </c>
      <c r="K118" s="1">
        <f t="shared" si="47"/>
        <v>2959635.4122477402</v>
      </c>
      <c r="L118" s="1">
        <f t="shared" si="47"/>
        <v>194152.898413371</v>
      </c>
      <c r="M118" s="1">
        <f t="shared" si="47"/>
        <v>349.69502082424702</v>
      </c>
      <c r="N118" s="1">
        <f t="shared" si="47"/>
        <v>2.6645229573873199</v>
      </c>
      <c r="O118" s="1" t="str">
        <f t="shared" si="47"/>
        <v>ND</v>
      </c>
      <c r="P118" s="1">
        <f t="shared" si="47"/>
        <v>0.24341932846384201</v>
      </c>
      <c r="Q118" s="1">
        <f t="shared" si="47"/>
        <v>0.13492393298212199</v>
      </c>
      <c r="R118" s="1">
        <f t="shared" si="47"/>
        <v>1.21999718652212</v>
      </c>
      <c r="S118" s="1">
        <f t="shared" si="47"/>
        <v>6.3874855734366298E-2</v>
      </c>
      <c r="T118" s="1">
        <f t="shared" si="47"/>
        <v>0.277298973264268</v>
      </c>
      <c r="U118" s="1">
        <f t="shared" si="47"/>
        <v>0.42597203135022799</v>
      </c>
      <c r="V118" s="1">
        <f t="shared" si="47"/>
        <v>0.62088660970213205</v>
      </c>
      <c r="W118" s="1">
        <f t="shared" si="47"/>
        <v>12.5498663171453</v>
      </c>
      <c r="X118" s="1">
        <f t="shared" si="47"/>
        <v>10.594974844903</v>
      </c>
      <c r="Y118" s="1">
        <f t="shared" si="47"/>
        <v>7.0513501589616201</v>
      </c>
      <c r="Z118" s="1">
        <f t="shared" si="47"/>
        <v>68.216128331870294</v>
      </c>
      <c r="AA118" s="1">
        <f t="shared" si="47"/>
        <v>52.822800807892598</v>
      </c>
      <c r="AB118" s="1">
        <f t="shared" si="47"/>
        <v>173.69006041866399</v>
      </c>
      <c r="AC118" s="1">
        <f t="shared" si="47"/>
        <v>307.94300808347299</v>
      </c>
      <c r="AD118" s="1" t="str">
        <f t="shared" si="47"/>
        <v>ND</v>
      </c>
      <c r="AE118" s="1" t="str">
        <f t="shared" si="47"/>
        <v>ND</v>
      </c>
      <c r="AF118" s="1" t="str">
        <f t="shared" si="47"/>
        <v>ND</v>
      </c>
      <c r="AG118" s="1">
        <f t="shared" si="47"/>
        <v>2.5800792551835299E-2</v>
      </c>
      <c r="AH118" s="1" t="str">
        <f t="shared" si="47"/>
        <v>ND</v>
      </c>
      <c r="AI118" s="1" t="str">
        <f t="shared" si="47"/>
        <v>ND</v>
      </c>
      <c r="AJ118" s="1" t="str">
        <f t="shared" si="47"/>
        <v>ND</v>
      </c>
      <c r="AK118" s="1" t="str">
        <f t="shared" si="47"/>
        <v>ND</v>
      </c>
      <c r="AL118" s="1">
        <f t="shared" si="47"/>
        <v>0.14238867949547801</v>
      </c>
      <c r="AM118" s="1" t="str">
        <f t="shared" si="47"/>
        <v>ND</v>
      </c>
      <c r="AN118" s="1">
        <f t="shared" si="47"/>
        <v>2.0094707532054601</v>
      </c>
      <c r="AO118" s="1">
        <f t="shared" si="47"/>
        <v>217.09361131586601</v>
      </c>
      <c r="AP118" s="1">
        <f t="shared" si="47"/>
        <v>204.67891707254799</v>
      </c>
      <c r="AQ118" s="1">
        <f t="shared" si="47"/>
        <v>200.92086887809899</v>
      </c>
      <c r="AR118" s="1">
        <f t="shared" si="47"/>
        <v>194.06484940023</v>
      </c>
      <c r="AS118" s="1">
        <f t="shared" si="47"/>
        <v>201.733044886041</v>
      </c>
      <c r="AT118" s="1">
        <f t="shared" si="47"/>
        <v>198.75964879514001</v>
      </c>
      <c r="AU118" s="1">
        <f t="shared" si="47"/>
        <v>201.10401418242199</v>
      </c>
      <c r="AV118" s="1">
        <f t="shared" si="47"/>
        <v>182.29292451545601</v>
      </c>
      <c r="AW118" s="1">
        <f t="shared" si="47"/>
        <v>186.599766751028</v>
      </c>
      <c r="AX118" s="1">
        <f t="shared" si="47"/>
        <v>181.89130514919</v>
      </c>
      <c r="AY118" s="1">
        <f t="shared" si="47"/>
        <v>187.90986223861</v>
      </c>
      <c r="AZ118" s="1">
        <f t="shared" si="47"/>
        <v>175.97902645385199</v>
      </c>
      <c r="BA118" s="1">
        <f t="shared" si="47"/>
        <v>179.635600921437</v>
      </c>
      <c r="BB118" s="1">
        <f t="shared" si="47"/>
        <v>176.76358190603401</v>
      </c>
      <c r="BC118" s="1">
        <f t="shared" si="47"/>
        <v>0.193874506470437</v>
      </c>
      <c r="BD118" s="1">
        <f t="shared" si="47"/>
        <v>0.16490441242905099</v>
      </c>
      <c r="BE118" s="1">
        <f t="shared" si="47"/>
        <v>0.13670614092019601</v>
      </c>
      <c r="BF118" s="1">
        <f t="shared" si="47"/>
        <v>0.25594337878718199</v>
      </c>
      <c r="BG118" s="1" t="str">
        <f t="shared" si="47"/>
        <v>ND</v>
      </c>
      <c r="BH118" s="1" t="str">
        <f t="shared" si="47"/>
        <v>ND</v>
      </c>
      <c r="BI118" s="1">
        <f t="shared" si="47"/>
        <v>0.69511785697014805</v>
      </c>
      <c r="BJ118" s="1">
        <f t="shared" si="47"/>
        <v>5.2709967774291003E-2</v>
      </c>
      <c r="BK118" s="1">
        <f t="shared" si="47"/>
        <v>137.497343380628</v>
      </c>
      <c r="BL118" s="1">
        <f t="shared" si="47"/>
        <v>125.97365641848501</v>
      </c>
      <c r="BM118" s="7"/>
      <c r="BN118" s="7"/>
      <c r="BO118" s="7"/>
    </row>
    <row r="119" spans="1:67" x14ac:dyDescent="0.25">
      <c r="A119" s="1" t="s">
        <v>73</v>
      </c>
      <c r="C119" s="1" t="str">
        <f>IF(C118="ND","ND",C118*$B117)</f>
        <v>ND</v>
      </c>
      <c r="D119" s="1" t="str">
        <f t="shared" ref="D119:BL119" si="48">IF(D118="ND","ND",D118*$B117)</f>
        <v>ND</v>
      </c>
      <c r="E119" s="1">
        <f t="shared" si="48"/>
        <v>3.5259461524087197</v>
      </c>
      <c r="F119" s="1" t="e">
        <f t="shared" si="48"/>
        <v>#VALUE!</v>
      </c>
      <c r="G119" s="1">
        <f t="shared" si="48"/>
        <v>1204.17535678472</v>
      </c>
      <c r="H119" s="1">
        <f t="shared" si="48"/>
        <v>15.499462217886599</v>
      </c>
      <c r="I119" s="1">
        <f t="shared" si="48"/>
        <v>2218.0672876998697</v>
      </c>
      <c r="J119" s="1" t="str">
        <f t="shared" si="48"/>
        <v>ND</v>
      </c>
      <c r="K119" s="1">
        <f t="shared" si="48"/>
        <v>29596354.122477401</v>
      </c>
      <c r="L119" s="1">
        <f t="shared" si="48"/>
        <v>1941528.9841337102</v>
      </c>
      <c r="M119" s="1">
        <f t="shared" si="48"/>
        <v>3496.9502082424701</v>
      </c>
      <c r="N119" s="1">
        <f t="shared" si="48"/>
        <v>26.645229573873198</v>
      </c>
      <c r="O119" s="1" t="str">
        <f t="shared" si="48"/>
        <v>ND</v>
      </c>
      <c r="P119" s="1">
        <f t="shared" si="48"/>
        <v>2.43419328463842</v>
      </c>
      <c r="Q119" s="1">
        <f t="shared" si="48"/>
        <v>1.34923932982122</v>
      </c>
      <c r="R119" s="1">
        <f t="shared" si="48"/>
        <v>12.199971865221199</v>
      </c>
      <c r="S119" s="1">
        <f t="shared" si="48"/>
        <v>0.63874855734366298</v>
      </c>
      <c r="T119" s="1">
        <f t="shared" si="48"/>
        <v>2.7729897326426798</v>
      </c>
      <c r="U119" s="1">
        <f t="shared" si="48"/>
        <v>4.2597203135022799</v>
      </c>
      <c r="V119" s="1">
        <f t="shared" si="48"/>
        <v>6.2088660970213203</v>
      </c>
      <c r="W119" s="1">
        <f t="shared" si="48"/>
        <v>125.498663171453</v>
      </c>
      <c r="X119" s="1">
        <f t="shared" si="48"/>
        <v>105.94974844903</v>
      </c>
      <c r="Y119" s="1">
        <f t="shared" si="48"/>
        <v>70.513501589616197</v>
      </c>
      <c r="Z119" s="1">
        <f t="shared" si="48"/>
        <v>682.161283318703</v>
      </c>
      <c r="AA119" s="1">
        <f t="shared" si="48"/>
        <v>528.228008078926</v>
      </c>
      <c r="AB119" s="1">
        <f t="shared" si="48"/>
        <v>1736.9006041866398</v>
      </c>
      <c r="AC119" s="1">
        <f t="shared" si="48"/>
        <v>3079.4300808347298</v>
      </c>
      <c r="AD119" s="1" t="str">
        <f t="shared" si="48"/>
        <v>ND</v>
      </c>
      <c r="AE119" s="1" t="str">
        <f t="shared" si="48"/>
        <v>ND</v>
      </c>
      <c r="AF119" s="1" t="str">
        <f t="shared" si="48"/>
        <v>ND</v>
      </c>
      <c r="AG119" s="1">
        <f t="shared" si="48"/>
        <v>0.258007925518353</v>
      </c>
      <c r="AH119" s="1" t="str">
        <f t="shared" si="48"/>
        <v>ND</v>
      </c>
      <c r="AI119" s="1" t="str">
        <f t="shared" si="48"/>
        <v>ND</v>
      </c>
      <c r="AJ119" s="1" t="str">
        <f t="shared" si="48"/>
        <v>ND</v>
      </c>
      <c r="AK119" s="1" t="str">
        <f t="shared" si="48"/>
        <v>ND</v>
      </c>
      <c r="AL119" s="1">
        <f t="shared" si="48"/>
        <v>1.4238867949547802</v>
      </c>
      <c r="AM119" s="1" t="str">
        <f t="shared" si="48"/>
        <v>ND</v>
      </c>
      <c r="AN119" s="1">
        <f t="shared" si="48"/>
        <v>20.094707532054599</v>
      </c>
      <c r="AO119" s="1">
        <f t="shared" si="48"/>
        <v>2170.9361131586602</v>
      </c>
      <c r="AP119" s="1">
        <f t="shared" si="48"/>
        <v>2046.7891707254798</v>
      </c>
      <c r="AQ119" s="1">
        <f t="shared" si="48"/>
        <v>2009.2086887809899</v>
      </c>
      <c r="AR119" s="1">
        <f t="shared" si="48"/>
        <v>1940.6484940023001</v>
      </c>
      <c r="AS119" s="1">
        <f t="shared" si="48"/>
        <v>2017.3304488604099</v>
      </c>
      <c r="AT119" s="1">
        <f t="shared" si="48"/>
        <v>1987.5964879514001</v>
      </c>
      <c r="AU119" s="1">
        <f t="shared" si="48"/>
        <v>2011.04014182422</v>
      </c>
      <c r="AV119" s="1">
        <f t="shared" si="48"/>
        <v>1822.92924515456</v>
      </c>
      <c r="AW119" s="1">
        <f t="shared" si="48"/>
        <v>1865.9976675102801</v>
      </c>
      <c r="AX119" s="1">
        <f t="shared" si="48"/>
        <v>1818.9130514919</v>
      </c>
      <c r="AY119" s="1">
        <f t="shared" si="48"/>
        <v>1879.0986223861</v>
      </c>
      <c r="AZ119" s="1">
        <f t="shared" si="48"/>
        <v>1759.7902645385198</v>
      </c>
      <c r="BA119" s="1">
        <f t="shared" si="48"/>
        <v>1796.35600921437</v>
      </c>
      <c r="BB119" s="1">
        <f t="shared" si="48"/>
        <v>1767.6358190603401</v>
      </c>
      <c r="BC119" s="1">
        <f t="shared" si="48"/>
        <v>1.93874506470437</v>
      </c>
      <c r="BD119" s="1">
        <f t="shared" si="48"/>
        <v>1.6490441242905098</v>
      </c>
      <c r="BE119" s="1">
        <f t="shared" si="48"/>
        <v>1.36706140920196</v>
      </c>
      <c r="BF119" s="1">
        <f t="shared" si="48"/>
        <v>2.5594337878718196</v>
      </c>
      <c r="BG119" s="1" t="str">
        <f t="shared" si="48"/>
        <v>ND</v>
      </c>
      <c r="BH119" s="1" t="str">
        <f t="shared" si="48"/>
        <v>ND</v>
      </c>
      <c r="BI119" s="1">
        <f t="shared" si="48"/>
        <v>6.9511785697014803</v>
      </c>
      <c r="BJ119" s="1">
        <f t="shared" si="48"/>
        <v>0.52709967774291</v>
      </c>
      <c r="BK119" s="1">
        <f t="shared" si="48"/>
        <v>1374.9734338062799</v>
      </c>
      <c r="BL119" s="1">
        <f t="shared" si="48"/>
        <v>1259.7365641848501</v>
      </c>
      <c r="BM119" s="7"/>
      <c r="BN119" s="7"/>
      <c r="BO119" s="7"/>
    </row>
    <row r="120" spans="1:67" x14ac:dyDescent="0.25">
      <c r="BM120" s="7"/>
      <c r="BN120" s="7"/>
      <c r="BO120" s="7"/>
    </row>
    <row r="121" spans="1:67" x14ac:dyDescent="0.25">
      <c r="A121" t="str">
        <f>'[3]ICP-MS Results'!C47</f>
        <v>Rinse</v>
      </c>
      <c r="C121">
        <f>'[3]ICP-MS Results'!E47</f>
        <v>-6.6287099074011993E-2</v>
      </c>
      <c r="D121">
        <f>'[3]ICP-MS Results'!G47</f>
        <v>-2.4200624289042899E-3</v>
      </c>
      <c r="E121">
        <f>'[3]ICP-MS Results'!J47</f>
        <v>-0.66009535801791397</v>
      </c>
      <c r="F121">
        <f>'[3]ICP-MS Results'!K47</f>
        <v>2412.04967600289</v>
      </c>
      <c r="G121">
        <f>'[3]ICP-MS Results'!M47</f>
        <v>3.1739250059228202E-2</v>
      </c>
      <c r="H121">
        <f>'[3]ICP-MS Results'!P47</f>
        <v>-0.35608412601815798</v>
      </c>
      <c r="I121">
        <f>'[3]ICP-MS Results'!Q47</f>
        <v>11.173048636376601</v>
      </c>
      <c r="J121">
        <f>'[3]ICP-MS Results'!S47</f>
        <v>1.7632035645437401</v>
      </c>
      <c r="K121">
        <f>'[3]ICP-MS Results'!V47</f>
        <v>643.04293523166405</v>
      </c>
      <c r="L121">
        <f>'[3]ICP-MS Results'!Y47</f>
        <v>1.4618922694227501</v>
      </c>
      <c r="M121">
        <f>'[3]ICP-MS Results'!AC47</f>
        <v>-8.4828173324003105E-3</v>
      </c>
      <c r="N121">
        <f>'[3]ICP-MS Results'!AE47</f>
        <v>-3.3917971727953099E-2</v>
      </c>
      <c r="O121">
        <f>'[3]ICP-MS Results'!AG47</f>
        <v>4.9572490037928602E-2</v>
      </c>
      <c r="P121">
        <f>'[3]ICP-MS Results'!AI47</f>
        <v>-6.8855865412612599E-2</v>
      </c>
      <c r="Q121">
        <f>'[3]ICP-MS Results'!AK47</f>
        <v>-9.0718478475752297E-3</v>
      </c>
      <c r="R121">
        <f>'[3]ICP-MS Results'!AN47</f>
        <v>-0.77071382737668304</v>
      </c>
      <c r="S121">
        <f>'[3]ICP-MS Results'!AP47</f>
        <v>3.2175828851947101E-3</v>
      </c>
      <c r="T121">
        <f>'[3]ICP-MS Results'!AR47</f>
        <v>-3.4348450497888497E-2</v>
      </c>
      <c r="U121">
        <f>'[3]ICP-MS Results'!AT47</f>
        <v>0.57967645167237003</v>
      </c>
      <c r="V121">
        <f>'[3]ICP-MS Results'!AV47</f>
        <v>-0.20397051070086</v>
      </c>
      <c r="W121">
        <f>'[3]ICP-MS Results'!AX47</f>
        <v>-1.00286197936443E-2</v>
      </c>
      <c r="X121">
        <f>'[3]ICP-MS Results'!AZ47</f>
        <v>1.09515723003523E-2</v>
      </c>
      <c r="Y121">
        <f>'[3]ICP-MS Results'!BB47</f>
        <v>6.51925681650313E-3</v>
      </c>
      <c r="Z121">
        <f>'[3]ICP-MS Results'!BF47</f>
        <v>0.113045572599846</v>
      </c>
      <c r="AA121">
        <f>'[3]ICP-MS Results'!BH47</f>
        <v>0.13783121981650401</v>
      </c>
      <c r="AB121">
        <f>'[3]ICP-MS Results'!BK47</f>
        <v>5.1254465395315198E-3</v>
      </c>
      <c r="AC121">
        <f>'[3]ICP-MS Results'!BM47</f>
        <v>-0.58944758029134703</v>
      </c>
      <c r="AD121">
        <f>'[3]ICP-MS Results'!BO47</f>
        <v>-5.5016637867286999E-3</v>
      </c>
      <c r="AE121">
        <f>'[3]ICP-MS Results'!BQ47</f>
        <v>-4.5723972438760398E-2</v>
      </c>
      <c r="AF121">
        <f>'[3]ICP-MS Results'!BS47</f>
        <v>3.1561989944223101E-2</v>
      </c>
      <c r="AG121">
        <f>'[3]ICP-MS Results'!BT47</f>
        <v>0.25389314856206802</v>
      </c>
      <c r="AH121">
        <f>'[3]ICP-MS Results'!BW47</f>
        <v>-6.5304381627279799E-3</v>
      </c>
      <c r="AI121">
        <f>'[3]ICP-MS Results'!BY47</f>
        <v>-1.9395760676104799E-2</v>
      </c>
      <c r="AJ121">
        <f>'[3]ICP-MS Results'!CA47</f>
        <v>-3.2530830372681299E-2</v>
      </c>
      <c r="AK121">
        <f>'[3]ICP-MS Results'!CC47</f>
        <v>-0.214812931637264</v>
      </c>
      <c r="AL121">
        <f>'[3]ICP-MS Results'!CE47</f>
        <v>5.3364304658244502E-2</v>
      </c>
      <c r="AM121">
        <f>'[3]ICP-MS Results'!CG47</f>
        <v>1.6696414286482601E-2</v>
      </c>
      <c r="AN121">
        <f>'[3]ICP-MS Results'!CI47</f>
        <v>-3.0734714159067901E-2</v>
      </c>
      <c r="AO121">
        <f>'[3]ICP-MS Results'!CK47</f>
        <v>8.0329189379129695E-3</v>
      </c>
      <c r="AP121">
        <f>'[3]ICP-MS Results'!CM47</f>
        <v>-0.11599503266174301</v>
      </c>
      <c r="AQ121">
        <f>'[3]ICP-MS Results'!CO47</f>
        <v>1.44324450658958E-3</v>
      </c>
      <c r="AR121">
        <f>'[3]ICP-MS Results'!CQ47</f>
        <v>1.27735476917596E-3</v>
      </c>
      <c r="AS121">
        <f>'[3]ICP-MS Results'!CS47</f>
        <v>-4.4931948617205801E-3</v>
      </c>
      <c r="AT121">
        <f>'[3]ICP-MS Results'!CU47</f>
        <v>-5.3392871842213203E-2</v>
      </c>
      <c r="AU121">
        <f>'[3]ICP-MS Results'!CW47</f>
        <v>-8.5204273685524296E-4</v>
      </c>
      <c r="AV121">
        <f>'[3]ICP-MS Results'!CY47</f>
        <v>-4.2752831030758998E-3</v>
      </c>
      <c r="AW121">
        <f>'[3]ICP-MS Results'!DA47</f>
        <v>-4.8671577724678002E-3</v>
      </c>
      <c r="AX121">
        <f>'[3]ICP-MS Results'!DC47</f>
        <v>1.5039250414284101E-3</v>
      </c>
      <c r="AY121">
        <f>'[3]ICP-MS Results'!DE47</f>
        <v>-8.5665962902672704E-4</v>
      </c>
      <c r="AZ121">
        <f>'[3]ICP-MS Results'!DG47</f>
        <v>-2.14568210634517E-3</v>
      </c>
      <c r="BA121">
        <f>'[3]ICP-MS Results'!DI47</f>
        <v>-9.0143226936735908E-3</v>
      </c>
      <c r="BB121">
        <f>'[3]ICP-MS Results'!DK47</f>
        <v>-6.4854061621047298E-3</v>
      </c>
      <c r="BC121">
        <f>'[3]ICP-MS Results'!DM47</f>
        <v>-1.3634958646337801E-3</v>
      </c>
      <c r="BD121">
        <f>'[3]ICP-MS Results'!DO47</f>
        <v>-3.2734008993515499E-3</v>
      </c>
      <c r="BE121">
        <f>'[3]ICP-MS Results'!DQ47</f>
        <v>-0.131048225514558</v>
      </c>
      <c r="BF121">
        <f>'[3]ICP-MS Results'!DS47</f>
        <v>8.3765387513611306E-3</v>
      </c>
      <c r="BG121">
        <f>'[3]ICP-MS Results'!DU47</f>
        <v>-0.33092089519557899</v>
      </c>
      <c r="BH121">
        <f>'[3]ICP-MS Results'!DW47</f>
        <v>-2.6137282187307598</v>
      </c>
      <c r="BI121">
        <f>'[3]ICP-MS Results'!DY47</f>
        <v>-4.9738296845458801E-2</v>
      </c>
      <c r="BJ121">
        <f>'[3]ICP-MS Results'!EA47</f>
        <v>1.34720845158172E-2</v>
      </c>
      <c r="BK121">
        <f>'[3]ICP-MS Results'!EC47</f>
        <v>2.9245869975987999E-2</v>
      </c>
      <c r="BL121">
        <f>'[3]ICP-MS Results'!EE47</f>
        <v>-2.7843829595003001E-3</v>
      </c>
      <c r="BM121" s="7">
        <f>'[3]ICP-MS Results'!EF47</f>
        <v>120.59845905466</v>
      </c>
      <c r="BN121" s="7">
        <f>'[3]ICP-MS Results'!EG47</f>
        <v>111.062879330603</v>
      </c>
      <c r="BO121" s="7">
        <f>'[3]ICP-MS Results'!EH47</f>
        <v>122.68287427624701</v>
      </c>
    </row>
    <row r="122" spans="1:67" x14ac:dyDescent="0.25">
      <c r="A122" t="str">
        <f>'[3]ICP-MS Results'!C48</f>
        <v>Rinse</v>
      </c>
      <c r="C122">
        <f>'[3]ICP-MS Results'!E48</f>
        <v>-0.16188541180813601</v>
      </c>
      <c r="D122">
        <f>'[3]ICP-MS Results'!G48</f>
        <v>-3.2522941751754499E-3</v>
      </c>
      <c r="E122">
        <f>'[3]ICP-MS Results'!J48</f>
        <v>-9.8789150729293396E-2</v>
      </c>
      <c r="F122">
        <f>'[3]ICP-MS Results'!K48</f>
        <v>2052.9483852921398</v>
      </c>
      <c r="G122">
        <f>'[3]ICP-MS Results'!M48</f>
        <v>-6.2018527236691198E-2</v>
      </c>
      <c r="H122">
        <f>'[3]ICP-MS Results'!P48</f>
        <v>-0.56331910304903798</v>
      </c>
      <c r="I122">
        <f>'[3]ICP-MS Results'!Q48</f>
        <v>9.49586742655117</v>
      </c>
      <c r="J122">
        <f>'[3]ICP-MS Results'!S48</f>
        <v>2.1006117566784401</v>
      </c>
      <c r="K122">
        <f>'[3]ICP-MS Results'!V48</f>
        <v>521.62839399403504</v>
      </c>
      <c r="L122">
        <f>'[3]ICP-MS Results'!Y48</f>
        <v>-8.1190097133529995E-2</v>
      </c>
      <c r="M122">
        <f>'[3]ICP-MS Results'!AC48</f>
        <v>-2.9563754044059001E-2</v>
      </c>
      <c r="N122">
        <f>'[3]ICP-MS Results'!AE48</f>
        <v>-1.8886081526038798E-2</v>
      </c>
      <c r="O122">
        <f>'[3]ICP-MS Results'!AG48</f>
        <v>6.6308836011119504E-2</v>
      </c>
      <c r="P122">
        <f>'[3]ICP-MS Results'!AI48</f>
        <v>-8.2327788325469706E-2</v>
      </c>
      <c r="Q122">
        <f>'[3]ICP-MS Results'!AK48</f>
        <v>-1.29165899110147E-2</v>
      </c>
      <c r="R122">
        <f>'[3]ICP-MS Results'!AN48</f>
        <v>-0.95860694350084197</v>
      </c>
      <c r="S122">
        <f>'[3]ICP-MS Results'!AP48</f>
        <v>1.8946329855057901E-3</v>
      </c>
      <c r="T122">
        <f>'[3]ICP-MS Results'!AR48</f>
        <v>-3.6444735054772297E-2</v>
      </c>
      <c r="U122">
        <f>'[3]ICP-MS Results'!AT48</f>
        <v>0.179083217577237</v>
      </c>
      <c r="V122">
        <f>'[3]ICP-MS Results'!AV48</f>
        <v>-0.20359293324619901</v>
      </c>
      <c r="W122">
        <f>'[3]ICP-MS Results'!AX48</f>
        <v>-4.0660411497965296E-3</v>
      </c>
      <c r="X122">
        <f>'[3]ICP-MS Results'!AZ48</f>
        <v>1.49640238000095E-2</v>
      </c>
      <c r="Y122">
        <f>'[3]ICP-MS Results'!BB48</f>
        <v>5.8035585138031904E-3</v>
      </c>
      <c r="Z122">
        <f>'[3]ICP-MS Results'!BF48</f>
        <v>7.0611300012317496E-2</v>
      </c>
      <c r="AA122">
        <f>'[3]ICP-MS Results'!BH48</f>
        <v>0.17742086387182299</v>
      </c>
      <c r="AB122">
        <f>'[3]ICP-MS Results'!BK48</f>
        <v>-4.6817031325249898E-3</v>
      </c>
      <c r="AC122">
        <f>'[3]ICP-MS Results'!BM48</f>
        <v>-0.60902255510029901</v>
      </c>
      <c r="AD122">
        <f>'[3]ICP-MS Results'!BO48</f>
        <v>-7.1153319434223601E-3</v>
      </c>
      <c r="AE122">
        <f>'[3]ICP-MS Results'!BQ48</f>
        <v>-4.3273525324209701E-2</v>
      </c>
      <c r="AF122">
        <f>'[3]ICP-MS Results'!BS48</f>
        <v>3.0985072335371299E-2</v>
      </c>
      <c r="AG122">
        <f>'[3]ICP-MS Results'!BT48</f>
        <v>0.11130925174905699</v>
      </c>
      <c r="AH122">
        <f>'[3]ICP-MS Results'!BW48</f>
        <v>-8.9370267376955199E-3</v>
      </c>
      <c r="AI122">
        <f>'[3]ICP-MS Results'!BY48</f>
        <v>-2.05878534153895E-2</v>
      </c>
      <c r="AJ122">
        <f>'[3]ICP-MS Results'!CA48</f>
        <v>-2.2592540084089899E-2</v>
      </c>
      <c r="AK122">
        <f>'[3]ICP-MS Results'!CC48</f>
        <v>-0.19373380257995801</v>
      </c>
      <c r="AL122">
        <f>'[3]ICP-MS Results'!CE48</f>
        <v>5.9086177321521598E-2</v>
      </c>
      <c r="AM122">
        <f>'[3]ICP-MS Results'!CG48</f>
        <v>2.1650267700344901E-2</v>
      </c>
      <c r="AN122">
        <f>'[3]ICP-MS Results'!CI48</f>
        <v>-3.9004596536889098E-2</v>
      </c>
      <c r="AO122">
        <f>'[3]ICP-MS Results'!CK48</f>
        <v>7.6642482564631296E-3</v>
      </c>
      <c r="AP122">
        <f>'[3]ICP-MS Results'!CM48</f>
        <v>-0.12069617393325099</v>
      </c>
      <c r="AQ122">
        <f>'[3]ICP-MS Results'!CO48</f>
        <v>-3.6096912307674099E-3</v>
      </c>
      <c r="AR122">
        <f>'[3]ICP-MS Results'!CQ48</f>
        <v>-2.34259736792159E-3</v>
      </c>
      <c r="AS122">
        <f>'[3]ICP-MS Results'!CS48</f>
        <v>-3.3047724086821099E-3</v>
      </c>
      <c r="AT122">
        <f>'[3]ICP-MS Results'!CU48</f>
        <v>-5.4433626817093198E-2</v>
      </c>
      <c r="AU122">
        <f>'[3]ICP-MS Results'!CW48</f>
        <v>-1.9598582381340399E-3</v>
      </c>
      <c r="AV122">
        <f>'[3]ICP-MS Results'!CY48</f>
        <v>-6.1584100166374202E-3</v>
      </c>
      <c r="AW122">
        <f>'[3]ICP-MS Results'!DA48</f>
        <v>-7.8518362002068694E-3</v>
      </c>
      <c r="AX122">
        <f>'[3]ICP-MS Results'!DC48</f>
        <v>-1.2485871544325299E-3</v>
      </c>
      <c r="AY122">
        <f>'[3]ICP-MS Results'!DE48</f>
        <v>-3.4041580108606002E-3</v>
      </c>
      <c r="AZ122">
        <f>'[3]ICP-MS Results'!DG48</f>
        <v>-6.04933626700036E-3</v>
      </c>
      <c r="BA122">
        <f>'[3]ICP-MS Results'!DI48</f>
        <v>-1.36772258598105E-2</v>
      </c>
      <c r="BB122">
        <f>'[3]ICP-MS Results'!DK48</f>
        <v>-7.49468316413111E-3</v>
      </c>
      <c r="BC122">
        <f>'[3]ICP-MS Results'!DM48</f>
        <v>-9.1664421605702501E-4</v>
      </c>
      <c r="BD122">
        <f>'[3]ICP-MS Results'!DO48</f>
        <v>-1.9946010662234099E-3</v>
      </c>
      <c r="BE122">
        <f>'[3]ICP-MS Results'!DQ48</f>
        <v>-9.4225191758311094E-2</v>
      </c>
      <c r="BF122">
        <f>'[3]ICP-MS Results'!DS48</f>
        <v>6.00123705837983E-3</v>
      </c>
      <c r="BG122">
        <f>'[3]ICP-MS Results'!DU48</f>
        <v>-0.32164895535011001</v>
      </c>
      <c r="BH122">
        <f>'[3]ICP-MS Results'!DW48</f>
        <v>-2.5994724428408502</v>
      </c>
      <c r="BI122">
        <f>'[3]ICP-MS Results'!DY48</f>
        <v>-4.7406957312069398E-2</v>
      </c>
      <c r="BJ122">
        <f>'[3]ICP-MS Results'!EA48</f>
        <v>2.21224743265175E-2</v>
      </c>
      <c r="BK122">
        <f>'[3]ICP-MS Results'!EC48</f>
        <v>-1.4183769384493099E-2</v>
      </c>
      <c r="BL122">
        <f>'[3]ICP-MS Results'!EE48</f>
        <v>-4.9910967201731299E-3</v>
      </c>
      <c r="BM122" s="7">
        <f>'[3]ICP-MS Results'!EF48</f>
        <v>115.499634496895</v>
      </c>
      <c r="BN122" s="7">
        <f>'[3]ICP-MS Results'!EG48</f>
        <v>89.325115243176</v>
      </c>
      <c r="BO122" s="7">
        <f>'[3]ICP-MS Results'!EH48</f>
        <v>112.099416633185</v>
      </c>
    </row>
    <row r="123" spans="1:67" x14ac:dyDescent="0.25">
      <c r="A123" t="str">
        <f>'[3]ICP-MS Results'!C49</f>
        <v>10 ppb QC</v>
      </c>
      <c r="C123">
        <f>'[3]ICP-MS Results'!E49</f>
        <v>9.3139534430017292</v>
      </c>
      <c r="D123">
        <f>'[3]ICP-MS Results'!G49</f>
        <v>9.1163472875288498</v>
      </c>
      <c r="E123">
        <f>'[3]ICP-MS Results'!J49</f>
        <v>18.293292632314699</v>
      </c>
      <c r="F123">
        <f>'[3]ICP-MS Results'!K49</f>
        <v>1026.6045785363999</v>
      </c>
      <c r="G123">
        <f>'[3]ICP-MS Results'!M49</f>
        <v>20.289950708046199</v>
      </c>
      <c r="H123">
        <f>'[3]ICP-MS Results'!P49</f>
        <v>15.8914686537229</v>
      </c>
      <c r="I123">
        <f>'[3]ICP-MS Results'!Q49</f>
        <v>20.170798803595002</v>
      </c>
      <c r="J123">
        <f>'[3]ICP-MS Results'!S49</f>
        <v>15.744956549979401</v>
      </c>
      <c r="K123">
        <f>'[3]ICP-MS Results'!V49</f>
        <v>280.77924620509702</v>
      </c>
      <c r="L123">
        <f>'[3]ICP-MS Results'!Y49</f>
        <v>23.5297797036317</v>
      </c>
      <c r="M123">
        <f>'[3]ICP-MS Results'!AC49</f>
        <v>11.187750915215499</v>
      </c>
      <c r="N123">
        <f>'[3]ICP-MS Results'!AE49</f>
        <v>10.5309115957412</v>
      </c>
      <c r="O123">
        <f>'[3]ICP-MS Results'!AG49</f>
        <v>11.2847545780727</v>
      </c>
      <c r="P123">
        <f>'[3]ICP-MS Results'!AI49</f>
        <v>11.233564481754501</v>
      </c>
      <c r="Q123">
        <f>'[3]ICP-MS Results'!AK49</f>
        <v>11.0939126655012</v>
      </c>
      <c r="R123">
        <f>'[3]ICP-MS Results'!AN49</f>
        <v>19.8670964577022</v>
      </c>
      <c r="S123">
        <f>'[3]ICP-MS Results'!AP49</f>
        <v>11.158018781841699</v>
      </c>
      <c r="T123">
        <f>'[3]ICP-MS Results'!AR49</f>
        <v>10.578707347240099</v>
      </c>
      <c r="U123">
        <f>'[3]ICP-MS Results'!AT49</f>
        <v>11.2983252790753</v>
      </c>
      <c r="V123">
        <f>'[3]ICP-MS Results'!AV49</f>
        <v>11.1993170957912</v>
      </c>
      <c r="W123">
        <f>'[3]ICP-MS Results'!AX49</f>
        <v>10.7950809148653</v>
      </c>
      <c r="X123">
        <f>'[3]ICP-MS Results'!AZ49</f>
        <v>11.215739004029</v>
      </c>
      <c r="Y123">
        <f>'[3]ICP-MS Results'!BB49</f>
        <v>11.0996677845345</v>
      </c>
      <c r="Z123">
        <f>'[3]ICP-MS Results'!BF49</f>
        <v>10.8471431497072</v>
      </c>
      <c r="AA123">
        <f>'[3]ICP-MS Results'!BH49</f>
        <v>11.440083498286199</v>
      </c>
      <c r="AB123">
        <f>'[3]ICP-MS Results'!BK49</f>
        <v>11.2053543271465</v>
      </c>
      <c r="AC123">
        <f>'[3]ICP-MS Results'!BM49</f>
        <v>12.357701033253599</v>
      </c>
      <c r="AD123">
        <f>'[3]ICP-MS Results'!BO49</f>
        <v>11.1692247924634</v>
      </c>
      <c r="AE123">
        <f>'[3]ICP-MS Results'!BQ49</f>
        <v>10.73898603886</v>
      </c>
      <c r="AF123">
        <f>'[3]ICP-MS Results'!BS49</f>
        <v>11.033098555972501</v>
      </c>
      <c r="AG123">
        <f>'[3]ICP-MS Results'!BT49</f>
        <v>14.2377017755173</v>
      </c>
      <c r="AH123">
        <f>'[3]ICP-MS Results'!BW49</f>
        <v>10.9937927020299</v>
      </c>
      <c r="AI123">
        <f>'[3]ICP-MS Results'!BY49</f>
        <v>11.0533656776279</v>
      </c>
      <c r="AJ123">
        <f>'[3]ICP-MS Results'!CA49</f>
        <v>11.1277701377221</v>
      </c>
      <c r="AK123">
        <f>'[3]ICP-MS Results'!CC49</f>
        <v>10.8839486207784</v>
      </c>
      <c r="AL123">
        <f>'[3]ICP-MS Results'!CE49</f>
        <v>11.0348685902113</v>
      </c>
      <c r="AM123">
        <f>'[3]ICP-MS Results'!CG49</f>
        <v>10.7206568010333</v>
      </c>
      <c r="AN123">
        <f>'[3]ICP-MS Results'!CI49</f>
        <v>10.9925666394939</v>
      </c>
      <c r="AO123">
        <f>'[3]ICP-MS Results'!CK49</f>
        <v>10.958376763120199</v>
      </c>
      <c r="AP123">
        <f>'[3]ICP-MS Results'!CM49</f>
        <v>10.8594474807854</v>
      </c>
      <c r="AQ123">
        <f>'[3]ICP-MS Results'!CO49</f>
        <v>10.4735063328939</v>
      </c>
      <c r="AR123">
        <f>'[3]ICP-MS Results'!CQ49</f>
        <v>10.4918715474089</v>
      </c>
      <c r="AS123">
        <f>'[3]ICP-MS Results'!CS49</f>
        <v>10.5447681937277</v>
      </c>
      <c r="AT123">
        <f>'[3]ICP-MS Results'!CU49</f>
        <v>10.7127328314598</v>
      </c>
      <c r="AU123">
        <f>'[3]ICP-MS Results'!CW49</f>
        <v>10.4966356512044</v>
      </c>
      <c r="AV123">
        <f>'[3]ICP-MS Results'!CY49</f>
        <v>10.134978063305301</v>
      </c>
      <c r="AW123">
        <f>'[3]ICP-MS Results'!DA49</f>
        <v>10.259279232985101</v>
      </c>
      <c r="AX123">
        <f>'[3]ICP-MS Results'!DC49</f>
        <v>10.4023457851773</v>
      </c>
      <c r="AY123">
        <f>'[3]ICP-MS Results'!DE49</f>
        <v>10.179082634366599</v>
      </c>
      <c r="AZ123">
        <f>'[3]ICP-MS Results'!DG49</f>
        <v>10.5465815446448</v>
      </c>
      <c r="BA123">
        <f>'[3]ICP-MS Results'!DI49</f>
        <v>10.1211571579721</v>
      </c>
      <c r="BB123">
        <f>'[3]ICP-MS Results'!DK49</f>
        <v>9.9172721818256804</v>
      </c>
      <c r="BC123">
        <f>'[3]ICP-MS Results'!DM49</f>
        <v>9.7107941838112808</v>
      </c>
      <c r="BD123">
        <f>'[3]ICP-MS Results'!DO49</f>
        <v>4.6892340810486903</v>
      </c>
      <c r="BE123">
        <f>'[3]ICP-MS Results'!DQ49</f>
        <v>9.3702855250525108</v>
      </c>
      <c r="BF123">
        <f>'[3]ICP-MS Results'!DS49</f>
        <v>10.0462942904597</v>
      </c>
      <c r="BG123">
        <f>'[3]ICP-MS Results'!DU49</f>
        <v>9.1895151302856792</v>
      </c>
      <c r="BH123">
        <f>'[3]ICP-MS Results'!DW49</f>
        <v>8.4405390849795001</v>
      </c>
      <c r="BI123">
        <f>'[3]ICP-MS Results'!DY49</f>
        <v>9.8851881217192492</v>
      </c>
      <c r="BJ123">
        <f>'[3]ICP-MS Results'!EA49</f>
        <v>9.9765557619520795</v>
      </c>
      <c r="BK123">
        <f>'[3]ICP-MS Results'!EC49</f>
        <v>10.330320828415999</v>
      </c>
      <c r="BL123">
        <f>'[3]ICP-MS Results'!EE49</f>
        <v>10.2916887744638</v>
      </c>
      <c r="BM123" s="7">
        <f>'[3]ICP-MS Results'!EF49</f>
        <v>113.58483040749999</v>
      </c>
      <c r="BN123" s="7">
        <f>'[3]ICP-MS Results'!EG49</f>
        <v>93.271579324725295</v>
      </c>
      <c r="BO123" s="7">
        <f>'[3]ICP-MS Results'!EH49</f>
        <v>109.658964046064</v>
      </c>
    </row>
    <row r="124" spans="1:67" x14ac:dyDescent="0.25">
      <c r="A124" s="1" t="s">
        <v>68</v>
      </c>
      <c r="C124" s="17">
        <f>C123/10</f>
        <v>0.9313953443001729</v>
      </c>
      <c r="D124" s="17">
        <f t="shared" ref="D124:BL124" si="49">D123/10</f>
        <v>0.91163472875288498</v>
      </c>
      <c r="E124" s="17">
        <f t="shared" si="49"/>
        <v>1.8293292632314699</v>
      </c>
      <c r="F124" s="17">
        <f t="shared" si="49"/>
        <v>102.66045785364</v>
      </c>
      <c r="G124" s="17">
        <f t="shared" si="49"/>
        <v>2.02899507080462</v>
      </c>
      <c r="H124" s="17">
        <f t="shared" si="49"/>
        <v>1.58914686537229</v>
      </c>
      <c r="I124" s="17">
        <f t="shared" si="49"/>
        <v>2.0170798803595003</v>
      </c>
      <c r="J124" s="17">
        <f t="shared" si="49"/>
        <v>1.5744956549979401</v>
      </c>
      <c r="K124" s="17">
        <f t="shared" si="49"/>
        <v>28.077924620509702</v>
      </c>
      <c r="L124" s="17">
        <f t="shared" si="49"/>
        <v>2.3529779703631699</v>
      </c>
      <c r="M124" s="17">
        <f t="shared" si="49"/>
        <v>1.11877509152155</v>
      </c>
      <c r="N124" s="17">
        <f t="shared" si="49"/>
        <v>1.0530911595741199</v>
      </c>
      <c r="O124" s="17">
        <f t="shared" si="49"/>
        <v>1.12847545780727</v>
      </c>
      <c r="P124" s="17">
        <f t="shared" si="49"/>
        <v>1.1233564481754501</v>
      </c>
      <c r="Q124" s="17">
        <f t="shared" si="49"/>
        <v>1.10939126655012</v>
      </c>
      <c r="R124" s="17">
        <f t="shared" si="49"/>
        <v>1.98670964577022</v>
      </c>
      <c r="S124" s="17">
        <f t="shared" si="49"/>
        <v>1.1158018781841699</v>
      </c>
      <c r="T124" s="17">
        <f t="shared" si="49"/>
        <v>1.0578707347240099</v>
      </c>
      <c r="U124" s="17">
        <f t="shared" si="49"/>
        <v>1.1298325279075301</v>
      </c>
      <c r="V124" s="17">
        <f t="shared" si="49"/>
        <v>1.1199317095791199</v>
      </c>
      <c r="W124" s="17">
        <f t="shared" si="49"/>
        <v>1.07950809148653</v>
      </c>
      <c r="X124" s="17">
        <f t="shared" si="49"/>
        <v>1.1215739004028999</v>
      </c>
      <c r="Y124" s="17">
        <f t="shared" si="49"/>
        <v>1.1099667784534499</v>
      </c>
      <c r="Z124" s="17">
        <f t="shared" si="49"/>
        <v>1.0847143149707201</v>
      </c>
      <c r="AA124" s="17">
        <f t="shared" si="49"/>
        <v>1.14400834982862</v>
      </c>
      <c r="AB124" s="17">
        <f t="shared" si="49"/>
        <v>1.1205354327146499</v>
      </c>
      <c r="AC124" s="17">
        <f t="shared" si="49"/>
        <v>1.2357701033253599</v>
      </c>
      <c r="AD124" s="17">
        <f t="shared" si="49"/>
        <v>1.1169224792463399</v>
      </c>
      <c r="AE124" s="17">
        <f t="shared" si="49"/>
        <v>1.0738986038860001</v>
      </c>
      <c r="AF124" s="17">
        <f t="shared" si="49"/>
        <v>1.10330985559725</v>
      </c>
      <c r="AG124" s="17">
        <f t="shared" si="49"/>
        <v>1.42377017755173</v>
      </c>
      <c r="AH124" s="17">
        <f t="shared" si="49"/>
        <v>1.0993792702029901</v>
      </c>
      <c r="AI124" s="17">
        <f t="shared" si="49"/>
        <v>1.10533656776279</v>
      </c>
      <c r="AJ124" s="17">
        <f t="shared" si="49"/>
        <v>1.1127770137722099</v>
      </c>
      <c r="AK124" s="17">
        <f t="shared" si="49"/>
        <v>1.0883948620778399</v>
      </c>
      <c r="AL124" s="17">
        <f t="shared" si="49"/>
        <v>1.10348685902113</v>
      </c>
      <c r="AM124" s="17">
        <f t="shared" si="49"/>
        <v>1.0720656801033299</v>
      </c>
      <c r="AN124" s="17">
        <f t="shared" si="49"/>
        <v>1.0992566639493899</v>
      </c>
      <c r="AO124" s="17">
        <f t="shared" si="49"/>
        <v>1.0958376763120199</v>
      </c>
      <c r="AP124" s="17">
        <f t="shared" si="49"/>
        <v>1.08594474807854</v>
      </c>
      <c r="AQ124" s="17">
        <f t="shared" si="49"/>
        <v>1.04735063328939</v>
      </c>
      <c r="AR124" s="17">
        <f t="shared" si="49"/>
        <v>1.04918715474089</v>
      </c>
      <c r="AS124" s="17">
        <f t="shared" si="49"/>
        <v>1.05447681937277</v>
      </c>
      <c r="AT124" s="17">
        <f t="shared" si="49"/>
        <v>1.0712732831459799</v>
      </c>
      <c r="AU124" s="17">
        <f t="shared" si="49"/>
        <v>1.04966356512044</v>
      </c>
      <c r="AV124" s="17">
        <f t="shared" si="49"/>
        <v>1.01349780633053</v>
      </c>
      <c r="AW124" s="17">
        <f t="shared" si="49"/>
        <v>1.0259279232985101</v>
      </c>
      <c r="AX124" s="17">
        <f t="shared" si="49"/>
        <v>1.04023457851773</v>
      </c>
      <c r="AY124" s="17">
        <f t="shared" si="49"/>
        <v>1.0179082634366599</v>
      </c>
      <c r="AZ124" s="17">
        <f t="shared" si="49"/>
        <v>1.05465815446448</v>
      </c>
      <c r="BA124" s="17">
        <f t="shared" si="49"/>
        <v>1.01211571579721</v>
      </c>
      <c r="BB124" s="17">
        <f t="shared" si="49"/>
        <v>0.99172721818256804</v>
      </c>
      <c r="BC124" s="17">
        <f t="shared" si="49"/>
        <v>0.9710794183811281</v>
      </c>
      <c r="BD124" s="17">
        <f t="shared" si="49"/>
        <v>0.46892340810486904</v>
      </c>
      <c r="BE124" s="17">
        <f t="shared" si="49"/>
        <v>0.93702855250525108</v>
      </c>
      <c r="BF124" s="17">
        <f t="shared" si="49"/>
        <v>1.0046294290459701</v>
      </c>
      <c r="BG124" s="17">
        <f t="shared" si="49"/>
        <v>0.91895151302856792</v>
      </c>
      <c r="BH124" s="17">
        <f t="shared" si="49"/>
        <v>0.84405390849795003</v>
      </c>
      <c r="BI124" s="17">
        <f t="shared" si="49"/>
        <v>0.98851881217192494</v>
      </c>
      <c r="BJ124" s="17">
        <f t="shared" si="49"/>
        <v>0.99765557619520795</v>
      </c>
      <c r="BK124" s="17">
        <f t="shared" si="49"/>
        <v>1.0330320828416</v>
      </c>
      <c r="BL124" s="17">
        <f t="shared" si="49"/>
        <v>1.0291688774463801</v>
      </c>
      <c r="BM124" s="7"/>
      <c r="BN124" s="7"/>
      <c r="BO124" s="7"/>
    </row>
    <row r="125" spans="1:67" x14ac:dyDescent="0.25">
      <c r="A125" t="str">
        <f>'[3]ICP-MS Results'!C50</f>
        <v>200 ppb QC</v>
      </c>
      <c r="C125">
        <f>'[3]ICP-MS Results'!E50</f>
        <v>215.73311848991801</v>
      </c>
      <c r="D125">
        <f>'[3]ICP-MS Results'!G50</f>
        <v>201.06405790948301</v>
      </c>
      <c r="E125">
        <f>'[3]ICP-MS Results'!J50</f>
        <v>174.268454792158</v>
      </c>
      <c r="F125">
        <f>'[3]ICP-MS Results'!K50</f>
        <v>1071.23343469414</v>
      </c>
      <c r="G125">
        <f>'[3]ICP-MS Results'!M50</f>
        <v>213.49190813271301</v>
      </c>
      <c r="H125">
        <f>'[3]ICP-MS Results'!P50</f>
        <v>197.42141289030999</v>
      </c>
      <c r="I125">
        <f>'[3]ICP-MS Results'!Q50</f>
        <v>240.38772647151001</v>
      </c>
      <c r="J125">
        <f>'[3]ICP-MS Results'!S50</f>
        <v>212.5149820755</v>
      </c>
      <c r="K125">
        <f>'[3]ICP-MS Results'!V50</f>
        <v>412.04401676494501</v>
      </c>
      <c r="L125">
        <f>'[3]ICP-MS Results'!Y50</f>
        <v>181.53443683320199</v>
      </c>
      <c r="M125">
        <f>'[3]ICP-MS Results'!AC50</f>
        <v>200.14074697543299</v>
      </c>
      <c r="N125">
        <f>'[3]ICP-MS Results'!AE50</f>
        <v>197.20826744792799</v>
      </c>
      <c r="O125">
        <f>'[3]ICP-MS Results'!AG50</f>
        <v>207.574387835126</v>
      </c>
      <c r="P125">
        <f>'[3]ICP-MS Results'!AI50</f>
        <v>201.39900809346199</v>
      </c>
      <c r="Q125">
        <f>'[3]ICP-MS Results'!AK50</f>
        <v>202.513440501557</v>
      </c>
      <c r="R125">
        <f>'[3]ICP-MS Results'!AN50</f>
        <v>191.647375373063</v>
      </c>
      <c r="S125">
        <f>'[3]ICP-MS Results'!AP50</f>
        <v>208.458777457092</v>
      </c>
      <c r="T125">
        <f>'[3]ICP-MS Results'!AR50</f>
        <v>204.27289113785801</v>
      </c>
      <c r="U125">
        <f>'[3]ICP-MS Results'!AT50</f>
        <v>207.255240099481</v>
      </c>
      <c r="V125">
        <f>'[3]ICP-MS Results'!AV50</f>
        <v>207.49519457749901</v>
      </c>
      <c r="W125">
        <f>'[3]ICP-MS Results'!AX50</f>
        <v>202.706125369848</v>
      </c>
      <c r="X125">
        <f>'[3]ICP-MS Results'!AZ50</f>
        <v>212.40508890000299</v>
      </c>
      <c r="Y125">
        <f>'[3]ICP-MS Results'!BB50</f>
        <v>208.984445320232</v>
      </c>
      <c r="Z125">
        <f>'[3]ICP-MS Results'!BF50</f>
        <v>202.54595468167599</v>
      </c>
      <c r="AA125">
        <f>'[3]ICP-MS Results'!BH50</f>
        <v>224.451740233577</v>
      </c>
      <c r="AB125">
        <f>'[3]ICP-MS Results'!BK50</f>
        <v>216.54050023582499</v>
      </c>
      <c r="AC125">
        <f>'[3]ICP-MS Results'!BM50</f>
        <v>217.56085491389399</v>
      </c>
      <c r="AD125">
        <f>'[3]ICP-MS Results'!BO50</f>
        <v>215.895474835806</v>
      </c>
      <c r="AE125">
        <f>'[3]ICP-MS Results'!BQ50</f>
        <v>207.365901350325</v>
      </c>
      <c r="AF125">
        <f>'[3]ICP-MS Results'!BS50</f>
        <v>218.71358904428899</v>
      </c>
      <c r="AG125">
        <f>'[3]ICP-MS Results'!BT50</f>
        <v>296.67937920501902</v>
      </c>
      <c r="AH125">
        <f>'[3]ICP-MS Results'!BW50</f>
        <v>223.018145923086</v>
      </c>
      <c r="AI125">
        <f>'[3]ICP-MS Results'!BY50</f>
        <v>221.31482189091301</v>
      </c>
      <c r="AJ125">
        <f>'[3]ICP-MS Results'!CA50</f>
        <v>232.14431884636599</v>
      </c>
      <c r="AK125">
        <f>'[3]ICP-MS Results'!CC50</f>
        <v>230.76830535958899</v>
      </c>
      <c r="AL125">
        <f>'[3]ICP-MS Results'!CE50</f>
        <v>219.65686143707001</v>
      </c>
      <c r="AM125">
        <f>'[3]ICP-MS Results'!CG50</f>
        <v>221.97799586378699</v>
      </c>
      <c r="AN125">
        <f>'[3]ICP-MS Results'!CI50</f>
        <v>223.58711463776001</v>
      </c>
      <c r="AO125">
        <f>'[3]ICP-MS Results'!CK50</f>
        <v>228.10525614955</v>
      </c>
      <c r="AP125">
        <f>'[3]ICP-MS Results'!CM50</f>
        <v>223.97411040132101</v>
      </c>
      <c r="AQ125">
        <f>'[3]ICP-MS Results'!CO50</f>
        <v>219.96144236000899</v>
      </c>
      <c r="AR125">
        <f>'[3]ICP-MS Results'!CQ50</f>
        <v>224.60161167823401</v>
      </c>
      <c r="AS125">
        <f>'[3]ICP-MS Results'!CS50</f>
        <v>227.25556360906899</v>
      </c>
      <c r="AT125">
        <f>'[3]ICP-MS Results'!CU50</f>
        <v>225.82755584605499</v>
      </c>
      <c r="AU125">
        <f>'[3]ICP-MS Results'!CW50</f>
        <v>228.93874754394599</v>
      </c>
      <c r="AV125">
        <f>'[3]ICP-MS Results'!CY50</f>
        <v>221.86759606897701</v>
      </c>
      <c r="AW125">
        <f>'[3]ICP-MS Results'!DA50</f>
        <v>225.98672990077301</v>
      </c>
      <c r="AX125">
        <f>'[3]ICP-MS Results'!DC50</f>
        <v>225.04963873542599</v>
      </c>
      <c r="AY125">
        <f>'[3]ICP-MS Results'!DE50</f>
        <v>225.66175461249199</v>
      </c>
      <c r="AZ125">
        <f>'[3]ICP-MS Results'!DG50</f>
        <v>225.50032342598399</v>
      </c>
      <c r="BA125">
        <f>'[3]ICP-MS Results'!DI50</f>
        <v>227.56274326660599</v>
      </c>
      <c r="BB125">
        <f>'[3]ICP-MS Results'!DK50</f>
        <v>220.14932653594701</v>
      </c>
      <c r="BC125">
        <f>'[3]ICP-MS Results'!DM50</f>
        <v>221.38560144805399</v>
      </c>
      <c r="BD125">
        <f>'[3]ICP-MS Results'!DO50</f>
        <v>212.08356083091499</v>
      </c>
      <c r="BE125">
        <f>'[3]ICP-MS Results'!DQ50</f>
        <v>227.33879317179901</v>
      </c>
      <c r="BF125">
        <f>'[3]ICP-MS Results'!DS50</f>
        <v>226.02170001827301</v>
      </c>
      <c r="BG125">
        <f>'[3]ICP-MS Results'!DU50</f>
        <v>224.31707086299599</v>
      </c>
      <c r="BH125">
        <f>'[3]ICP-MS Results'!DW50</f>
        <v>228.12289400366001</v>
      </c>
      <c r="BI125">
        <f>'[3]ICP-MS Results'!DY50</f>
        <v>228.12341767685299</v>
      </c>
      <c r="BJ125">
        <f>'[3]ICP-MS Results'!EA50</f>
        <v>228.15782614147199</v>
      </c>
      <c r="BK125">
        <f>'[3]ICP-MS Results'!EC50</f>
        <v>226.93943400664801</v>
      </c>
      <c r="BL125">
        <f>'[3]ICP-MS Results'!EE50</f>
        <v>225.73103777583299</v>
      </c>
      <c r="BM125" s="7">
        <f>'[3]ICP-MS Results'!EF50</f>
        <v>100.10683771522</v>
      </c>
      <c r="BN125" s="7">
        <f>'[3]ICP-MS Results'!EG50</f>
        <v>79.622224692330803</v>
      </c>
      <c r="BO125" s="7">
        <f>'[3]ICP-MS Results'!EH50</f>
        <v>92.399887276814894</v>
      </c>
    </row>
    <row r="126" spans="1:67" x14ac:dyDescent="0.25">
      <c r="A126" s="1" t="s">
        <v>68</v>
      </c>
      <c r="C126" s="17">
        <f>C125/200</f>
        <v>1.07866559244959</v>
      </c>
      <c r="D126" s="17">
        <f t="shared" ref="D126:BL126" si="50">D125/200</f>
        <v>1.0053202895474151</v>
      </c>
      <c r="E126" s="17">
        <f t="shared" si="50"/>
        <v>0.87134227396079</v>
      </c>
      <c r="F126" s="17">
        <f t="shared" si="50"/>
        <v>5.3561671734707001</v>
      </c>
      <c r="G126" s="17">
        <f t="shared" si="50"/>
        <v>1.067459540663565</v>
      </c>
      <c r="H126" s="17">
        <f t="shared" si="50"/>
        <v>0.98710706445154994</v>
      </c>
      <c r="I126" s="17">
        <f t="shared" si="50"/>
        <v>1.2019386323575501</v>
      </c>
      <c r="J126" s="17">
        <f t="shared" si="50"/>
        <v>1.0625749103775</v>
      </c>
      <c r="K126" s="17">
        <f t="shared" si="50"/>
        <v>2.0602200838247251</v>
      </c>
      <c r="L126" s="17">
        <f t="shared" si="50"/>
        <v>0.90767218416600992</v>
      </c>
      <c r="M126" s="17">
        <f t="shared" si="50"/>
        <v>1.000703734877165</v>
      </c>
      <c r="N126" s="17">
        <f t="shared" si="50"/>
        <v>0.98604133723963994</v>
      </c>
      <c r="O126" s="17">
        <f t="shared" si="50"/>
        <v>1.0378719391756299</v>
      </c>
      <c r="P126" s="17">
        <f t="shared" si="50"/>
        <v>1.00699504046731</v>
      </c>
      <c r="Q126" s="17">
        <f t="shared" si="50"/>
        <v>1.012567202507785</v>
      </c>
      <c r="R126" s="17">
        <f t="shared" si="50"/>
        <v>0.958236876865315</v>
      </c>
      <c r="S126" s="17">
        <f t="shared" si="50"/>
        <v>1.0422938872854599</v>
      </c>
      <c r="T126" s="17">
        <f t="shared" si="50"/>
        <v>1.02136445568929</v>
      </c>
      <c r="U126" s="17">
        <f t="shared" si="50"/>
        <v>1.0362762004974051</v>
      </c>
      <c r="V126" s="17">
        <f t="shared" si="50"/>
        <v>1.0374759728874949</v>
      </c>
      <c r="W126" s="17">
        <f t="shared" si="50"/>
        <v>1.0135306268492399</v>
      </c>
      <c r="X126" s="17">
        <f t="shared" si="50"/>
        <v>1.062025444500015</v>
      </c>
      <c r="Y126" s="17">
        <f t="shared" si="50"/>
        <v>1.04492222660116</v>
      </c>
      <c r="Z126" s="17">
        <f t="shared" si="50"/>
        <v>1.01272977340838</v>
      </c>
      <c r="AA126" s="17">
        <f t="shared" si="50"/>
        <v>1.1222587011678851</v>
      </c>
      <c r="AB126" s="17">
        <f t="shared" si="50"/>
        <v>1.0827025011791249</v>
      </c>
      <c r="AC126" s="17">
        <f t="shared" si="50"/>
        <v>1.08780427456947</v>
      </c>
      <c r="AD126" s="17">
        <f t="shared" si="50"/>
        <v>1.07947737417903</v>
      </c>
      <c r="AE126" s="17">
        <f t="shared" si="50"/>
        <v>1.0368295067516251</v>
      </c>
      <c r="AF126" s="17">
        <f t="shared" si="50"/>
        <v>1.0935679452214451</v>
      </c>
      <c r="AG126" s="17">
        <f t="shared" si="50"/>
        <v>1.4833968960250952</v>
      </c>
      <c r="AH126" s="17">
        <f t="shared" si="50"/>
        <v>1.11509072961543</v>
      </c>
      <c r="AI126" s="17">
        <f t="shared" si="50"/>
        <v>1.1065741094545651</v>
      </c>
      <c r="AJ126" s="17">
        <f t="shared" si="50"/>
        <v>1.1607215942318299</v>
      </c>
      <c r="AK126" s="17">
        <f t="shared" si="50"/>
        <v>1.1538415267979449</v>
      </c>
      <c r="AL126" s="17">
        <f t="shared" si="50"/>
        <v>1.0982843071853501</v>
      </c>
      <c r="AM126" s="17">
        <f t="shared" si="50"/>
        <v>1.109889979318935</v>
      </c>
      <c r="AN126" s="17">
        <f t="shared" si="50"/>
        <v>1.1179355731888001</v>
      </c>
      <c r="AO126" s="17">
        <f t="shared" si="50"/>
        <v>1.1405262807477501</v>
      </c>
      <c r="AP126" s="17">
        <f t="shared" si="50"/>
        <v>1.119870552006605</v>
      </c>
      <c r="AQ126" s="17">
        <f t="shared" si="50"/>
        <v>1.099807211800045</v>
      </c>
      <c r="AR126" s="17">
        <f t="shared" si="50"/>
        <v>1.1230080583911701</v>
      </c>
      <c r="AS126" s="17">
        <f t="shared" si="50"/>
        <v>1.136277818045345</v>
      </c>
      <c r="AT126" s="17">
        <f t="shared" si="50"/>
        <v>1.129137779230275</v>
      </c>
      <c r="AU126" s="17">
        <f t="shared" si="50"/>
        <v>1.1446937377197299</v>
      </c>
      <c r="AV126" s="17">
        <f t="shared" si="50"/>
        <v>1.1093379803448851</v>
      </c>
      <c r="AW126" s="17">
        <f t="shared" si="50"/>
        <v>1.129933649503865</v>
      </c>
      <c r="AX126" s="17">
        <f t="shared" si="50"/>
        <v>1.1252481936771299</v>
      </c>
      <c r="AY126" s="17">
        <f t="shared" si="50"/>
        <v>1.1283087730624599</v>
      </c>
      <c r="AZ126" s="17">
        <f t="shared" si="50"/>
        <v>1.1275016171299199</v>
      </c>
      <c r="BA126" s="17">
        <f t="shared" si="50"/>
        <v>1.13781371633303</v>
      </c>
      <c r="BB126" s="17">
        <f t="shared" si="50"/>
        <v>1.100746632679735</v>
      </c>
      <c r="BC126" s="17">
        <f t="shared" si="50"/>
        <v>1.1069280072402699</v>
      </c>
      <c r="BD126" s="17">
        <f t="shared" si="50"/>
        <v>1.0604178041545749</v>
      </c>
      <c r="BE126" s="17">
        <f t="shared" si="50"/>
        <v>1.136693965858995</v>
      </c>
      <c r="BF126" s="17">
        <f t="shared" si="50"/>
        <v>1.1301085000913651</v>
      </c>
      <c r="BG126" s="17">
        <f t="shared" si="50"/>
        <v>1.1215853543149799</v>
      </c>
      <c r="BH126" s="17">
        <f t="shared" si="50"/>
        <v>1.1406144700183001</v>
      </c>
      <c r="BI126" s="17">
        <f t="shared" si="50"/>
        <v>1.140617088384265</v>
      </c>
      <c r="BJ126" s="17">
        <f t="shared" si="50"/>
        <v>1.1407891307073599</v>
      </c>
      <c r="BK126" s="17">
        <f t="shared" si="50"/>
        <v>1.13469717003324</v>
      </c>
      <c r="BL126" s="17">
        <f t="shared" si="50"/>
        <v>1.1286551888791649</v>
      </c>
      <c r="BM126" s="7"/>
      <c r="BN126" s="7"/>
      <c r="BO126" s="7"/>
    </row>
    <row r="127" spans="1:67" x14ac:dyDescent="0.25">
      <c r="A127" t="str">
        <f>'[3]ICP-MS Results'!C51</f>
        <v>Rinse</v>
      </c>
      <c r="C127">
        <f>'[3]ICP-MS Results'!E51</f>
        <v>8.8432718939364593E-2</v>
      </c>
      <c r="D127">
        <f>'[3]ICP-MS Results'!G51</f>
        <v>8.9774683140975298E-3</v>
      </c>
      <c r="E127">
        <f>'[3]ICP-MS Results'!J51</f>
        <v>0.41484641684426099</v>
      </c>
      <c r="F127">
        <f>'[3]ICP-MS Results'!K51</f>
        <v>655.61168216747205</v>
      </c>
      <c r="G127">
        <f>'[3]ICP-MS Results'!M51</f>
        <v>-0.10087833307098901</v>
      </c>
      <c r="H127">
        <f>'[3]ICP-MS Results'!P51</f>
        <v>-0.33634427483148699</v>
      </c>
      <c r="I127">
        <f>'[3]ICP-MS Results'!Q51</f>
        <v>13.7095882651348</v>
      </c>
      <c r="J127">
        <f>'[3]ICP-MS Results'!S51</f>
        <v>-0.89272725661348995</v>
      </c>
      <c r="K127">
        <f>'[3]ICP-MS Results'!V51</f>
        <v>114.395724443991</v>
      </c>
      <c r="L127">
        <f>'[3]ICP-MS Results'!Y51</f>
        <v>-0.14313488902055699</v>
      </c>
      <c r="M127">
        <f>'[3]ICP-MS Results'!AC51</f>
        <v>-3.4048382009610398E-2</v>
      </c>
      <c r="N127">
        <f>'[3]ICP-MS Results'!AE51</f>
        <v>-4.2073671962912902E-2</v>
      </c>
      <c r="O127">
        <f>'[3]ICP-MS Results'!AG51</f>
        <v>-7.09277767159327E-2</v>
      </c>
      <c r="P127">
        <f>'[3]ICP-MS Results'!AI51</f>
        <v>-0.100361966728005</v>
      </c>
      <c r="Q127">
        <f>'[3]ICP-MS Results'!AK51</f>
        <v>-2.5165288865425399E-2</v>
      </c>
      <c r="R127">
        <f>'[3]ICP-MS Results'!AN51</f>
        <v>-0.95053955207590102</v>
      </c>
      <c r="S127">
        <f>'[3]ICP-MS Results'!AP51</f>
        <v>8.5894002063738599E-4</v>
      </c>
      <c r="T127">
        <f>'[3]ICP-MS Results'!AR51</f>
        <v>-2.6135253665134899E-2</v>
      </c>
      <c r="U127">
        <f>'[3]ICP-MS Results'!AT51</f>
        <v>0.29486967982990597</v>
      </c>
      <c r="V127">
        <f>'[3]ICP-MS Results'!AV51</f>
        <v>-0.25681432116360198</v>
      </c>
      <c r="W127">
        <f>'[3]ICP-MS Results'!AX51</f>
        <v>-9.8791918084809895E-3</v>
      </c>
      <c r="X127">
        <f>'[3]ICP-MS Results'!AZ51</f>
        <v>-1.8591916082218399E-2</v>
      </c>
      <c r="Y127">
        <f>'[3]ICP-MS Results'!BB51</f>
        <v>1.9241155441297699E-2</v>
      </c>
      <c r="Z127">
        <f>'[3]ICP-MS Results'!BF51</f>
        <v>4.9457217256021299E-2</v>
      </c>
      <c r="AA127">
        <f>'[3]ICP-MS Results'!BH51</f>
        <v>0.168433790719341</v>
      </c>
      <c r="AB127">
        <f>'[3]ICP-MS Results'!BK51</f>
        <v>-3.0418537509535599E-3</v>
      </c>
      <c r="AC127">
        <f>'[3]ICP-MS Results'!BM51</f>
        <v>-0.71473605784016803</v>
      </c>
      <c r="AD127">
        <f>'[3]ICP-MS Results'!BO51</f>
        <v>3.8397918080044901E-3</v>
      </c>
      <c r="AE127">
        <f>'[3]ICP-MS Results'!BQ51</f>
        <v>0.310109965060064</v>
      </c>
      <c r="AF127">
        <f>'[3]ICP-MS Results'!BS51</f>
        <v>0.121037560237983</v>
      </c>
      <c r="AG127">
        <f>'[3]ICP-MS Results'!BT51</f>
        <v>9.7549168040480805E-2</v>
      </c>
      <c r="AH127">
        <f>'[3]ICP-MS Results'!BW51</f>
        <v>-4.3630262018001104E-3</v>
      </c>
      <c r="AI127">
        <f>'[3]ICP-MS Results'!BY51</f>
        <v>-6.5750037781925298E-3</v>
      </c>
      <c r="AJ127">
        <f>'[3]ICP-MS Results'!CA51</f>
        <v>3.83474965257702E-2</v>
      </c>
      <c r="AK127">
        <f>'[3]ICP-MS Results'!CC51</f>
        <v>-0.16333948854271299</v>
      </c>
      <c r="AL127">
        <f>'[3]ICP-MS Results'!CE51</f>
        <v>0.102138477015439</v>
      </c>
      <c r="AM127">
        <f>'[3]ICP-MS Results'!CG51</f>
        <v>4.2406353731489897E-2</v>
      </c>
      <c r="AN127">
        <f>'[3]ICP-MS Results'!CI51</f>
        <v>-6.8624367373094894E-2</v>
      </c>
      <c r="AO127">
        <f>'[3]ICP-MS Results'!CK51</f>
        <v>1.0497749774519199E-2</v>
      </c>
      <c r="AP127">
        <f>'[3]ICP-MS Results'!CM51</f>
        <v>-0.111611430635113</v>
      </c>
      <c r="AQ127">
        <f>'[3]ICP-MS Results'!CO51</f>
        <v>1.40029716799402E-3</v>
      </c>
      <c r="AR127">
        <f>'[3]ICP-MS Results'!CQ51</f>
        <v>6.38882362897834E-3</v>
      </c>
      <c r="AS127">
        <f>'[3]ICP-MS Results'!CS51</f>
        <v>1.0816338529579601E-2</v>
      </c>
      <c r="AT127">
        <f>'[3]ICP-MS Results'!CU51</f>
        <v>-4.6823172570240497E-2</v>
      </c>
      <c r="AU127">
        <f>'[3]ICP-MS Results'!CW51</f>
        <v>4.6311184044180503E-3</v>
      </c>
      <c r="AV127">
        <f>'[3]ICP-MS Results'!CY51</f>
        <v>-1.01613305417046E-3</v>
      </c>
      <c r="AW127">
        <f>'[3]ICP-MS Results'!DA51</f>
        <v>-4.4244792058058396E-3</v>
      </c>
      <c r="AX127">
        <f>'[3]ICP-MS Results'!DC51</f>
        <v>4.8558458418300398E-3</v>
      </c>
      <c r="AY127">
        <f>'[3]ICP-MS Results'!DE51</f>
        <v>4.0587437828233904E-3</v>
      </c>
      <c r="AZ127">
        <f>'[3]ICP-MS Results'!DG51</f>
        <v>1.8057668377888701E-3</v>
      </c>
      <c r="BA127">
        <f>'[3]ICP-MS Results'!DI51</f>
        <v>-6.3427592710595298E-3</v>
      </c>
      <c r="BB127">
        <f>'[3]ICP-MS Results'!DK51</f>
        <v>-3.53781810830546E-3</v>
      </c>
      <c r="BC127">
        <f>'[3]ICP-MS Results'!DM51</f>
        <v>1.15870582464824E-2</v>
      </c>
      <c r="BD127">
        <f>'[3]ICP-MS Results'!DO51</f>
        <v>6.6052038099511795E-2</v>
      </c>
      <c r="BE127">
        <f>'[3]ICP-MS Results'!DQ51</f>
        <v>0.27136100904486399</v>
      </c>
      <c r="BF127">
        <f>'[3]ICP-MS Results'!DS51</f>
        <v>3.5327944723612302E-2</v>
      </c>
      <c r="BG127">
        <f>'[3]ICP-MS Results'!DU51</f>
        <v>8.9397489236255095E-2</v>
      </c>
      <c r="BH127">
        <f>'[3]ICP-MS Results'!DW51</f>
        <v>7.9155839124900904</v>
      </c>
      <c r="BI127">
        <f>'[3]ICP-MS Results'!DY51</f>
        <v>-3.9177071116890498E-2</v>
      </c>
      <c r="BJ127">
        <f>'[3]ICP-MS Results'!EA51</f>
        <v>4.6107041251764E-2</v>
      </c>
      <c r="BK127">
        <f>'[3]ICP-MS Results'!EC51</f>
        <v>-1.46911150015967E-2</v>
      </c>
      <c r="BL127">
        <f>'[3]ICP-MS Results'!EE51</f>
        <v>-8.2529047997022102E-4</v>
      </c>
      <c r="BM127" s="7">
        <f>'[3]ICP-MS Results'!EF51</f>
        <v>99.626100420626699</v>
      </c>
      <c r="BN127" s="7">
        <f>'[3]ICP-MS Results'!EG51</f>
        <v>74.705977863300404</v>
      </c>
      <c r="BO127" s="7">
        <f>'[3]ICP-MS Results'!EH51</f>
        <v>94.429710498531904</v>
      </c>
    </row>
    <row r="128" spans="1:67" x14ac:dyDescent="0.25">
      <c r="A128" t="str">
        <f>'[3]ICP-MS Results'!C52</f>
        <v>Rinse</v>
      </c>
      <c r="C128">
        <f>'[3]ICP-MS Results'!E52</f>
        <v>-0.17300503988065999</v>
      </c>
      <c r="D128">
        <f>'[3]ICP-MS Results'!G52</f>
        <v>3.03443452567019E-3</v>
      </c>
      <c r="E128">
        <f>'[3]ICP-MS Results'!J52</f>
        <v>0.47258651413278102</v>
      </c>
      <c r="F128">
        <f>'[3]ICP-MS Results'!K52</f>
        <v>360.86043988185099</v>
      </c>
      <c r="G128">
        <f>'[3]ICP-MS Results'!M52</f>
        <v>-9.6327047145674402E-2</v>
      </c>
      <c r="H128">
        <f>'[3]ICP-MS Results'!P52</f>
        <v>-0.478555510757247</v>
      </c>
      <c r="I128">
        <f>'[3]ICP-MS Results'!Q52</f>
        <v>3.65410299146179</v>
      </c>
      <c r="J128">
        <f>'[3]ICP-MS Results'!S52</f>
        <v>-1.08928691275002</v>
      </c>
      <c r="K128">
        <f>'[3]ICP-MS Results'!V52</f>
        <v>65.635881074406399</v>
      </c>
      <c r="L128">
        <f>'[3]ICP-MS Results'!Y52</f>
        <v>-0.51748020110769199</v>
      </c>
      <c r="M128">
        <f>'[3]ICP-MS Results'!AC52</f>
        <v>-4.3253467703776097E-2</v>
      </c>
      <c r="N128">
        <f>'[3]ICP-MS Results'!AE52</f>
        <v>-1.02357293937282E-2</v>
      </c>
      <c r="O128">
        <f>'[3]ICP-MS Results'!AG52</f>
        <v>-6.2970700183602804E-2</v>
      </c>
      <c r="P128">
        <f>'[3]ICP-MS Results'!AI52</f>
        <v>-9.3033533977525507E-2</v>
      </c>
      <c r="Q128">
        <f>'[3]ICP-MS Results'!AK52</f>
        <v>-1.81559338096355E-2</v>
      </c>
      <c r="R128">
        <f>'[3]ICP-MS Results'!AN52</f>
        <v>-1.2173840208642901</v>
      </c>
      <c r="S128">
        <f>'[3]ICP-MS Results'!AP52</f>
        <v>4.5506648487976904E-3</v>
      </c>
      <c r="T128">
        <f>'[3]ICP-MS Results'!AR52</f>
        <v>-3.1123502336804599E-2</v>
      </c>
      <c r="U128">
        <f>'[3]ICP-MS Results'!AT52</f>
        <v>0.17576187907570701</v>
      </c>
      <c r="V128">
        <f>'[3]ICP-MS Results'!AV52</f>
        <v>-0.30184648170002598</v>
      </c>
      <c r="W128">
        <f>'[3]ICP-MS Results'!AX52</f>
        <v>-8.3993409288017507E-3</v>
      </c>
      <c r="X128">
        <f>'[3]ICP-MS Results'!AZ52</f>
        <v>1.41090887832789E-3</v>
      </c>
      <c r="Y128">
        <f>'[3]ICP-MS Results'!BB52</f>
        <v>-2.4979570572177898E-3</v>
      </c>
      <c r="Z128">
        <f>'[3]ICP-MS Results'!BF52</f>
        <v>-6.5225847673579501E-2</v>
      </c>
      <c r="AA128">
        <f>'[3]ICP-MS Results'!BH52</f>
        <v>8.0688175091083794E-2</v>
      </c>
      <c r="AB128">
        <f>'[3]ICP-MS Results'!BK52</f>
        <v>-3.6123267972770902E-3</v>
      </c>
      <c r="AC128">
        <f>'[3]ICP-MS Results'!BM52</f>
        <v>-0.69470729367900397</v>
      </c>
      <c r="AD128">
        <f>'[3]ICP-MS Results'!BO52</f>
        <v>-1.05720228562702E-3</v>
      </c>
      <c r="AE128">
        <f>'[3]ICP-MS Results'!BQ52</f>
        <v>0.12968417813515901</v>
      </c>
      <c r="AF128">
        <f>'[3]ICP-MS Results'!BS52</f>
        <v>5.0884422162957799E-2</v>
      </c>
      <c r="AG128">
        <f>'[3]ICP-MS Results'!BT52</f>
        <v>0.12515677769570899</v>
      </c>
      <c r="AH128">
        <f>'[3]ICP-MS Results'!BW52</f>
        <v>-5.8561517251237601E-3</v>
      </c>
      <c r="AI128">
        <f>'[3]ICP-MS Results'!BY52</f>
        <v>-2.3785325202626401E-4</v>
      </c>
      <c r="AJ128">
        <f>'[3]ICP-MS Results'!CA52</f>
        <v>-3.9394489831667502E-3</v>
      </c>
      <c r="AK128">
        <f>'[3]ICP-MS Results'!CC52</f>
        <v>-0.17580737094104201</v>
      </c>
      <c r="AL128">
        <f>'[3]ICP-MS Results'!CE52</f>
        <v>6.1030045370785699E-2</v>
      </c>
      <c r="AM128">
        <f>'[3]ICP-MS Results'!CG52</f>
        <v>2.2195317926771801E-2</v>
      </c>
      <c r="AN128">
        <f>'[3]ICP-MS Results'!CI52</f>
        <v>-6.5621127197098894E-2</v>
      </c>
      <c r="AO128">
        <f>'[3]ICP-MS Results'!CK52</f>
        <v>4.72831632729923E-3</v>
      </c>
      <c r="AP128">
        <f>'[3]ICP-MS Results'!CM52</f>
        <v>-0.118320737639317</v>
      </c>
      <c r="AQ128">
        <f>'[3]ICP-MS Results'!CO52</f>
        <v>-1.44234862044725E-3</v>
      </c>
      <c r="AR128">
        <f>'[3]ICP-MS Results'!CQ52</f>
        <v>9.56838970849839E-4</v>
      </c>
      <c r="AS128">
        <f>'[3]ICP-MS Results'!CS52</f>
        <v>1.3115388403631099E-3</v>
      </c>
      <c r="AT128">
        <f>'[3]ICP-MS Results'!CU52</f>
        <v>-5.68978956013639E-2</v>
      </c>
      <c r="AU128">
        <f>'[3]ICP-MS Results'!CW52</f>
        <v>-2.9384385638834701E-3</v>
      </c>
      <c r="AV128">
        <f>'[3]ICP-MS Results'!CY52</f>
        <v>-3.4045937953973001E-3</v>
      </c>
      <c r="AW128">
        <f>'[3]ICP-MS Results'!DA52</f>
        <v>-3.8400615864714999E-3</v>
      </c>
      <c r="AX128">
        <f>'[3]ICP-MS Results'!DC52</f>
        <v>2.2752874511101102E-3</v>
      </c>
      <c r="AY128">
        <f>'[3]ICP-MS Results'!DE52</f>
        <v>-1.15391509196328E-3</v>
      </c>
      <c r="AZ128">
        <f>'[3]ICP-MS Results'!DG52</f>
        <v>-3.47369734234226E-3</v>
      </c>
      <c r="BA128">
        <f>'[3]ICP-MS Results'!DI52</f>
        <v>-8.9076308297438306E-3</v>
      </c>
      <c r="BB128">
        <f>'[3]ICP-MS Results'!DK52</f>
        <v>-6.5174191292373699E-3</v>
      </c>
      <c r="BC128">
        <f>'[3]ICP-MS Results'!DM52</f>
        <v>5.1197843474452796E-3</v>
      </c>
      <c r="BD128">
        <f>'[3]ICP-MS Results'!DO52</f>
        <v>2.1320417389798799E-2</v>
      </c>
      <c r="BE128">
        <f>'[3]ICP-MS Results'!DQ52</f>
        <v>4.9535688588205097E-2</v>
      </c>
      <c r="BF128">
        <f>'[3]ICP-MS Results'!DS52</f>
        <v>1.47765057131167E-2</v>
      </c>
      <c r="BG128">
        <f>'[3]ICP-MS Results'!DU52</f>
        <v>-9.5769989165768704E-2</v>
      </c>
      <c r="BH128">
        <f>'[3]ICP-MS Results'!DW52</f>
        <v>2.5245353674101199</v>
      </c>
      <c r="BI128">
        <f>'[3]ICP-MS Results'!DY52</f>
        <v>-4.2162249625521397E-2</v>
      </c>
      <c r="BJ128">
        <f>'[3]ICP-MS Results'!EA52</f>
        <v>3.5739207676488499E-2</v>
      </c>
      <c r="BK128">
        <f>'[3]ICP-MS Results'!EC52</f>
        <v>-2.3004652675637002E-2</v>
      </c>
      <c r="BL128">
        <f>'[3]ICP-MS Results'!EE52</f>
        <v>-2.4060529450997698E-3</v>
      </c>
      <c r="BM128" s="7">
        <f>'[3]ICP-MS Results'!EF52</f>
        <v>97.131504772427803</v>
      </c>
      <c r="BN128" s="7">
        <f>'[3]ICP-MS Results'!EG52</f>
        <v>77.164304964782502</v>
      </c>
      <c r="BO128" s="7">
        <f>'[3]ICP-MS Results'!EH52</f>
        <v>91.562423912252697</v>
      </c>
    </row>
    <row r="129" spans="1:67" x14ac:dyDescent="0.25">
      <c r="A129" t="str">
        <f>'[3]ICP-MS Results'!C53</f>
        <v>Rinse</v>
      </c>
      <c r="C129">
        <f>'[3]ICP-MS Results'!E53</f>
        <v>-0.214352473481217</v>
      </c>
      <c r="D129">
        <f>'[3]ICP-MS Results'!G53</f>
        <v>1.7069079012918399E-3</v>
      </c>
      <c r="E129">
        <f>'[3]ICP-MS Results'!J53</f>
        <v>-0.27308944394460899</v>
      </c>
      <c r="F129">
        <f>'[3]ICP-MS Results'!K53</f>
        <v>330.47706237874502</v>
      </c>
      <c r="G129">
        <f>'[3]ICP-MS Results'!M53</f>
        <v>-0.109114909736907</v>
      </c>
      <c r="H129">
        <f>'[3]ICP-MS Results'!P53</f>
        <v>-0.56096783705687603</v>
      </c>
      <c r="I129">
        <f>'[3]ICP-MS Results'!Q53</f>
        <v>1.49200420464352</v>
      </c>
      <c r="J129">
        <f>'[3]ICP-MS Results'!S53</f>
        <v>-1.0694227340881699</v>
      </c>
      <c r="K129">
        <f>'[3]ICP-MS Results'!V53</f>
        <v>56.796276036751102</v>
      </c>
      <c r="L129">
        <f>'[3]ICP-MS Results'!Y53</f>
        <v>0.45057975218299501</v>
      </c>
      <c r="M129">
        <f>'[3]ICP-MS Results'!AC53</f>
        <v>-4.7583321902800797E-2</v>
      </c>
      <c r="N129">
        <f>'[3]ICP-MS Results'!AE53</f>
        <v>-5.7488871796342399E-2</v>
      </c>
      <c r="O129">
        <f>'[3]ICP-MS Results'!AG53</f>
        <v>-6.7518620217741701E-2</v>
      </c>
      <c r="P129">
        <f>'[3]ICP-MS Results'!AI53</f>
        <v>-0.10193575148129801</v>
      </c>
      <c r="Q129">
        <f>'[3]ICP-MS Results'!AK53</f>
        <v>-2.10940399319565E-2</v>
      </c>
      <c r="R129">
        <f>'[3]ICP-MS Results'!AN53</f>
        <v>-1.27048303865565</v>
      </c>
      <c r="S129">
        <f>'[3]ICP-MS Results'!AP53</f>
        <v>-5.4333693548068202E-4</v>
      </c>
      <c r="T129">
        <f>'[3]ICP-MS Results'!AR53</f>
        <v>-3.26560083900794E-2</v>
      </c>
      <c r="U129">
        <f>'[3]ICP-MS Results'!AT53</f>
        <v>9.9203601588618004E-2</v>
      </c>
      <c r="V129">
        <f>'[3]ICP-MS Results'!AV53</f>
        <v>-0.26485277349293501</v>
      </c>
      <c r="W129">
        <f>'[3]ICP-MS Results'!AX53</f>
        <v>-8.4489949342225097E-3</v>
      </c>
      <c r="X129">
        <f>'[3]ICP-MS Results'!AZ53</f>
        <v>-1.9896177291622102E-3</v>
      </c>
      <c r="Y129">
        <f>'[3]ICP-MS Results'!BB53</f>
        <v>-2.20225417317268E-2</v>
      </c>
      <c r="Z129">
        <f>'[3]ICP-MS Results'!BF53</f>
        <v>0.171672169586119</v>
      </c>
      <c r="AA129">
        <f>'[3]ICP-MS Results'!BH53</f>
        <v>9.2696016206729903E-2</v>
      </c>
      <c r="AB129">
        <f>'[3]ICP-MS Results'!BK53</f>
        <v>-2.0129278392653199E-3</v>
      </c>
      <c r="AC129">
        <f>'[3]ICP-MS Results'!BM53</f>
        <v>-0.706159117269333</v>
      </c>
      <c r="AD129">
        <f>'[3]ICP-MS Results'!BO53</f>
        <v>-7.4292036616773697E-3</v>
      </c>
      <c r="AE129">
        <f>'[3]ICP-MS Results'!BQ53</f>
        <v>6.0063489032587E-2</v>
      </c>
      <c r="AF129">
        <f>'[3]ICP-MS Results'!BS53</f>
        <v>4.3726039112064699E-2</v>
      </c>
      <c r="AG129">
        <f>'[3]ICP-MS Results'!BT53</f>
        <v>7.0444228044696994E-2</v>
      </c>
      <c r="AH129">
        <f>'[3]ICP-MS Results'!BW53</f>
        <v>-5.0344784781492201E-3</v>
      </c>
      <c r="AI129">
        <f>'[3]ICP-MS Results'!BY53</f>
        <v>-1.0646345436976E-2</v>
      </c>
      <c r="AJ129">
        <f>'[3]ICP-MS Results'!CA53</f>
        <v>-3.0653784932577401E-2</v>
      </c>
      <c r="AK129">
        <f>'[3]ICP-MS Results'!CC53</f>
        <v>-0.22689497498585701</v>
      </c>
      <c r="AL129">
        <f>'[3]ICP-MS Results'!CE53</f>
        <v>6.0644618209802999E-2</v>
      </c>
      <c r="AM129">
        <f>'[3]ICP-MS Results'!CG53</f>
        <v>1.8627830837878799E-2</v>
      </c>
      <c r="AN129">
        <f>'[3]ICP-MS Results'!CI53</f>
        <v>-5.8649281075373101E-2</v>
      </c>
      <c r="AO129">
        <f>'[3]ICP-MS Results'!CK53</f>
        <v>1.74116434527616E-3</v>
      </c>
      <c r="AP129">
        <f>'[3]ICP-MS Results'!CM53</f>
        <v>-0.120092015379936</v>
      </c>
      <c r="AQ129">
        <f>'[3]ICP-MS Results'!CO53</f>
        <v>-5.0068665482878197E-5</v>
      </c>
      <c r="AR129">
        <f>'[3]ICP-MS Results'!CQ53</f>
        <v>-2.40248326279374E-4</v>
      </c>
      <c r="AS129">
        <f>'[3]ICP-MS Results'!CS53</f>
        <v>-6.6543431865489803E-3</v>
      </c>
      <c r="AT129">
        <f>'[3]ICP-MS Results'!CU53</f>
        <v>-5.8677495911394803E-2</v>
      </c>
      <c r="AU129">
        <f>'[3]ICP-MS Results'!CW53</f>
        <v>-8.2605973151070496E-4</v>
      </c>
      <c r="AV129">
        <f>'[3]ICP-MS Results'!CY53</f>
        <v>-5.2911308927316401E-3</v>
      </c>
      <c r="AW129">
        <f>'[3]ICP-MS Results'!DA53</f>
        <v>-3.5810924277879402E-3</v>
      </c>
      <c r="AX129">
        <f>'[3]ICP-MS Results'!DC53</f>
        <v>5.8158173038215695E-4</v>
      </c>
      <c r="AY129">
        <f>'[3]ICP-MS Results'!DE53</f>
        <v>-1.5211646304470799E-3</v>
      </c>
      <c r="AZ129">
        <f>'[3]ICP-MS Results'!DG53</f>
        <v>-3.5365296379758502E-3</v>
      </c>
      <c r="BA129">
        <f>'[3]ICP-MS Results'!DI53</f>
        <v>-1.18777362240796E-2</v>
      </c>
      <c r="BB129">
        <f>'[3]ICP-MS Results'!DK53</f>
        <v>-6.4208681686442996E-3</v>
      </c>
      <c r="BC129">
        <f>'[3]ICP-MS Results'!DM53</f>
        <v>1.6555071185351501E-3</v>
      </c>
      <c r="BD129">
        <f>'[3]ICP-MS Results'!DO53</f>
        <v>1.2032064411480199E-2</v>
      </c>
      <c r="BE129">
        <f>'[3]ICP-MS Results'!DQ53</f>
        <v>2.3773179257384499E-4</v>
      </c>
      <c r="BF129">
        <f>'[3]ICP-MS Results'!DS53</f>
        <v>9.3079732732677806E-3</v>
      </c>
      <c r="BG129">
        <f>'[3]ICP-MS Results'!DU53</f>
        <v>-0.17182836932023901</v>
      </c>
      <c r="BH129">
        <f>'[3]ICP-MS Results'!DW53</f>
        <v>0.126675618315612</v>
      </c>
      <c r="BI129">
        <f>'[3]ICP-MS Results'!DY53</f>
        <v>-4.0732950721963701E-2</v>
      </c>
      <c r="BJ129">
        <f>'[3]ICP-MS Results'!EA53</f>
        <v>2.2263569202059501E-2</v>
      </c>
      <c r="BK129">
        <f>'[3]ICP-MS Results'!EC53</f>
        <v>-2.6171949811406799E-2</v>
      </c>
      <c r="BL129">
        <f>'[3]ICP-MS Results'!EE53</f>
        <v>-2.6259637792426299E-3</v>
      </c>
      <c r="BM129" s="7">
        <f>'[3]ICP-MS Results'!EF53</f>
        <v>96.816646651895894</v>
      </c>
      <c r="BN129" s="7">
        <f>'[3]ICP-MS Results'!EG53</f>
        <v>78.457251634296895</v>
      </c>
      <c r="BO129" s="7">
        <f>'[3]ICP-MS Results'!EH53</f>
        <v>91.958650532908194</v>
      </c>
    </row>
    <row r="130" spans="1:67" x14ac:dyDescent="0.25">
      <c r="A130" t="str">
        <f>'[3]ICP-MS Results'!C54</f>
        <v>Rinse</v>
      </c>
      <c r="C130">
        <f>'[3]ICP-MS Results'!E54</f>
        <v>-0.23369541744382499</v>
      </c>
      <c r="D130">
        <f>'[3]ICP-MS Results'!G54</f>
        <v>-7.4336788258296395E-4</v>
      </c>
      <c r="E130">
        <f>'[3]ICP-MS Results'!J54</f>
        <v>-0.16047800313028299</v>
      </c>
      <c r="F130">
        <f>'[3]ICP-MS Results'!K54</f>
        <v>270.36039989825599</v>
      </c>
      <c r="G130">
        <f>'[3]ICP-MS Results'!M54</f>
        <v>-0.106566457797479</v>
      </c>
      <c r="H130">
        <f>'[3]ICP-MS Results'!P54</f>
        <v>-0.40459010570605197</v>
      </c>
      <c r="I130">
        <f>'[3]ICP-MS Results'!Q54</f>
        <v>1.0005689876588899</v>
      </c>
      <c r="J130">
        <f>'[3]ICP-MS Results'!S54</f>
        <v>-1.2027842535690101</v>
      </c>
      <c r="K130">
        <f>'[3]ICP-MS Results'!V54</f>
        <v>43.3073117587602</v>
      </c>
      <c r="L130">
        <f>'[3]ICP-MS Results'!Y54</f>
        <v>-0.51426218411471003</v>
      </c>
      <c r="M130">
        <f>'[3]ICP-MS Results'!AC54</f>
        <v>-4.01196467020912E-2</v>
      </c>
      <c r="N130">
        <f>'[3]ICP-MS Results'!AE54</f>
        <v>-9.4440432976422104E-3</v>
      </c>
      <c r="O130">
        <f>'[3]ICP-MS Results'!AG54</f>
        <v>-6.4944229790403402E-2</v>
      </c>
      <c r="P130">
        <f>'[3]ICP-MS Results'!AI54</f>
        <v>-9.7612908142890101E-2</v>
      </c>
      <c r="Q130">
        <f>'[3]ICP-MS Results'!AK54</f>
        <v>-1.9188683095455499E-2</v>
      </c>
      <c r="R130">
        <f>'[3]ICP-MS Results'!AN54</f>
        <v>-1.2792340444514601</v>
      </c>
      <c r="S130">
        <f>'[3]ICP-MS Results'!AP54</f>
        <v>-2.4389180606823398E-3</v>
      </c>
      <c r="T130">
        <f>'[3]ICP-MS Results'!AR54</f>
        <v>-4.3632738278165099E-2</v>
      </c>
      <c r="U130">
        <f>'[3]ICP-MS Results'!AT54</f>
        <v>8.2210961271973901E-2</v>
      </c>
      <c r="V130">
        <f>'[3]ICP-MS Results'!AV54</f>
        <v>-0.34178940233219501</v>
      </c>
      <c r="W130">
        <f>'[3]ICP-MS Results'!AX54</f>
        <v>-3.0923744733788502E-3</v>
      </c>
      <c r="X130">
        <f>'[3]ICP-MS Results'!AZ54</f>
        <v>5.2925154525902797E-3</v>
      </c>
      <c r="Y130">
        <f>'[3]ICP-MS Results'!BB54</f>
        <v>3.9536860035827698E-4</v>
      </c>
      <c r="Z130">
        <f>'[3]ICP-MS Results'!BF54</f>
        <v>7.3487508732094997E-3</v>
      </c>
      <c r="AA130">
        <f>'[3]ICP-MS Results'!BH54</f>
        <v>7.3176786992415005E-2</v>
      </c>
      <c r="AB130">
        <f>'[3]ICP-MS Results'!BK54</f>
        <v>-2.1576680425477298E-3</v>
      </c>
      <c r="AC130">
        <f>'[3]ICP-MS Results'!BM54</f>
        <v>-0.69405201795903704</v>
      </c>
      <c r="AD130">
        <f>'[3]ICP-MS Results'!BO54</f>
        <v>-6.3750881898285202E-3</v>
      </c>
      <c r="AE130">
        <f>'[3]ICP-MS Results'!BQ54</f>
        <v>1.3548606713204099E-2</v>
      </c>
      <c r="AF130">
        <f>'[3]ICP-MS Results'!BS54</f>
        <v>3.8926431173714401E-2</v>
      </c>
      <c r="AG130">
        <f>'[3]ICP-MS Results'!BT54</f>
        <v>5.0867084586023598E-2</v>
      </c>
      <c r="AH130">
        <f>'[3]ICP-MS Results'!BW54</f>
        <v>-7.5309447330132E-3</v>
      </c>
      <c r="AI130">
        <f>'[3]ICP-MS Results'!BY54</f>
        <v>-9.7024316540415701E-3</v>
      </c>
      <c r="AJ130">
        <f>'[3]ICP-MS Results'!CA54</f>
        <v>-4.7690831582604599E-2</v>
      </c>
      <c r="AK130">
        <f>'[3]ICP-MS Results'!CC54</f>
        <v>-0.22564667072200301</v>
      </c>
      <c r="AL130">
        <f>'[3]ICP-MS Results'!CE54</f>
        <v>1.58528038905454E-3</v>
      </c>
      <c r="AM130">
        <f>'[3]ICP-MS Results'!CG54</f>
        <v>1.3012643596795E-2</v>
      </c>
      <c r="AN130">
        <f>'[3]ICP-MS Results'!CI54</f>
        <v>-6.2985694576416604E-2</v>
      </c>
      <c r="AO130">
        <f>'[3]ICP-MS Results'!CK54</f>
        <v>3.70722692139376E-3</v>
      </c>
      <c r="AP130">
        <f>'[3]ICP-MS Results'!CM54</f>
        <v>-0.12198471473716201</v>
      </c>
      <c r="AQ130">
        <f>'[3]ICP-MS Results'!CO54</f>
        <v>-2.1362058838988699E-3</v>
      </c>
      <c r="AR130">
        <f>'[3]ICP-MS Results'!CQ54</f>
        <v>-2.6975651225268401E-3</v>
      </c>
      <c r="AS130">
        <f>'[3]ICP-MS Results'!CS54</f>
        <v>-1.1757164031121E-4</v>
      </c>
      <c r="AT130">
        <f>'[3]ICP-MS Results'!CU54</f>
        <v>-5.7627350850303002E-2</v>
      </c>
      <c r="AU130">
        <f>'[3]ICP-MS Results'!CW54</f>
        <v>2.6799573748450302E-3</v>
      </c>
      <c r="AV130">
        <f>'[3]ICP-MS Results'!CY54</f>
        <v>-4.8162942078434599E-3</v>
      </c>
      <c r="AW130">
        <f>'[3]ICP-MS Results'!DA54</f>
        <v>-6.4789448697588096E-3</v>
      </c>
      <c r="AX130">
        <f>'[3]ICP-MS Results'!DC54</f>
        <v>-1.5895112491397999E-4</v>
      </c>
      <c r="AY130">
        <f>'[3]ICP-MS Results'!DE54</f>
        <v>-2.6137703417804499E-3</v>
      </c>
      <c r="AZ130">
        <f>'[3]ICP-MS Results'!DG54</f>
        <v>-3.44135116044319E-3</v>
      </c>
      <c r="BA130">
        <f>'[3]ICP-MS Results'!DI54</f>
        <v>-1.1814066025864101E-2</v>
      </c>
      <c r="BB130">
        <f>'[3]ICP-MS Results'!DK54</f>
        <v>-7.2737613072681798E-3</v>
      </c>
      <c r="BC130">
        <f>'[3]ICP-MS Results'!DM54</f>
        <v>2.234165008819E-3</v>
      </c>
      <c r="BD130">
        <f>'[3]ICP-MS Results'!DO54</f>
        <v>7.6820987675590199E-3</v>
      </c>
      <c r="BE130">
        <f>'[3]ICP-MS Results'!DQ54</f>
        <v>-4.3849597805931097E-2</v>
      </c>
      <c r="BF130">
        <f>'[3]ICP-MS Results'!DS54</f>
        <v>7.1325513557130103E-3</v>
      </c>
      <c r="BG130">
        <f>'[3]ICP-MS Results'!DU54</f>
        <v>-0.21130586419556099</v>
      </c>
      <c r="BH130">
        <f>'[3]ICP-MS Results'!DW54</f>
        <v>-1.07404449427195</v>
      </c>
      <c r="BI130">
        <f>'[3]ICP-MS Results'!DY54</f>
        <v>-4.0594300524421402E-2</v>
      </c>
      <c r="BJ130">
        <f>'[3]ICP-MS Results'!EA54</f>
        <v>2.01921034467249E-2</v>
      </c>
      <c r="BK130">
        <f>'[3]ICP-MS Results'!EC54</f>
        <v>-2.6805248276455699E-2</v>
      </c>
      <c r="BL130">
        <f>'[3]ICP-MS Results'!EE54</f>
        <v>-3.8473074625878798E-3</v>
      </c>
      <c r="BM130" s="7">
        <f>'[3]ICP-MS Results'!EF54</f>
        <v>95.976177019769096</v>
      </c>
      <c r="BN130" s="7">
        <f>'[3]ICP-MS Results'!EG54</f>
        <v>74.7704011411126</v>
      </c>
      <c r="BO130" s="7">
        <f>'[3]ICP-MS Results'!EH54</f>
        <v>90.053619269946907</v>
      </c>
    </row>
    <row r="131" spans="1:67" x14ac:dyDescent="0.25">
      <c r="A131" t="str">
        <f>'[3]ICP-MS Results'!C55</f>
        <v>10 ppb QC</v>
      </c>
      <c r="C131">
        <f>'[3]ICP-MS Results'!E55</f>
        <v>10.5873282748043</v>
      </c>
      <c r="D131">
        <f>'[3]ICP-MS Results'!G55</f>
        <v>9.5140057839978205</v>
      </c>
      <c r="E131">
        <f>'[3]ICP-MS Results'!J55</f>
        <v>14.938522608988301</v>
      </c>
      <c r="F131">
        <f>'[3]ICP-MS Results'!K55</f>
        <v>248.307116272576</v>
      </c>
      <c r="G131">
        <f>'[3]ICP-MS Results'!M55</f>
        <v>18.393885020538601</v>
      </c>
      <c r="H131">
        <f>'[3]ICP-MS Results'!P55</f>
        <v>13.344108115641401</v>
      </c>
      <c r="I131">
        <f>'[3]ICP-MS Results'!Q55</f>
        <v>12.6470634238279</v>
      </c>
      <c r="J131">
        <f>'[3]ICP-MS Results'!S55</f>
        <v>12.0818059121725</v>
      </c>
      <c r="K131">
        <f>'[3]ICP-MS Results'!V55</f>
        <v>40.788847351230103</v>
      </c>
      <c r="L131">
        <f>'[3]ICP-MS Results'!Y55</f>
        <v>13.688850851739801</v>
      </c>
      <c r="M131">
        <f>'[3]ICP-MS Results'!AC55</f>
        <v>9.5575406578281292</v>
      </c>
      <c r="N131">
        <f>'[3]ICP-MS Results'!AE55</f>
        <v>9.8436846744321205</v>
      </c>
      <c r="O131">
        <f>'[3]ICP-MS Results'!AG55</f>
        <v>9.7768171937941108</v>
      </c>
      <c r="P131">
        <f>'[3]ICP-MS Results'!AI55</f>
        <v>9.6727799681226703</v>
      </c>
      <c r="Q131">
        <f>'[3]ICP-MS Results'!AK55</f>
        <v>9.7652958364634994</v>
      </c>
      <c r="R131">
        <f>'[3]ICP-MS Results'!AN55</f>
        <v>17.516335879521399</v>
      </c>
      <c r="S131">
        <f>'[3]ICP-MS Results'!AP55</f>
        <v>10.208843633172201</v>
      </c>
      <c r="T131">
        <f>'[3]ICP-MS Results'!AR55</f>
        <v>9.7222394455318106</v>
      </c>
      <c r="U131">
        <f>'[3]ICP-MS Results'!AT55</f>
        <v>10.4205386820786</v>
      </c>
      <c r="V131">
        <f>'[3]ICP-MS Results'!AV55</f>
        <v>10.1845214031041</v>
      </c>
      <c r="W131">
        <f>'[3]ICP-MS Results'!AX55</f>
        <v>9.7570584021602205</v>
      </c>
      <c r="X131">
        <f>'[3]ICP-MS Results'!AZ55</f>
        <v>10.007284887791799</v>
      </c>
      <c r="Y131">
        <f>'[3]ICP-MS Results'!BB55</f>
        <v>10.1387245496989</v>
      </c>
      <c r="Z131">
        <f>'[3]ICP-MS Results'!BF55</f>
        <v>10.086824119983699</v>
      </c>
      <c r="AA131">
        <f>'[3]ICP-MS Results'!BH55</f>
        <v>10.900127799610001</v>
      </c>
      <c r="AB131">
        <f>'[3]ICP-MS Results'!BK55</f>
        <v>10.538064491652101</v>
      </c>
      <c r="AC131">
        <f>'[3]ICP-MS Results'!BM55</f>
        <v>11.613733359222101</v>
      </c>
      <c r="AD131">
        <f>'[3]ICP-MS Results'!BO55</f>
        <v>10.575327984150301</v>
      </c>
      <c r="AE131">
        <f>'[3]ICP-MS Results'!BQ55</f>
        <v>10.3686959089176</v>
      </c>
      <c r="AF131">
        <f>'[3]ICP-MS Results'!BS55</f>
        <v>10.7010731641947</v>
      </c>
      <c r="AG131">
        <f>'[3]ICP-MS Results'!BT55</f>
        <v>14.221964682158101</v>
      </c>
      <c r="AH131">
        <f>'[3]ICP-MS Results'!BW55</f>
        <v>10.858253183884999</v>
      </c>
      <c r="AI131">
        <f>'[3]ICP-MS Results'!BY55</f>
        <v>10.879151515297499</v>
      </c>
      <c r="AJ131">
        <f>'[3]ICP-MS Results'!CA55</f>
        <v>11.0899720134385</v>
      </c>
      <c r="AK131">
        <f>'[3]ICP-MS Results'!CC55</f>
        <v>10.9762346468925</v>
      </c>
      <c r="AL131">
        <f>'[3]ICP-MS Results'!CE55</f>
        <v>11.1704698697209</v>
      </c>
      <c r="AM131">
        <f>'[3]ICP-MS Results'!CG55</f>
        <v>10.6727508317285</v>
      </c>
      <c r="AN131">
        <f>'[3]ICP-MS Results'!CI55</f>
        <v>11.087486454121001</v>
      </c>
      <c r="AO131">
        <f>'[3]ICP-MS Results'!CK55</f>
        <v>11.107184736992499</v>
      </c>
      <c r="AP131">
        <f>'[3]ICP-MS Results'!CM55</f>
        <v>11.165654919371001</v>
      </c>
      <c r="AQ131">
        <f>'[3]ICP-MS Results'!CO55</f>
        <v>10.825521144609199</v>
      </c>
      <c r="AR131">
        <f>'[3]ICP-MS Results'!CQ55</f>
        <v>10.783619204971</v>
      </c>
      <c r="AS131">
        <f>'[3]ICP-MS Results'!CS55</f>
        <v>10.829299676547899</v>
      </c>
      <c r="AT131">
        <f>'[3]ICP-MS Results'!CU55</f>
        <v>11.146864414941801</v>
      </c>
      <c r="AU131">
        <f>'[3]ICP-MS Results'!CW55</f>
        <v>11.077786286471801</v>
      </c>
      <c r="AV131">
        <f>'[3]ICP-MS Results'!CY55</f>
        <v>10.8118723963156</v>
      </c>
      <c r="AW131">
        <f>'[3]ICP-MS Results'!DA55</f>
        <v>10.847968011531201</v>
      </c>
      <c r="AX131">
        <f>'[3]ICP-MS Results'!DC55</f>
        <v>10.904479572261501</v>
      </c>
      <c r="AY131">
        <f>'[3]ICP-MS Results'!DE55</f>
        <v>10.9837499726818</v>
      </c>
      <c r="AZ131">
        <f>'[3]ICP-MS Results'!DG55</f>
        <v>10.9841946459838</v>
      </c>
      <c r="BA131">
        <f>'[3]ICP-MS Results'!DI55</f>
        <v>10.8561170268979</v>
      </c>
      <c r="BB131">
        <f>'[3]ICP-MS Results'!DK55</f>
        <v>10.6114768300477</v>
      </c>
      <c r="BC131">
        <f>'[3]ICP-MS Results'!DM55</f>
        <v>10.477737421757601</v>
      </c>
      <c r="BD131">
        <f>'[3]ICP-MS Results'!DO55</f>
        <v>5.1482393916950198</v>
      </c>
      <c r="BE131">
        <f>'[3]ICP-MS Results'!DQ55</f>
        <v>10.3111405094368</v>
      </c>
      <c r="BF131">
        <f>'[3]ICP-MS Results'!DS55</f>
        <v>10.9202253395228</v>
      </c>
      <c r="BG131">
        <f>'[3]ICP-MS Results'!DU55</f>
        <v>10.282388397882499</v>
      </c>
      <c r="BH131">
        <f>'[3]ICP-MS Results'!DW55</f>
        <v>10.6612799799163</v>
      </c>
      <c r="BI131">
        <f>'[3]ICP-MS Results'!DY55</f>
        <v>10.8677631958059</v>
      </c>
      <c r="BJ131">
        <f>'[3]ICP-MS Results'!EA55</f>
        <v>10.922045154067201</v>
      </c>
      <c r="BK131">
        <f>'[3]ICP-MS Results'!EC55</f>
        <v>11.355044429372199</v>
      </c>
      <c r="BL131">
        <f>'[3]ICP-MS Results'!EE55</f>
        <v>11.372539583102199</v>
      </c>
      <c r="BM131" s="7">
        <f>'[3]ICP-MS Results'!EF55</f>
        <v>95.124030095283203</v>
      </c>
      <c r="BN131" s="7">
        <f>'[3]ICP-MS Results'!EG55</f>
        <v>76.322379436229397</v>
      </c>
      <c r="BO131" s="7">
        <f>'[3]ICP-MS Results'!EH55</f>
        <v>89.159525107996004</v>
      </c>
    </row>
    <row r="132" spans="1:67" x14ac:dyDescent="0.25">
      <c r="A132" s="1" t="s">
        <v>68</v>
      </c>
      <c r="C132" s="17">
        <f>C131/10</f>
        <v>1.05873282748043</v>
      </c>
      <c r="D132" s="17">
        <f t="shared" ref="D132:BL132" si="51">D131/10</f>
        <v>0.95140057839978209</v>
      </c>
      <c r="E132" s="17">
        <f t="shared" si="51"/>
        <v>1.4938522608988301</v>
      </c>
      <c r="F132" s="17">
        <f t="shared" si="51"/>
        <v>24.8307116272576</v>
      </c>
      <c r="G132" s="17">
        <f t="shared" si="51"/>
        <v>1.8393885020538601</v>
      </c>
      <c r="H132" s="17">
        <f t="shared" si="51"/>
        <v>1.33441081156414</v>
      </c>
      <c r="I132" s="17">
        <f t="shared" si="51"/>
        <v>1.26470634238279</v>
      </c>
      <c r="J132" s="17">
        <f t="shared" si="51"/>
        <v>1.2081805912172501</v>
      </c>
      <c r="K132" s="17">
        <f t="shared" si="51"/>
        <v>4.07888473512301</v>
      </c>
      <c r="L132" s="17">
        <f t="shared" si="51"/>
        <v>1.36888508517398</v>
      </c>
      <c r="M132" s="17">
        <f t="shared" si="51"/>
        <v>0.95575406578281297</v>
      </c>
      <c r="N132" s="17">
        <f t="shared" si="51"/>
        <v>0.98436846744321205</v>
      </c>
      <c r="O132" s="17">
        <f t="shared" si="51"/>
        <v>0.97768171937941106</v>
      </c>
      <c r="P132" s="17">
        <f t="shared" si="51"/>
        <v>0.967277996812267</v>
      </c>
      <c r="Q132" s="17">
        <f t="shared" si="51"/>
        <v>0.9765295836463499</v>
      </c>
      <c r="R132" s="17">
        <f t="shared" si="51"/>
        <v>1.7516335879521399</v>
      </c>
      <c r="S132" s="17">
        <f t="shared" si="51"/>
        <v>1.02088436331722</v>
      </c>
      <c r="T132" s="17">
        <f t="shared" si="51"/>
        <v>0.97222394455318106</v>
      </c>
      <c r="U132" s="17">
        <f t="shared" si="51"/>
        <v>1.0420538682078599</v>
      </c>
      <c r="V132" s="17">
        <f t="shared" si="51"/>
        <v>1.0184521403104099</v>
      </c>
      <c r="W132" s="17">
        <f t="shared" si="51"/>
        <v>0.97570584021602202</v>
      </c>
      <c r="X132" s="17">
        <f t="shared" si="51"/>
        <v>1.0007284887791799</v>
      </c>
      <c r="Y132" s="17">
        <f t="shared" si="51"/>
        <v>1.0138724549698899</v>
      </c>
      <c r="Z132" s="17">
        <f t="shared" si="51"/>
        <v>1.0086824119983699</v>
      </c>
      <c r="AA132" s="17">
        <f t="shared" si="51"/>
        <v>1.090012779961</v>
      </c>
      <c r="AB132" s="17">
        <f t="shared" si="51"/>
        <v>1.0538064491652102</v>
      </c>
      <c r="AC132" s="17">
        <f t="shared" si="51"/>
        <v>1.16137333592221</v>
      </c>
      <c r="AD132" s="17">
        <f t="shared" si="51"/>
        <v>1.05753279841503</v>
      </c>
      <c r="AE132" s="17">
        <f t="shared" si="51"/>
        <v>1.03686959089176</v>
      </c>
      <c r="AF132" s="17">
        <f t="shared" si="51"/>
        <v>1.0701073164194699</v>
      </c>
      <c r="AG132" s="17">
        <f t="shared" si="51"/>
        <v>1.4221964682158101</v>
      </c>
      <c r="AH132" s="17">
        <f t="shared" si="51"/>
        <v>1.0858253183884998</v>
      </c>
      <c r="AI132" s="17">
        <f t="shared" si="51"/>
        <v>1.0879151515297498</v>
      </c>
      <c r="AJ132" s="17">
        <f t="shared" si="51"/>
        <v>1.10899720134385</v>
      </c>
      <c r="AK132" s="17">
        <f t="shared" si="51"/>
        <v>1.09762346468925</v>
      </c>
      <c r="AL132" s="17">
        <f t="shared" si="51"/>
        <v>1.11704698697209</v>
      </c>
      <c r="AM132" s="17">
        <f t="shared" si="51"/>
        <v>1.0672750831728499</v>
      </c>
      <c r="AN132" s="17">
        <f t="shared" si="51"/>
        <v>1.1087486454121001</v>
      </c>
      <c r="AO132" s="17">
        <f t="shared" si="51"/>
        <v>1.1107184736992499</v>
      </c>
      <c r="AP132" s="17">
        <f t="shared" si="51"/>
        <v>1.1165654919371</v>
      </c>
      <c r="AQ132" s="17">
        <f t="shared" si="51"/>
        <v>1.08255211446092</v>
      </c>
      <c r="AR132" s="17">
        <f t="shared" si="51"/>
        <v>1.0783619204971</v>
      </c>
      <c r="AS132" s="17">
        <f t="shared" si="51"/>
        <v>1.0829299676547899</v>
      </c>
      <c r="AT132" s="17">
        <f t="shared" si="51"/>
        <v>1.1146864414941802</v>
      </c>
      <c r="AU132" s="17">
        <f t="shared" si="51"/>
        <v>1.10777862864718</v>
      </c>
      <c r="AV132" s="17">
        <f t="shared" si="51"/>
        <v>1.08118723963156</v>
      </c>
      <c r="AW132" s="17">
        <f t="shared" si="51"/>
        <v>1.0847968011531202</v>
      </c>
      <c r="AX132" s="17">
        <f t="shared" si="51"/>
        <v>1.0904479572261501</v>
      </c>
      <c r="AY132" s="17">
        <f t="shared" si="51"/>
        <v>1.09837499726818</v>
      </c>
      <c r="AZ132" s="17">
        <f t="shared" si="51"/>
        <v>1.09841946459838</v>
      </c>
      <c r="BA132" s="17">
        <f t="shared" si="51"/>
        <v>1.08561170268979</v>
      </c>
      <c r="BB132" s="17">
        <f t="shared" si="51"/>
        <v>1.0611476830047699</v>
      </c>
      <c r="BC132" s="17">
        <f t="shared" si="51"/>
        <v>1.04777374217576</v>
      </c>
      <c r="BD132" s="17">
        <f t="shared" si="51"/>
        <v>0.51482393916950198</v>
      </c>
      <c r="BE132" s="17">
        <f t="shared" si="51"/>
        <v>1.03111405094368</v>
      </c>
      <c r="BF132" s="17">
        <f t="shared" si="51"/>
        <v>1.09202253395228</v>
      </c>
      <c r="BG132" s="17">
        <f t="shared" si="51"/>
        <v>1.02823883978825</v>
      </c>
      <c r="BH132" s="17">
        <f t="shared" si="51"/>
        <v>1.06612799799163</v>
      </c>
      <c r="BI132" s="17">
        <f t="shared" si="51"/>
        <v>1.08677631958059</v>
      </c>
      <c r="BJ132" s="17">
        <f t="shared" si="51"/>
        <v>1.0922045154067201</v>
      </c>
      <c r="BK132" s="17">
        <f t="shared" si="51"/>
        <v>1.1355044429372199</v>
      </c>
      <c r="BL132" s="17">
        <f t="shared" si="51"/>
        <v>1.1372539583102199</v>
      </c>
      <c r="BM132" s="7"/>
      <c r="BN132" s="7"/>
      <c r="BO132" s="7"/>
    </row>
    <row r="133" spans="1:67" x14ac:dyDescent="0.25">
      <c r="A133" t="str">
        <f>'[3]ICP-MS Results'!C56</f>
        <v>200 ppb QC</v>
      </c>
      <c r="C133">
        <f>'[3]ICP-MS Results'!E56</f>
        <v>209.918367499879</v>
      </c>
      <c r="D133">
        <f>'[3]ICP-MS Results'!G56</f>
        <v>189.598608565615</v>
      </c>
      <c r="E133">
        <f>'[3]ICP-MS Results'!J56</f>
        <v>171.462139770883</v>
      </c>
      <c r="F133">
        <f>'[3]ICP-MS Results'!K56</f>
        <v>376.70306470130299</v>
      </c>
      <c r="G133">
        <f>'[3]ICP-MS Results'!M56</f>
        <v>196.91730572583799</v>
      </c>
      <c r="H133">
        <f>'[3]ICP-MS Results'!P56</f>
        <v>187.90734420093301</v>
      </c>
      <c r="I133">
        <f>'[3]ICP-MS Results'!Q56</f>
        <v>202.84354415830401</v>
      </c>
      <c r="J133">
        <f>'[3]ICP-MS Results'!S56</f>
        <v>191.18139433417201</v>
      </c>
      <c r="K133">
        <f>'[3]ICP-MS Results'!V56</f>
        <v>208.87059903893399</v>
      </c>
      <c r="L133">
        <f>'[3]ICP-MS Results'!Y56</f>
        <v>171.76535891119599</v>
      </c>
      <c r="M133">
        <f>'[3]ICP-MS Results'!AC56</f>
        <v>191.05180269641599</v>
      </c>
      <c r="N133">
        <f>'[3]ICP-MS Results'!AE56</f>
        <v>186.77135116149799</v>
      </c>
      <c r="O133">
        <f>'[3]ICP-MS Results'!AG56</f>
        <v>198.376116773685</v>
      </c>
      <c r="P133">
        <f>'[3]ICP-MS Results'!AI56</f>
        <v>194.46674686595699</v>
      </c>
      <c r="Q133">
        <f>'[3]ICP-MS Results'!AK56</f>
        <v>194.73934672332001</v>
      </c>
      <c r="R133">
        <f>'[3]ICP-MS Results'!AN56</f>
        <v>185.49901019298301</v>
      </c>
      <c r="S133">
        <f>'[3]ICP-MS Results'!AP56</f>
        <v>202.35259073317701</v>
      </c>
      <c r="T133">
        <f>'[3]ICP-MS Results'!AR56</f>
        <v>198.92141833433399</v>
      </c>
      <c r="U133">
        <f>'[3]ICP-MS Results'!AT56</f>
        <v>202.09794050865199</v>
      </c>
      <c r="V133">
        <f>'[3]ICP-MS Results'!AV56</f>
        <v>202.38514927862599</v>
      </c>
      <c r="W133">
        <f>'[3]ICP-MS Results'!AX56</f>
        <v>196.44824078685701</v>
      </c>
      <c r="X133">
        <f>'[3]ICP-MS Results'!AZ56</f>
        <v>205.04444889177901</v>
      </c>
      <c r="Y133">
        <f>'[3]ICP-MS Results'!BB56</f>
        <v>202.34045135850101</v>
      </c>
      <c r="Z133">
        <f>'[3]ICP-MS Results'!BF56</f>
        <v>195.96059738716201</v>
      </c>
      <c r="AA133">
        <f>'[3]ICP-MS Results'!BH56</f>
        <v>217.21453362990201</v>
      </c>
      <c r="AB133">
        <f>'[3]ICP-MS Results'!BK56</f>
        <v>210.34010187413199</v>
      </c>
      <c r="AC133">
        <f>'[3]ICP-MS Results'!BM56</f>
        <v>209.93735743573299</v>
      </c>
      <c r="AD133">
        <f>'[3]ICP-MS Results'!BO56</f>
        <v>209.74234320339201</v>
      </c>
      <c r="AE133">
        <f>'[3]ICP-MS Results'!BQ56</f>
        <v>202.487161325306</v>
      </c>
      <c r="AF133">
        <f>'[3]ICP-MS Results'!BS56</f>
        <v>215.748025189636</v>
      </c>
      <c r="AG133">
        <f>'[3]ICP-MS Results'!BT56</f>
        <v>285.070851737064</v>
      </c>
      <c r="AH133">
        <f>'[3]ICP-MS Results'!BW56</f>
        <v>221.459664225381</v>
      </c>
      <c r="AI133">
        <f>'[3]ICP-MS Results'!BY56</f>
        <v>216.64250371039299</v>
      </c>
      <c r="AJ133">
        <f>'[3]ICP-MS Results'!CA56</f>
        <v>227.98993544162599</v>
      </c>
      <c r="AK133">
        <f>'[3]ICP-MS Results'!CC56</f>
        <v>227.56111362221799</v>
      </c>
      <c r="AL133">
        <f>'[3]ICP-MS Results'!CE56</f>
        <v>214.131664073362</v>
      </c>
      <c r="AM133">
        <f>'[3]ICP-MS Results'!CG56</f>
        <v>216.955870684079</v>
      </c>
      <c r="AN133">
        <f>'[3]ICP-MS Results'!CI56</f>
        <v>221.14286850664999</v>
      </c>
      <c r="AO133">
        <f>'[3]ICP-MS Results'!CK56</f>
        <v>225.53427785768901</v>
      </c>
      <c r="AP133">
        <f>'[3]ICP-MS Results'!CM56</f>
        <v>223.13817359041599</v>
      </c>
      <c r="AQ133">
        <f>'[3]ICP-MS Results'!CO56</f>
        <v>218.62714886277101</v>
      </c>
      <c r="AR133">
        <f>'[3]ICP-MS Results'!CQ56</f>
        <v>223.59695296642499</v>
      </c>
      <c r="AS133">
        <f>'[3]ICP-MS Results'!CS56</f>
        <v>224.93177970926999</v>
      </c>
      <c r="AT133">
        <f>'[3]ICP-MS Results'!CU56</f>
        <v>226.882561056653</v>
      </c>
      <c r="AU133">
        <f>'[3]ICP-MS Results'!CW56</f>
        <v>229.54573075307599</v>
      </c>
      <c r="AV133">
        <f>'[3]ICP-MS Results'!CY56</f>
        <v>222.66224821392299</v>
      </c>
      <c r="AW133">
        <f>'[3]ICP-MS Results'!DA56</f>
        <v>227.44951159269601</v>
      </c>
      <c r="AX133">
        <f>'[3]ICP-MS Results'!DC56</f>
        <v>225.334367640256</v>
      </c>
      <c r="AY133">
        <f>'[3]ICP-MS Results'!DE56</f>
        <v>226.818405370444</v>
      </c>
      <c r="AZ133">
        <f>'[3]ICP-MS Results'!DG56</f>
        <v>227.837216546815</v>
      </c>
      <c r="BA133">
        <f>'[3]ICP-MS Results'!DI56</f>
        <v>230.007562001731</v>
      </c>
      <c r="BB133">
        <f>'[3]ICP-MS Results'!DK56</f>
        <v>220.54837185659099</v>
      </c>
      <c r="BC133">
        <f>'[3]ICP-MS Results'!DM56</f>
        <v>223.86932618836201</v>
      </c>
      <c r="BD133">
        <f>'[3]ICP-MS Results'!DO56</f>
        <v>215.37852922826099</v>
      </c>
      <c r="BE133">
        <f>'[3]ICP-MS Results'!DQ56</f>
        <v>231.84117312602601</v>
      </c>
      <c r="BF133">
        <f>'[3]ICP-MS Results'!DS56</f>
        <v>228.648174448296</v>
      </c>
      <c r="BG133">
        <f>'[3]ICP-MS Results'!DU56</f>
        <v>230.05444989888801</v>
      </c>
      <c r="BH133">
        <f>'[3]ICP-MS Results'!DW56</f>
        <v>233.27838405020199</v>
      </c>
      <c r="BI133">
        <f>'[3]ICP-MS Results'!DY56</f>
        <v>231.88415189245001</v>
      </c>
      <c r="BJ133">
        <f>'[3]ICP-MS Results'!EA56</f>
        <v>231.94684634634501</v>
      </c>
      <c r="BK133">
        <f>'[3]ICP-MS Results'!EC56</f>
        <v>230.182478539052</v>
      </c>
      <c r="BL133">
        <f>'[3]ICP-MS Results'!EE56</f>
        <v>231.65341964180001</v>
      </c>
      <c r="BM133" s="7">
        <f>'[3]ICP-MS Results'!EF56</f>
        <v>94.537245382236193</v>
      </c>
      <c r="BN133" s="7">
        <f>'[3]ICP-MS Results'!EG56</f>
        <v>72.118571421089001</v>
      </c>
      <c r="BO133" s="7">
        <f>'[3]ICP-MS Results'!EH56</f>
        <v>87.0790654976214</v>
      </c>
    </row>
    <row r="134" spans="1:67" x14ac:dyDescent="0.25">
      <c r="A134" s="1" t="s">
        <v>68</v>
      </c>
      <c r="C134" s="17">
        <f>C133/200</f>
        <v>1.0495918374993949</v>
      </c>
      <c r="D134" s="17">
        <f t="shared" ref="D134:BL134" si="52">D133/200</f>
        <v>0.94799304282807495</v>
      </c>
      <c r="E134" s="17">
        <f t="shared" si="52"/>
        <v>0.85731069885441502</v>
      </c>
      <c r="F134" s="17">
        <f t="shared" si="52"/>
        <v>1.883515323506515</v>
      </c>
      <c r="G134" s="17">
        <f t="shared" si="52"/>
        <v>0.98458652862918994</v>
      </c>
      <c r="H134" s="17">
        <f t="shared" si="52"/>
        <v>0.93953672100466501</v>
      </c>
      <c r="I134" s="17">
        <f t="shared" si="52"/>
        <v>1.0142177207915202</v>
      </c>
      <c r="J134" s="17">
        <f t="shared" si="52"/>
        <v>0.95590697167086003</v>
      </c>
      <c r="K134" s="17">
        <f t="shared" si="52"/>
        <v>1.04435299519467</v>
      </c>
      <c r="L134" s="17">
        <f t="shared" si="52"/>
        <v>0.85882679455597999</v>
      </c>
      <c r="M134" s="17">
        <f t="shared" si="52"/>
        <v>0.95525901348207998</v>
      </c>
      <c r="N134" s="17">
        <f t="shared" si="52"/>
        <v>0.93385675580748995</v>
      </c>
      <c r="O134" s="17">
        <f t="shared" si="52"/>
        <v>0.99188058386842504</v>
      </c>
      <c r="P134" s="17">
        <f t="shared" si="52"/>
        <v>0.97233373432978498</v>
      </c>
      <c r="Q134" s="17">
        <f t="shared" si="52"/>
        <v>0.97369673361660003</v>
      </c>
      <c r="R134" s="17">
        <f t="shared" si="52"/>
        <v>0.92749505096491502</v>
      </c>
      <c r="S134" s="17">
        <f t="shared" si="52"/>
        <v>1.011762953665885</v>
      </c>
      <c r="T134" s="17">
        <f t="shared" si="52"/>
        <v>0.99460709167166994</v>
      </c>
      <c r="U134" s="17">
        <f t="shared" si="52"/>
        <v>1.01048970254326</v>
      </c>
      <c r="V134" s="17">
        <f t="shared" si="52"/>
        <v>1.0119257463931299</v>
      </c>
      <c r="W134" s="17">
        <f t="shared" si="52"/>
        <v>0.98224120393428505</v>
      </c>
      <c r="X134" s="17">
        <f t="shared" si="52"/>
        <v>1.025222244458895</v>
      </c>
      <c r="Y134" s="17">
        <f t="shared" si="52"/>
        <v>1.0117022567925051</v>
      </c>
      <c r="Z134" s="17">
        <f t="shared" si="52"/>
        <v>0.97980298693581003</v>
      </c>
      <c r="AA134" s="17">
        <f t="shared" si="52"/>
        <v>1.0860726681495101</v>
      </c>
      <c r="AB134" s="17">
        <f t="shared" si="52"/>
        <v>1.05170050937066</v>
      </c>
      <c r="AC134" s="17">
        <f t="shared" si="52"/>
        <v>1.049686787178665</v>
      </c>
      <c r="AD134" s="17">
        <f t="shared" si="52"/>
        <v>1.0487117160169601</v>
      </c>
      <c r="AE134" s="17">
        <f t="shared" si="52"/>
        <v>1.01243580662653</v>
      </c>
      <c r="AF134" s="17">
        <f t="shared" si="52"/>
        <v>1.0787401259481799</v>
      </c>
      <c r="AG134" s="17">
        <f t="shared" si="52"/>
        <v>1.4253542586853201</v>
      </c>
      <c r="AH134" s="17">
        <f t="shared" si="52"/>
        <v>1.107298321126905</v>
      </c>
      <c r="AI134" s="17">
        <f t="shared" si="52"/>
        <v>1.083212518551965</v>
      </c>
      <c r="AJ134" s="17">
        <f t="shared" si="52"/>
        <v>1.1399496772081299</v>
      </c>
      <c r="AK134" s="17">
        <f t="shared" si="52"/>
        <v>1.1378055681110899</v>
      </c>
      <c r="AL134" s="17">
        <f t="shared" si="52"/>
        <v>1.0706583203668101</v>
      </c>
      <c r="AM134" s="17">
        <f t="shared" si="52"/>
        <v>1.0847793534203951</v>
      </c>
      <c r="AN134" s="17">
        <f t="shared" si="52"/>
        <v>1.1057143425332498</v>
      </c>
      <c r="AO134" s="17">
        <f t="shared" si="52"/>
        <v>1.1276713892884451</v>
      </c>
      <c r="AP134" s="17">
        <f t="shared" si="52"/>
        <v>1.1156908679520798</v>
      </c>
      <c r="AQ134" s="17">
        <f t="shared" si="52"/>
        <v>1.093135744313855</v>
      </c>
      <c r="AR134" s="17">
        <f t="shared" si="52"/>
        <v>1.1179847648321251</v>
      </c>
      <c r="AS134" s="17">
        <f t="shared" si="52"/>
        <v>1.1246588985463499</v>
      </c>
      <c r="AT134" s="17">
        <f t="shared" si="52"/>
        <v>1.1344128052832649</v>
      </c>
      <c r="AU134" s="17">
        <f t="shared" si="52"/>
        <v>1.1477286537653799</v>
      </c>
      <c r="AV134" s="17">
        <f t="shared" si="52"/>
        <v>1.1133112410696149</v>
      </c>
      <c r="AW134" s="17">
        <f t="shared" si="52"/>
        <v>1.13724755796348</v>
      </c>
      <c r="AX134" s="17">
        <f t="shared" si="52"/>
        <v>1.1266718382012799</v>
      </c>
      <c r="AY134" s="17">
        <f t="shared" si="52"/>
        <v>1.1340920268522199</v>
      </c>
      <c r="AZ134" s="17">
        <f t="shared" si="52"/>
        <v>1.139186082734075</v>
      </c>
      <c r="BA134" s="17">
        <f t="shared" si="52"/>
        <v>1.150037810008655</v>
      </c>
      <c r="BB134" s="17">
        <f t="shared" si="52"/>
        <v>1.102741859282955</v>
      </c>
      <c r="BC134" s="17">
        <f t="shared" si="52"/>
        <v>1.1193466309418101</v>
      </c>
      <c r="BD134" s="17">
        <f t="shared" si="52"/>
        <v>1.0768926461413049</v>
      </c>
      <c r="BE134" s="17">
        <f t="shared" si="52"/>
        <v>1.1592058656301301</v>
      </c>
      <c r="BF134" s="17">
        <f t="shared" si="52"/>
        <v>1.14324087224148</v>
      </c>
      <c r="BG134" s="17">
        <f t="shared" si="52"/>
        <v>1.15027224949444</v>
      </c>
      <c r="BH134" s="17">
        <f t="shared" si="52"/>
        <v>1.16639192025101</v>
      </c>
      <c r="BI134" s="17">
        <f t="shared" si="52"/>
        <v>1.1594207594622501</v>
      </c>
      <c r="BJ134" s="17">
        <f t="shared" si="52"/>
        <v>1.159734231731725</v>
      </c>
      <c r="BK134" s="17">
        <f t="shared" si="52"/>
        <v>1.15091239269526</v>
      </c>
      <c r="BL134" s="17">
        <f t="shared" si="52"/>
        <v>1.158267098209</v>
      </c>
      <c r="BM134" s="7"/>
      <c r="BN134" s="7"/>
      <c r="BO134" s="7"/>
    </row>
    <row r="135" spans="1:67" x14ac:dyDescent="0.25">
      <c r="A135" t="str">
        <f>'[3]ICP-MS Results'!C57</f>
        <v>Blank</v>
      </c>
      <c r="C135">
        <f>'[3]ICP-MS Results'!E57</f>
        <v>-9.8160538545757695E-2</v>
      </c>
      <c r="D135">
        <f>'[3]ICP-MS Results'!G57</f>
        <v>1.33638485531674E-2</v>
      </c>
      <c r="E135">
        <f>'[3]ICP-MS Results'!J57</f>
        <v>1.7451945320276401</v>
      </c>
      <c r="F135">
        <f>'[3]ICP-MS Results'!K57</f>
        <v>160.27676790226801</v>
      </c>
      <c r="G135">
        <f>'[3]ICP-MS Results'!M57</f>
        <v>-3.2864784431492197E-2</v>
      </c>
      <c r="H135">
        <f>'[3]ICP-MS Results'!P57</f>
        <v>0.13983485287570099</v>
      </c>
      <c r="I135">
        <f>'[3]ICP-MS Results'!Q57</f>
        <v>2.5741470213028199</v>
      </c>
      <c r="J135">
        <f>'[3]ICP-MS Results'!S57</f>
        <v>0.20450017627059899</v>
      </c>
      <c r="K135">
        <f>'[3]ICP-MS Results'!V57</f>
        <v>22.271647136455599</v>
      </c>
      <c r="L135">
        <f>'[3]ICP-MS Results'!Y57</f>
        <v>-0.10969152706461199</v>
      </c>
      <c r="M135">
        <f>'[3]ICP-MS Results'!AC57</f>
        <v>3.42088058465723E-2</v>
      </c>
      <c r="N135">
        <f>'[3]ICP-MS Results'!AE57</f>
        <v>-5.7488871796342399E-2</v>
      </c>
      <c r="O135">
        <f>'[3]ICP-MS Results'!AG57</f>
        <v>-5.5644181957722097E-2</v>
      </c>
      <c r="P135">
        <f>'[3]ICP-MS Results'!AI57</f>
        <v>-3.1193148649795101E-3</v>
      </c>
      <c r="Q135">
        <f>'[3]ICP-MS Results'!AK57</f>
        <v>-1.13750843532058E-2</v>
      </c>
      <c r="R135">
        <f>'[3]ICP-MS Results'!AN57</f>
        <v>-0.16864113309461901</v>
      </c>
      <c r="S135">
        <f>'[3]ICP-MS Results'!AP57</f>
        <v>6.1823741480850798E-3</v>
      </c>
      <c r="T135">
        <f>'[3]ICP-MS Results'!AR57</f>
        <v>1.19079340851517E-2</v>
      </c>
      <c r="U135">
        <f>'[3]ICP-MS Results'!AT57</f>
        <v>7.9648889540543999E-2</v>
      </c>
      <c r="V135">
        <f>'[3]ICP-MS Results'!AV57</f>
        <v>-0.14513899896122101</v>
      </c>
      <c r="W135">
        <f>'[3]ICP-MS Results'!AX57</f>
        <v>2.43087625775681E-3</v>
      </c>
      <c r="X135">
        <f>'[3]ICP-MS Results'!AZ57</f>
        <v>-4.1657503278574896E-3</v>
      </c>
      <c r="Y135">
        <f>'[3]ICP-MS Results'!BB57</f>
        <v>1.0039935792240599E-2</v>
      </c>
      <c r="Z135">
        <f>'[3]ICP-MS Results'!BF57</f>
        <v>0.13194558437169299</v>
      </c>
      <c r="AA135">
        <f>'[3]ICP-MS Results'!BH57</f>
        <v>7.1718319487096394E-2</v>
      </c>
      <c r="AB135">
        <f>'[3]ICP-MS Results'!BK57</f>
        <v>3.4910170165192099E-3</v>
      </c>
      <c r="AC135">
        <f>'[3]ICP-MS Results'!BM57</f>
        <v>-2.1126824977626701E-2</v>
      </c>
      <c r="AD135">
        <f>'[3]ICP-MS Results'!BO57</f>
        <v>2.4826843142380099E-2</v>
      </c>
      <c r="AE135">
        <f>'[3]ICP-MS Results'!BQ57</f>
        <v>0.379806122087127</v>
      </c>
      <c r="AF135">
        <f>'[3]ICP-MS Results'!BS57</f>
        <v>0.128046722848874</v>
      </c>
      <c r="AG135">
        <f>'[3]ICP-MS Results'!BT57</f>
        <v>8.1165421368159796E-2</v>
      </c>
      <c r="AH135">
        <f>'[3]ICP-MS Results'!BW57</f>
        <v>-5.6783164376256797E-3</v>
      </c>
      <c r="AI135">
        <f>'[3]ICP-MS Results'!BY57</f>
        <v>9.3067583498916001E-3</v>
      </c>
      <c r="AJ135">
        <f>'[3]ICP-MS Results'!CA57</f>
        <v>8.0677258364027199E-2</v>
      </c>
      <c r="AK135">
        <f>'[3]ICP-MS Results'!CC57</f>
        <v>-9.4969970296262807E-2</v>
      </c>
      <c r="AL135">
        <f>'[3]ICP-MS Results'!CE57</f>
        <v>9.4825584536458896E-2</v>
      </c>
      <c r="AM135">
        <f>'[3]ICP-MS Results'!CG57</f>
        <v>3.0730815607780699E-2</v>
      </c>
      <c r="AN135">
        <f>'[3]ICP-MS Results'!CI57</f>
        <v>7.4398069019257296E-3</v>
      </c>
      <c r="AO135">
        <f>'[3]ICP-MS Results'!CK57</f>
        <v>1.2644004319958799E-2</v>
      </c>
      <c r="AP135">
        <f>'[3]ICP-MS Results'!CM57</f>
        <v>1.3436502803307999E-2</v>
      </c>
      <c r="AQ135">
        <f>'[3]ICP-MS Results'!CO57</f>
        <v>4.9419362767055804E-3</v>
      </c>
      <c r="AR135">
        <f>'[3]ICP-MS Results'!CQ57</f>
        <v>9.5421234105755696E-3</v>
      </c>
      <c r="AS135">
        <f>'[3]ICP-MS Results'!CS57</f>
        <v>9.9072759402287001E-4</v>
      </c>
      <c r="AT135">
        <f>'[3]ICP-MS Results'!CU57</f>
        <v>5.9510515074053701E-3</v>
      </c>
      <c r="AU135">
        <f>'[3]ICP-MS Results'!CW57</f>
        <v>3.05038556391117E-3</v>
      </c>
      <c r="AV135">
        <f>'[3]ICP-MS Results'!CY57</f>
        <v>4.8437636126526197E-3</v>
      </c>
      <c r="AW135">
        <f>'[3]ICP-MS Results'!DA57</f>
        <v>3.04628941230543E-3</v>
      </c>
      <c r="AX135">
        <f>'[3]ICP-MS Results'!DC57</f>
        <v>6.4890262612050404E-3</v>
      </c>
      <c r="AY135">
        <f>'[3]ICP-MS Results'!DE57</f>
        <v>3.9494505965508202E-3</v>
      </c>
      <c r="AZ135">
        <f>'[3]ICP-MS Results'!DG57</f>
        <v>6.2908793711736501E-3</v>
      </c>
      <c r="BA135">
        <f>'[3]ICP-MS Results'!DI57</f>
        <v>4.3371729541478799E-3</v>
      </c>
      <c r="BB135">
        <f>'[3]ICP-MS Results'!DK57</f>
        <v>6.0376015336211604E-3</v>
      </c>
      <c r="BC135">
        <f>'[3]ICP-MS Results'!DM57</f>
        <v>1.6655422392437301E-2</v>
      </c>
      <c r="BD135">
        <f>'[3]ICP-MS Results'!DO57</f>
        <v>8.7196769628534093E-2</v>
      </c>
      <c r="BE135">
        <f>'[3]ICP-MS Results'!DQ57</f>
        <v>0.44007487092152098</v>
      </c>
      <c r="BF135">
        <f>'[3]ICP-MS Results'!DS57</f>
        <v>3.4723136699848001E-2</v>
      </c>
      <c r="BG135">
        <f>'[3]ICP-MS Results'!DU57</f>
        <v>0.31590902264860499</v>
      </c>
      <c r="BH135">
        <f>'[3]ICP-MS Results'!DW57</f>
        <v>9.3579200170688601</v>
      </c>
      <c r="BI135">
        <f>'[3]ICP-MS Results'!DY57</f>
        <v>-1.7865229261675501E-2</v>
      </c>
      <c r="BJ135">
        <f>'[3]ICP-MS Results'!EA57</f>
        <v>5.7159446496067398E-2</v>
      </c>
      <c r="BK135">
        <f>'[3]ICP-MS Results'!EC57</f>
        <v>1.6434040405010401E-2</v>
      </c>
      <c r="BL135">
        <f>'[3]ICP-MS Results'!EE57</f>
        <v>4.1244997748311699E-3</v>
      </c>
      <c r="BM135" s="7">
        <f>'[3]ICP-MS Results'!EF57</f>
        <v>95.227888357381104</v>
      </c>
      <c r="BN135" s="7">
        <f>'[3]ICP-MS Results'!EG57</f>
        <v>69.594889901374799</v>
      </c>
      <c r="BO135" s="7">
        <f>'[3]ICP-MS Results'!EH57</f>
        <v>88.443633310933294</v>
      </c>
    </row>
    <row r="138" spans="1:67" x14ac:dyDescent="0.25">
      <c r="A138" t="s">
        <v>74</v>
      </c>
      <c r="C138">
        <v>0.3</v>
      </c>
      <c r="D138">
        <v>0.05</v>
      </c>
      <c r="E138">
        <v>0.2</v>
      </c>
      <c r="F138">
        <v>2</v>
      </c>
      <c r="G138">
        <v>0.2</v>
      </c>
      <c r="H138">
        <v>0.5</v>
      </c>
      <c r="I138">
        <v>10</v>
      </c>
      <c r="J138">
        <v>1</v>
      </c>
      <c r="K138">
        <v>5</v>
      </c>
      <c r="L138">
        <v>2</v>
      </c>
      <c r="M138">
        <v>0.05</v>
      </c>
      <c r="N138">
        <v>0.1</v>
      </c>
      <c r="O138">
        <v>0.2</v>
      </c>
      <c r="P138">
        <v>0.05</v>
      </c>
      <c r="Q138">
        <v>0.05</v>
      </c>
      <c r="R138">
        <v>0.1</v>
      </c>
      <c r="S138">
        <v>0.05</v>
      </c>
      <c r="T138">
        <v>0.1</v>
      </c>
      <c r="U138">
        <v>0.1</v>
      </c>
      <c r="V138">
        <v>0.3</v>
      </c>
      <c r="W138">
        <v>0.1</v>
      </c>
      <c r="X138">
        <v>0.1</v>
      </c>
      <c r="Y138">
        <v>0.1</v>
      </c>
      <c r="Z138">
        <v>0.2</v>
      </c>
      <c r="AA138">
        <v>0.3</v>
      </c>
      <c r="AB138">
        <v>0.02</v>
      </c>
      <c r="AC138">
        <v>0.2</v>
      </c>
      <c r="AD138">
        <v>0.02</v>
      </c>
      <c r="AE138">
        <v>0.05</v>
      </c>
      <c r="AF138">
        <v>0.1</v>
      </c>
      <c r="AG138">
        <v>0.02</v>
      </c>
      <c r="AH138">
        <v>0.02</v>
      </c>
      <c r="AI138">
        <v>0.02</v>
      </c>
      <c r="AJ138">
        <v>0.05</v>
      </c>
      <c r="AK138">
        <v>0.1</v>
      </c>
      <c r="AL138">
        <v>0.05</v>
      </c>
      <c r="AM138">
        <v>0.1</v>
      </c>
      <c r="AN138">
        <v>0.02</v>
      </c>
      <c r="AO138">
        <v>0.02</v>
      </c>
      <c r="AP138">
        <v>0.02</v>
      </c>
      <c r="AQ138">
        <v>0.02</v>
      </c>
      <c r="AR138">
        <v>0.02</v>
      </c>
      <c r="AS138">
        <v>0.02</v>
      </c>
      <c r="AT138">
        <v>0.02</v>
      </c>
      <c r="AU138">
        <v>0.02</v>
      </c>
      <c r="AV138">
        <v>0.02</v>
      </c>
      <c r="AW138">
        <v>0.02</v>
      </c>
      <c r="AX138">
        <v>0.02</v>
      </c>
      <c r="AY138">
        <v>0.02</v>
      </c>
      <c r="AZ138">
        <v>0.02</v>
      </c>
      <c r="BA138">
        <v>0.02</v>
      </c>
      <c r="BB138">
        <v>0.02</v>
      </c>
      <c r="BC138">
        <v>0.02</v>
      </c>
      <c r="BD138">
        <v>0.02</v>
      </c>
      <c r="BE138">
        <v>0.02</v>
      </c>
      <c r="BF138">
        <v>0.02</v>
      </c>
      <c r="BG138">
        <v>0.1</v>
      </c>
      <c r="BH138">
        <v>0.05</v>
      </c>
      <c r="BI138">
        <v>0.05</v>
      </c>
      <c r="BJ138">
        <v>0.02</v>
      </c>
      <c r="BK138">
        <v>0.02</v>
      </c>
      <c r="BL138">
        <v>0.02</v>
      </c>
    </row>
  </sheetData>
  <conditionalFormatting sqref="C13:BL13 C15:BL15 C67:BL67 C69:BL69 C124:BL124 C126:BL126 C132:BL132 C134:BL134">
    <cfRule type="cellIs" dxfId="4" priority="1" operator="notBetween">
      <formula>0.9</formula>
      <formula>1.1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9"/>
  <sheetViews>
    <sheetView workbookViewId="0">
      <pane xSplit="2" ySplit="2" topLeftCell="C45" activePane="bottomRight" state="frozen"/>
      <selection pane="topRight" activeCell="C1" sqref="C1"/>
      <selection pane="bottomLeft" activeCell="A3" sqref="A3"/>
      <selection pane="bottomRight" activeCell="A139" sqref="A139:XFD139"/>
    </sheetView>
  </sheetViews>
  <sheetFormatPr defaultRowHeight="15" x14ac:dyDescent="0.25"/>
  <cols>
    <col min="1" max="1" width="20.28515625" bestFit="1" customWidth="1"/>
    <col min="2" max="2" width="9.7109375" bestFit="1" customWidth="1"/>
    <col min="3" max="3" width="14.140625" bestFit="1" customWidth="1"/>
    <col min="4" max="4" width="15" bestFit="1" customWidth="1"/>
    <col min="5" max="5" width="12.7109375" bestFit="1" customWidth="1"/>
    <col min="6" max="6" width="16.140625" bestFit="1" customWidth="1"/>
    <col min="7" max="7" width="16.42578125" bestFit="1" customWidth="1"/>
    <col min="8" max="8" width="12.7109375" bestFit="1" customWidth="1"/>
    <col min="9" max="9" width="15.28515625" bestFit="1" customWidth="1"/>
    <col min="10" max="10" width="14.85546875" bestFit="1" customWidth="1"/>
    <col min="11" max="13" width="12.7109375" bestFit="1" customWidth="1"/>
    <col min="14" max="14" width="12" bestFit="1" customWidth="1"/>
    <col min="15" max="18" width="12.7109375" bestFit="1" customWidth="1"/>
    <col min="19" max="19" width="12.140625" bestFit="1" customWidth="1"/>
    <col min="20" max="32" width="12.7109375" bestFit="1" customWidth="1"/>
    <col min="33" max="34" width="13.28515625" bestFit="1" customWidth="1"/>
    <col min="35" max="35" width="12.7109375" bestFit="1" customWidth="1"/>
    <col min="36" max="38" width="13.140625" bestFit="1" customWidth="1"/>
    <col min="39" max="39" width="12.85546875" bestFit="1" customWidth="1"/>
    <col min="40" max="40" width="13.140625" bestFit="1" customWidth="1"/>
    <col min="41" max="41" width="12.7109375" bestFit="1" customWidth="1"/>
    <col min="42" max="42" width="13.28515625" bestFit="1" customWidth="1"/>
    <col min="43" max="43" width="12.7109375" bestFit="1" customWidth="1"/>
    <col min="44" max="44" width="13.5703125" bestFit="1" customWidth="1"/>
    <col min="45" max="45" width="13.7109375" bestFit="1" customWidth="1"/>
    <col min="46" max="46" width="13.140625" bestFit="1" customWidth="1"/>
    <col min="47" max="47" width="13.42578125" bestFit="1" customWidth="1"/>
    <col min="48" max="48" width="13.140625" bestFit="1" customWidth="1"/>
    <col min="49" max="49" width="13.28515625" bestFit="1" customWidth="1"/>
    <col min="50" max="50" width="13.42578125" bestFit="1" customWidth="1"/>
    <col min="51" max="51" width="12.7109375" bestFit="1" customWidth="1"/>
    <col min="52" max="52" width="13.7109375" bestFit="1" customWidth="1"/>
    <col min="53" max="53" width="13.140625" bestFit="1" customWidth="1"/>
    <col min="54" max="56" width="12.85546875" bestFit="1" customWidth="1"/>
    <col min="57" max="57" width="12.7109375" bestFit="1" customWidth="1"/>
    <col min="58" max="59" width="13.28515625" bestFit="1" customWidth="1"/>
    <col min="60" max="60" width="12.7109375" bestFit="1" customWidth="1"/>
    <col min="61" max="61" width="13.28515625" bestFit="1" customWidth="1"/>
    <col min="62" max="62" width="12.7109375" bestFit="1" customWidth="1"/>
    <col min="63" max="63" width="13.140625" bestFit="1" customWidth="1"/>
    <col min="64" max="64" width="12.7109375" bestFit="1" customWidth="1"/>
    <col min="65" max="65" width="23.85546875" bestFit="1" customWidth="1"/>
    <col min="66" max="66" width="19.85546875" bestFit="1" customWidth="1"/>
    <col min="67" max="67" width="20" bestFit="1" customWidth="1"/>
  </cols>
  <sheetData>
    <row r="1" spans="1:67" x14ac:dyDescent="0.25">
      <c r="C1" t="str">
        <f>'[4]ICP-MS Results'!E1</f>
        <v xml:space="preserve">7  Li  [ No Gas ] </v>
      </c>
      <c r="D1" t="str">
        <f>'[4]ICP-MS Results'!G1</f>
        <v xml:space="preserve">9  Be  [ No Gas ] </v>
      </c>
      <c r="E1" t="str">
        <f>'[4]ICP-MS Results'!J1</f>
        <v xml:space="preserve">11  B  [ He ] </v>
      </c>
      <c r="F1" t="str">
        <f>'[4]ICP-MS Results'!K1</f>
        <v xml:space="preserve">23  Na  [ No Gas ] </v>
      </c>
      <c r="G1" t="str">
        <f>'[4]ICP-MS Results'!M1</f>
        <v xml:space="preserve">24  Mg  [ No Gas ] </v>
      </c>
      <c r="H1" t="str">
        <f>'[4]ICP-MS Results'!P1</f>
        <v xml:space="preserve">27  Al  [ He ] </v>
      </c>
      <c r="I1" t="str">
        <f>'[4]ICP-MS Results'!Q1</f>
        <v xml:space="preserve">28  Si  [ No Gas ] </v>
      </c>
      <c r="J1" t="str">
        <f>'[4]ICP-MS Results'!S1</f>
        <v xml:space="preserve">31  P  [ No Gas ] </v>
      </c>
      <c r="K1" t="str">
        <f>'[4]ICP-MS Results'!V1</f>
        <v xml:space="preserve">39  K  [ He ] </v>
      </c>
      <c r="L1" t="str">
        <f>'[4]ICP-MS Results'!Y1</f>
        <v xml:space="preserve">43  Ca  [ He ] </v>
      </c>
      <c r="M1" t="str">
        <f>'[4]ICP-MS Results'!AC1</f>
        <v xml:space="preserve">45  Sc  [ He ] </v>
      </c>
      <c r="N1" t="str">
        <f>'[4]ICP-MS Results'!AE1</f>
        <v xml:space="preserve">47  Ti  [ He ] </v>
      </c>
      <c r="O1" t="str">
        <f>'[4]ICP-MS Results'!AG1</f>
        <v xml:space="preserve">51  V  [ He ] </v>
      </c>
      <c r="P1" t="str">
        <f>'[4]ICP-MS Results'!AI1</f>
        <v xml:space="preserve">52  Cr  [ He ] </v>
      </c>
      <c r="Q1" t="str">
        <f>'[4]ICP-MS Results'!AK1</f>
        <v xml:space="preserve">55  Mn  [ He ] </v>
      </c>
      <c r="R1" t="str">
        <f>'[4]ICP-MS Results'!AN1</f>
        <v xml:space="preserve">56  Fe  [ He ] </v>
      </c>
      <c r="S1" t="str">
        <f>'[4]ICP-MS Results'!AP1</f>
        <v xml:space="preserve">59  Co  [ He ] </v>
      </c>
      <c r="T1" t="str">
        <f>'[4]ICP-MS Results'!AR1</f>
        <v xml:space="preserve">60  Ni  [ He ] </v>
      </c>
      <c r="U1" t="str">
        <f>'[4]ICP-MS Results'!AT1</f>
        <v xml:space="preserve">63  Cu  [ He ] </v>
      </c>
      <c r="V1" t="str">
        <f>'[4]ICP-MS Results'!AV1</f>
        <v xml:space="preserve">66  Zn  [ He ] </v>
      </c>
      <c r="W1" t="str">
        <f>'[4]ICP-MS Results'!AX1</f>
        <v xml:space="preserve">71  Ga  [ He ] </v>
      </c>
      <c r="X1" t="str">
        <f>'[4]ICP-MS Results'!AZ1</f>
        <v xml:space="preserve">72  Ge  [ He ] </v>
      </c>
      <c r="Y1" t="str">
        <f>'[4]ICP-MS Results'!BB1</f>
        <v xml:space="preserve">75  As  [ He ] </v>
      </c>
      <c r="Z1" t="str">
        <f>'[4]ICP-MS Results'!BF1</f>
        <v xml:space="preserve">78  Se  [ He ] </v>
      </c>
      <c r="AA1" t="str">
        <f>'[4]ICP-MS Results'!BI1</f>
        <v xml:space="preserve">85  Rb  [ He ] </v>
      </c>
      <c r="AB1" t="str">
        <f>'[4]ICP-MS Results'!BK1</f>
        <v xml:space="preserve">88  Sr  [ He ] </v>
      </c>
      <c r="AC1" t="str">
        <f>'[4]ICP-MS Results'!BM1</f>
        <v xml:space="preserve">89  Y  [ He ] </v>
      </c>
      <c r="AD1" t="str">
        <f>'[4]ICP-MS Results'!BO1</f>
        <v xml:space="preserve">90  Zr  [ He ] </v>
      </c>
      <c r="AE1" t="str">
        <f>'[4]ICP-MS Results'!BQ1</f>
        <v xml:space="preserve">93  Nb  [ He ] </v>
      </c>
      <c r="AF1" t="str">
        <f>'[4]ICP-MS Results'!BS1</f>
        <v xml:space="preserve">95  Mo  [ He ] </v>
      </c>
      <c r="AG1" t="str">
        <f>'[4]ICP-MS Results'!BU1</f>
        <v xml:space="preserve">107  Ag  [ He ] </v>
      </c>
      <c r="AH1" t="str">
        <f>'[4]ICP-MS Results'!BW1</f>
        <v xml:space="preserve">111  Cd  [ He ] </v>
      </c>
      <c r="AI1" t="str">
        <f>'[4]ICP-MS Results'!BY1</f>
        <v xml:space="preserve">115  In  [ He ] </v>
      </c>
      <c r="AJ1" t="str">
        <f>'[4]ICP-MS Results'!CA1</f>
        <v xml:space="preserve">118  Sn  [ He ] </v>
      </c>
      <c r="AK1" t="str">
        <f>'[4]ICP-MS Results'!CC1</f>
        <v xml:space="preserve">121  Sb  [ He ] </v>
      </c>
      <c r="AL1" t="str">
        <f>'[4]ICP-MS Results'!CE1</f>
        <v xml:space="preserve">125  Te  [ He ] </v>
      </c>
      <c r="AM1" t="str">
        <f>'[4]ICP-MS Results'!CG1</f>
        <v xml:space="preserve">133  Cs  [ He ] </v>
      </c>
      <c r="AN1" t="str">
        <f>'[4]ICP-MS Results'!CI1</f>
        <v xml:space="preserve">137  Ba  [ He ] </v>
      </c>
      <c r="AO1" t="str">
        <f>'[4]ICP-MS Results'!CK1</f>
        <v xml:space="preserve">139  La  [ He ] </v>
      </c>
      <c r="AP1" t="str">
        <f>'[4]ICP-MS Results'!CM1</f>
        <v xml:space="preserve">140  Ce  [ He ] </v>
      </c>
      <c r="AQ1" t="str">
        <f>'[4]ICP-MS Results'!CO1</f>
        <v xml:space="preserve">141  Pr  [ He ] </v>
      </c>
      <c r="AR1" t="str">
        <f>'[4]ICP-MS Results'!CQ1</f>
        <v xml:space="preserve">146  Nd  [ He ] </v>
      </c>
      <c r="AS1" t="str">
        <f>'[4]ICP-MS Results'!CS1</f>
        <v xml:space="preserve">147  Sm  [ He ] </v>
      </c>
      <c r="AT1" t="str">
        <f>'[4]ICP-MS Results'!CU1</f>
        <v xml:space="preserve">153  Eu  [ He ] </v>
      </c>
      <c r="AU1" t="str">
        <f>'[4]ICP-MS Results'!CW1</f>
        <v xml:space="preserve">157  Gd  [ He ] </v>
      </c>
      <c r="AV1" t="str">
        <f>'[4]ICP-MS Results'!CY1</f>
        <v xml:space="preserve">159  Tb  [ He ] </v>
      </c>
      <c r="AW1" t="str">
        <f>'[4]ICP-MS Results'!DA1</f>
        <v xml:space="preserve">163  Dy  [ He ] </v>
      </c>
      <c r="AX1" t="str">
        <f>'[4]ICP-MS Results'!DC1</f>
        <v xml:space="preserve">165  Ho  [ He ] </v>
      </c>
      <c r="AY1" t="str">
        <f>'[4]ICP-MS Results'!DE1</f>
        <v xml:space="preserve">166  Er  [ He ] </v>
      </c>
      <c r="AZ1" t="str">
        <f>'[4]ICP-MS Results'!DG1</f>
        <v xml:space="preserve">169  Tm  [ He ] </v>
      </c>
      <c r="BA1" t="str">
        <f>'[4]ICP-MS Results'!DI1</f>
        <v xml:space="preserve">172  Yb  [ He ] </v>
      </c>
      <c r="BB1" t="str">
        <f>'[4]ICP-MS Results'!DK1</f>
        <v xml:space="preserve">175  Lu  [ He ] </v>
      </c>
      <c r="BC1" t="str">
        <f>'[4]ICP-MS Results'!DM1</f>
        <v xml:space="preserve">178  Hf  [ He ] </v>
      </c>
      <c r="BD1" t="str">
        <f>'[4]ICP-MS Results'!DO1</f>
        <v xml:space="preserve">181  Ta  [ He ] </v>
      </c>
      <c r="BE1" t="str">
        <f>'[4]ICP-MS Results'!DQ1</f>
        <v xml:space="preserve">182  W  [ He ] </v>
      </c>
      <c r="BF1" t="str">
        <f>'[4]ICP-MS Results'!DS1</f>
        <v xml:space="preserve">185  Re  [ He ] </v>
      </c>
      <c r="BG1" t="str">
        <f>'[4]ICP-MS Results'!DU1</f>
        <v xml:space="preserve">201  Hg  [ He ] </v>
      </c>
      <c r="BH1" t="str">
        <f>'[4]ICP-MS Results'!DW1</f>
        <v xml:space="preserve">205  Tl  [ He ] </v>
      </c>
      <c r="BI1" t="str">
        <f>'[4]ICP-MS Results'!DY1</f>
        <v xml:space="preserve">208  Pb  [ He ] </v>
      </c>
      <c r="BJ1" t="str">
        <f>'[4]ICP-MS Results'!EA1</f>
        <v xml:space="preserve">209  Bi  [ He ] </v>
      </c>
      <c r="BK1" t="str">
        <f>'[4]ICP-MS Results'!EC1</f>
        <v xml:space="preserve">232  Th  [ He ] </v>
      </c>
      <c r="BL1" t="str">
        <f>'[4]ICP-MS Results'!EE1</f>
        <v xml:space="preserve">238  U  [ He ] </v>
      </c>
      <c r="BM1" t="str">
        <f>'[4]ICP-MS Results'!EF1</f>
        <v xml:space="preserve">103  Rh ( ISTD )  [ No Gas ] </v>
      </c>
      <c r="BN1" t="str">
        <f>'[4]ICP-MS Results'!EG1</f>
        <v xml:space="preserve">103  Rh ( ISTD )  [ H2 ] </v>
      </c>
      <c r="BO1" t="str">
        <f>'[4]ICP-MS Results'!EH1</f>
        <v xml:space="preserve">103  Rh ( ISTD )  [ He ] </v>
      </c>
    </row>
    <row r="2" spans="1:67" x14ac:dyDescent="0.25">
      <c r="A2" t="str">
        <f>'[4]ICP-MS Results'!C2</f>
        <v>Sample Name</v>
      </c>
      <c r="B2" t="str">
        <f>'[4]ICP-MS Results'!D2</f>
        <v>Comment</v>
      </c>
      <c r="C2" t="str">
        <f>'[4]ICP-MS Results'!E2</f>
        <v>Conc. [ ppb ]</v>
      </c>
      <c r="D2" t="str">
        <f>'[4]ICP-MS Results'!G2</f>
        <v>Conc. [ ppb ]</v>
      </c>
      <c r="E2" t="str">
        <f>'[4]ICP-MS Results'!J2</f>
        <v>Conc. [ ppb ]</v>
      </c>
      <c r="F2" t="str">
        <f>'[4]ICP-MS Results'!K2</f>
        <v>Conc. [ ppb ]</v>
      </c>
      <c r="G2" t="str">
        <f>'[4]ICP-MS Results'!M2</f>
        <v>Conc. [ ppb ]</v>
      </c>
      <c r="H2" t="str">
        <f>'[4]ICP-MS Results'!P2</f>
        <v>Conc. [ ppb ]</v>
      </c>
      <c r="I2" t="str">
        <f>'[4]ICP-MS Results'!Q2</f>
        <v>Conc. [ ppb ]</v>
      </c>
      <c r="J2" t="str">
        <f>'[4]ICP-MS Results'!S2</f>
        <v>Conc. [ ppb ]</v>
      </c>
      <c r="K2" t="str">
        <f>'[4]ICP-MS Results'!V2</f>
        <v>Conc. [ ppb ]</v>
      </c>
      <c r="L2" t="str">
        <f>'[4]ICP-MS Results'!Y2</f>
        <v>Conc. [ ppb ]</v>
      </c>
      <c r="M2" t="str">
        <f>'[4]ICP-MS Results'!AC2</f>
        <v>Conc. [ ppb ]</v>
      </c>
      <c r="N2" t="str">
        <f>'[4]ICP-MS Results'!AE2</f>
        <v>Conc. [ ppb ]</v>
      </c>
      <c r="O2" t="str">
        <f>'[4]ICP-MS Results'!AG2</f>
        <v>Conc. [ ppb ]</v>
      </c>
      <c r="P2" t="str">
        <f>'[4]ICP-MS Results'!AI2</f>
        <v>Conc. [ ppb ]</v>
      </c>
      <c r="Q2" t="str">
        <f>'[4]ICP-MS Results'!AK2</f>
        <v>Conc. [ ppb ]</v>
      </c>
      <c r="R2" t="str">
        <f>'[4]ICP-MS Results'!AN2</f>
        <v>Conc. [ ppb ]</v>
      </c>
      <c r="S2" t="str">
        <f>'[4]ICP-MS Results'!AP2</f>
        <v>Conc. [ ppb ]</v>
      </c>
      <c r="T2" t="str">
        <f>'[4]ICP-MS Results'!AR2</f>
        <v>Conc. [ ppb ]</v>
      </c>
      <c r="U2" t="str">
        <f>'[4]ICP-MS Results'!AT2</f>
        <v>Conc. [ ppb ]</v>
      </c>
      <c r="V2" t="str">
        <f>'[4]ICP-MS Results'!AV2</f>
        <v>Conc. [ ppb ]</v>
      </c>
      <c r="W2" t="str">
        <f>'[4]ICP-MS Results'!AX2</f>
        <v>Conc. [ ppb ]</v>
      </c>
      <c r="X2" t="str">
        <f>'[4]ICP-MS Results'!AZ2</f>
        <v>Conc. [ ppb ]</v>
      </c>
      <c r="Y2" t="str">
        <f>'[4]ICP-MS Results'!BB2</f>
        <v>Conc. [ ppb ]</v>
      </c>
      <c r="Z2" t="str">
        <f>'[4]ICP-MS Results'!BF2</f>
        <v>Conc. [ ppb ]</v>
      </c>
      <c r="AA2" t="str">
        <f>'[4]ICP-MS Results'!BI2</f>
        <v>Conc. [ ppb ]</v>
      </c>
      <c r="AB2" t="str">
        <f>'[4]ICP-MS Results'!BK2</f>
        <v>Conc. [ ppb ]</v>
      </c>
      <c r="AC2" t="str">
        <f>'[4]ICP-MS Results'!BM2</f>
        <v>Conc. [ ppb ]</v>
      </c>
      <c r="AD2" t="str">
        <f>'[4]ICP-MS Results'!BO2</f>
        <v>Conc. [ ppb ]</v>
      </c>
      <c r="AE2" t="str">
        <f>'[4]ICP-MS Results'!BQ2</f>
        <v>Conc. [ ppb ]</v>
      </c>
      <c r="AF2" t="str">
        <f>'[4]ICP-MS Results'!BS2</f>
        <v>Conc. [ ppb ]</v>
      </c>
      <c r="AG2" t="str">
        <f>'[4]ICP-MS Results'!BU2</f>
        <v>Conc. [ ppb ]</v>
      </c>
      <c r="AH2" t="str">
        <f>'[4]ICP-MS Results'!BW2</f>
        <v>Conc. [ ppb ]</v>
      </c>
      <c r="AI2" t="str">
        <f>'[4]ICP-MS Results'!BY2</f>
        <v>Conc. [ ppb ]</v>
      </c>
      <c r="AJ2" t="str">
        <f>'[4]ICP-MS Results'!CA2</f>
        <v>Conc. [ ppb ]</v>
      </c>
      <c r="AK2" t="str">
        <f>'[4]ICP-MS Results'!CC2</f>
        <v>Conc. [ ppb ]</v>
      </c>
      <c r="AL2" t="str">
        <f>'[4]ICP-MS Results'!CE2</f>
        <v>Conc. [ ppb ]</v>
      </c>
      <c r="AM2" t="str">
        <f>'[4]ICP-MS Results'!CG2</f>
        <v>Conc. [ ppb ]</v>
      </c>
      <c r="AN2" t="str">
        <f>'[4]ICP-MS Results'!CI2</f>
        <v>Conc. [ ppb ]</v>
      </c>
      <c r="AO2" t="str">
        <f>'[4]ICP-MS Results'!CK2</f>
        <v>Conc. [ ppb ]</v>
      </c>
      <c r="AP2" t="str">
        <f>'[4]ICP-MS Results'!CM2</f>
        <v>Conc. [ ppb ]</v>
      </c>
      <c r="AQ2" t="str">
        <f>'[4]ICP-MS Results'!CO2</f>
        <v>Conc. [ ppb ]</v>
      </c>
      <c r="AR2" t="str">
        <f>'[4]ICP-MS Results'!CQ2</f>
        <v>Conc. [ ppb ]</v>
      </c>
      <c r="AS2" t="str">
        <f>'[4]ICP-MS Results'!CS2</f>
        <v>Conc. [ ppb ]</v>
      </c>
      <c r="AT2" t="str">
        <f>'[4]ICP-MS Results'!CU2</f>
        <v>Conc. [ ppb ]</v>
      </c>
      <c r="AU2" t="str">
        <f>'[4]ICP-MS Results'!CW2</f>
        <v>Conc. [ ppb ]</v>
      </c>
      <c r="AV2" t="str">
        <f>'[4]ICP-MS Results'!CY2</f>
        <v>Conc. [ ppb ]</v>
      </c>
      <c r="AW2" t="str">
        <f>'[4]ICP-MS Results'!DA2</f>
        <v>Conc. [ ppb ]</v>
      </c>
      <c r="AX2" t="str">
        <f>'[4]ICP-MS Results'!DC2</f>
        <v>Conc. [ ppb ]</v>
      </c>
      <c r="AY2" t="str">
        <f>'[4]ICP-MS Results'!DE2</f>
        <v>Conc. [ ppb ]</v>
      </c>
      <c r="AZ2" t="str">
        <f>'[4]ICP-MS Results'!DG2</f>
        <v>Conc. [ ppb ]</v>
      </c>
      <c r="BA2" t="str">
        <f>'[4]ICP-MS Results'!DI2</f>
        <v>Conc. [ ppb ]</v>
      </c>
      <c r="BB2" t="str">
        <f>'[4]ICP-MS Results'!DK2</f>
        <v>Conc. [ ppb ]</v>
      </c>
      <c r="BC2" t="str">
        <f>'[4]ICP-MS Results'!DM2</f>
        <v>Conc. [ ppb ]</v>
      </c>
      <c r="BD2" t="str">
        <f>'[4]ICP-MS Results'!DO2</f>
        <v>Conc. [ ppb ]</v>
      </c>
      <c r="BE2" t="str">
        <f>'[4]ICP-MS Results'!DQ2</f>
        <v>Conc. [ ppb ]</v>
      </c>
      <c r="BF2" t="str">
        <f>'[4]ICP-MS Results'!DS2</f>
        <v>Conc. [ ppb ]</v>
      </c>
      <c r="BG2" t="str">
        <f>'[4]ICP-MS Results'!DU2</f>
        <v>Conc. [ ppb ]</v>
      </c>
      <c r="BH2" t="str">
        <f>'[4]ICP-MS Results'!DW2</f>
        <v>Conc. [ ppb ]</v>
      </c>
      <c r="BI2" t="str">
        <f>'[4]ICP-MS Results'!DY2</f>
        <v>Conc. [ ppb ]</v>
      </c>
      <c r="BJ2" t="str">
        <f>'[4]ICP-MS Results'!EA2</f>
        <v>Conc. [ ppb ]</v>
      </c>
      <c r="BK2" t="str">
        <f>'[4]ICP-MS Results'!EC2</f>
        <v>Conc. [ ppb ]</v>
      </c>
      <c r="BL2" t="str">
        <f>'[4]ICP-MS Results'!EE2</f>
        <v>Conc. [ ppb ]</v>
      </c>
      <c r="BM2" t="str">
        <f>'[4]ICP-MS Results'!EF2</f>
        <v>ISTD Recovery %</v>
      </c>
      <c r="BN2" t="str">
        <f>'[4]ICP-MS Results'!EG2</f>
        <v>ISTD Recovery %</v>
      </c>
      <c r="BO2" t="str">
        <f>'[4]ICP-MS Results'!EH2</f>
        <v>ISTD Recovery %</v>
      </c>
    </row>
    <row r="3" spans="1:67" x14ac:dyDescent="0.25">
      <c r="A3" t="str">
        <f>'[4]ICP-MS Results'!C3</f>
        <v>Cal Blank</v>
      </c>
      <c r="C3">
        <f>'[4]ICP-MS Results'!E3</f>
        <v>4.6434354920482403E-2</v>
      </c>
      <c r="D3">
        <f>'[4]ICP-MS Results'!G3</f>
        <v>8.8934183964117092E-3</v>
      </c>
      <c r="E3">
        <f>'[4]ICP-MS Results'!J3</f>
        <v>0.61060803402411301</v>
      </c>
      <c r="F3">
        <f>'[4]ICP-MS Results'!K3</f>
        <v>402.35796032989703</v>
      </c>
      <c r="G3">
        <f>'[4]ICP-MS Results'!M3</f>
        <v>0.47437800773601402</v>
      </c>
      <c r="H3">
        <f>'[4]ICP-MS Results'!P3</f>
        <v>1.45449866761938E-2</v>
      </c>
      <c r="I3">
        <f>'[4]ICP-MS Results'!Q3</f>
        <v>1.9673748301734</v>
      </c>
      <c r="J3">
        <f>'[4]ICP-MS Results'!S3</f>
        <v>7.7201755889438006E-2</v>
      </c>
      <c r="K3">
        <f>'[4]ICP-MS Results'!V3</f>
        <v>63.357483526696903</v>
      </c>
      <c r="L3">
        <f>'[4]ICP-MS Results'!Y3</f>
        <v>-9.9931335820612598E-3</v>
      </c>
      <c r="M3">
        <f>'[4]ICP-MS Results'!AC3</f>
        <v>-1.89458723054504E-2</v>
      </c>
      <c r="N3">
        <f>'[4]ICP-MS Results'!AE3</f>
        <v>2.3755724286343899E-2</v>
      </c>
      <c r="O3">
        <f>'[4]ICP-MS Results'!AG3</f>
        <v>-2.64751595465633E-2</v>
      </c>
      <c r="P3">
        <f>'[4]ICP-MS Results'!AI3</f>
        <v>0.123585820122145</v>
      </c>
      <c r="Q3">
        <f>'[4]ICP-MS Results'!AK3</f>
        <v>1.0846048562444701E-2</v>
      </c>
      <c r="R3">
        <f>'[4]ICP-MS Results'!AN3</f>
        <v>0.22345892276809501</v>
      </c>
      <c r="S3">
        <f>'[4]ICP-MS Results'!AP3</f>
        <v>1.89116359755017E-2</v>
      </c>
      <c r="T3">
        <f>'[4]ICP-MS Results'!AR3</f>
        <v>0.17391773807522301</v>
      </c>
      <c r="U3">
        <f>'[4]ICP-MS Results'!AT3</f>
        <v>-1.46346324834082E-2</v>
      </c>
      <c r="V3">
        <f>'[4]ICP-MS Results'!AV3</f>
        <v>-1.49684986004838E-2</v>
      </c>
      <c r="W3">
        <f>'[4]ICP-MS Results'!AX3</f>
        <v>-1.7343903936489101E-3</v>
      </c>
      <c r="X3">
        <f>'[4]ICP-MS Results'!AZ3</f>
        <v>3.8746623559213402E-3</v>
      </c>
      <c r="Y3">
        <f>'[4]ICP-MS Results'!BB3</f>
        <v>5.5783137663025202E-3</v>
      </c>
      <c r="Z3">
        <f>'[4]ICP-MS Results'!BF3</f>
        <v>6.8134392604904004E-2</v>
      </c>
      <c r="AA3">
        <f>'[4]ICP-MS Results'!BI3</f>
        <v>2.26650225902893E-2</v>
      </c>
      <c r="AB3">
        <f>'[4]ICP-MS Results'!BK3</f>
        <v>-8.8766371847848104E-4</v>
      </c>
      <c r="AC3">
        <f>'[4]ICP-MS Results'!BM3</f>
        <v>-0.41182958512359502</v>
      </c>
      <c r="AD3">
        <f>'[4]ICP-MS Results'!BO3</f>
        <v>6.3125095147180798E-3</v>
      </c>
      <c r="AE3">
        <f>'[4]ICP-MS Results'!BQ3</f>
        <v>-1.5878171699909001E-3</v>
      </c>
      <c r="AF3">
        <f>'[4]ICP-MS Results'!BS3</f>
        <v>-2.2238442592174199E-2</v>
      </c>
      <c r="AG3">
        <f>'[4]ICP-MS Results'!BU3</f>
        <v>-2.7814004005913698E-3</v>
      </c>
      <c r="AH3">
        <f>'[4]ICP-MS Results'!BW3</f>
        <v>1.05897736642804E-3</v>
      </c>
      <c r="AI3">
        <f>'[4]ICP-MS Results'!BY3</f>
        <v>3.58713814845696E-4</v>
      </c>
      <c r="AJ3">
        <f>'[4]ICP-MS Results'!CA3</f>
        <v>3.2940041899956897E-2</v>
      </c>
      <c r="AK3">
        <f>'[4]ICP-MS Results'!CC3</f>
        <v>6.1728671975410203E-3</v>
      </c>
      <c r="AL3">
        <f>'[4]ICP-MS Results'!CE3</f>
        <v>-5.38206976575571E-2</v>
      </c>
      <c r="AM3">
        <f>'[4]ICP-MS Results'!CG3</f>
        <v>1.2652799753155601E-3</v>
      </c>
      <c r="AN3">
        <f>'[4]ICP-MS Results'!CI3</f>
        <v>3.9475073359382003E-2</v>
      </c>
      <c r="AO3">
        <f>'[4]ICP-MS Results'!CK3</f>
        <v>2.7892553896700402E-3</v>
      </c>
      <c r="AP3">
        <f>'[4]ICP-MS Results'!CM3</f>
        <v>-4.3494056296792698E-2</v>
      </c>
      <c r="AQ3">
        <f>'[4]ICP-MS Results'!CO3</f>
        <v>-1.0622312141402E-3</v>
      </c>
      <c r="AR3">
        <f>'[4]ICP-MS Results'!CQ3</f>
        <v>-1.8070052080376301E-3</v>
      </c>
      <c r="AS3">
        <f>'[4]ICP-MS Results'!CS3</f>
        <v>-9.5503097866495696E-4</v>
      </c>
      <c r="AT3">
        <f>'[4]ICP-MS Results'!CU3</f>
        <v>-3.2108131145480202E-2</v>
      </c>
      <c r="AU3">
        <f>'[4]ICP-MS Results'!CW3</f>
        <v>-2.6704595656728402E-3</v>
      </c>
      <c r="AV3">
        <f>'[4]ICP-MS Results'!CY3</f>
        <v>-2.7764137063014099E-3</v>
      </c>
      <c r="AW3">
        <f>'[4]ICP-MS Results'!DA3</f>
        <v>-3.61989096933277E-3</v>
      </c>
      <c r="AX3">
        <f>'[4]ICP-MS Results'!DC3</f>
        <v>-3.17942617656159E-3</v>
      </c>
      <c r="AY3">
        <f>'[4]ICP-MS Results'!DE3</f>
        <v>-1.5563030964488001E-3</v>
      </c>
      <c r="AZ3">
        <f>'[4]ICP-MS Results'!DG3</f>
        <v>-3.1540239866861101E-3</v>
      </c>
      <c r="BA3">
        <f>'[4]ICP-MS Results'!DI3</f>
        <v>-2.1731435813411898E-3</v>
      </c>
      <c r="BB3">
        <f>'[4]ICP-MS Results'!DK3</f>
        <v>-4.09594189614972E-3</v>
      </c>
      <c r="BC3">
        <f>'[4]ICP-MS Results'!DM3</f>
        <v>-9.8340194589497092E-4</v>
      </c>
      <c r="BD3">
        <f>'[4]ICP-MS Results'!DO3</f>
        <v>2.46190676978291E-3</v>
      </c>
      <c r="BE3">
        <f>'[4]ICP-MS Results'!DQ3</f>
        <v>-3.0510569929547499E-2</v>
      </c>
      <c r="BF3">
        <f>'[4]ICP-MS Results'!DS3</f>
        <v>-1.8451216775066499E-4</v>
      </c>
      <c r="BG3">
        <f>'[4]ICP-MS Results'!DU3</f>
        <v>9.7433240699072504E-4</v>
      </c>
      <c r="BH3">
        <f>'[4]ICP-MS Results'!DW3</f>
        <v>1.00857383880477</v>
      </c>
      <c r="BI3">
        <f>'[4]ICP-MS Results'!DY3</f>
        <v>1.75050292380305E-2</v>
      </c>
      <c r="BJ3">
        <f>'[4]ICP-MS Results'!EA3</f>
        <v>-2.3706657479783998E-3</v>
      </c>
      <c r="BK3">
        <f>'[4]ICP-MS Results'!EC3</f>
        <v>-1.03289960569349E-3</v>
      </c>
      <c r="BL3">
        <f>'[4]ICP-MS Results'!EE3</f>
        <v>-2.6455346607100298E-3</v>
      </c>
      <c r="BM3">
        <f>'[4]ICP-MS Results'!EF3</f>
        <v>100</v>
      </c>
      <c r="BN3">
        <f>'[4]ICP-MS Results'!EG3</f>
        <v>100</v>
      </c>
      <c r="BO3">
        <f>'[4]ICP-MS Results'!EH3</f>
        <v>100</v>
      </c>
    </row>
    <row r="4" spans="1:67" x14ac:dyDescent="0.25">
      <c r="A4" t="str">
        <f>'[4]ICP-MS Results'!C4</f>
        <v>Cal Blank</v>
      </c>
      <c r="C4">
        <f>'[4]ICP-MS Results'!E4</f>
        <v>2.6881239060901899E-2</v>
      </c>
      <c r="D4">
        <f>'[4]ICP-MS Results'!G4</f>
        <v>6.9210315497154201E-3</v>
      </c>
      <c r="E4">
        <f>'[4]ICP-MS Results'!J4</f>
        <v>0.95323242543972997</v>
      </c>
      <c r="F4">
        <f>'[4]ICP-MS Results'!K4</f>
        <v>193.04021897262999</v>
      </c>
      <c r="G4">
        <f>'[4]ICP-MS Results'!M4</f>
        <v>0.46468118523958202</v>
      </c>
      <c r="H4">
        <f>'[4]ICP-MS Results'!P4</f>
        <v>-4.8573287309669602E-2</v>
      </c>
      <c r="I4">
        <f>'[4]ICP-MS Results'!Q4</f>
        <v>1.5411958235508001</v>
      </c>
      <c r="J4">
        <f>'[4]ICP-MS Results'!S4</f>
        <v>-0.16195521924297199</v>
      </c>
      <c r="K4">
        <f>'[4]ICP-MS Results'!V4</f>
        <v>33.677578282592101</v>
      </c>
      <c r="L4">
        <f>'[4]ICP-MS Results'!Y4</f>
        <v>1.1108752546782501</v>
      </c>
      <c r="M4">
        <f>'[4]ICP-MS Results'!AC4</f>
        <v>-1.85076621891248E-2</v>
      </c>
      <c r="N4">
        <f>'[4]ICP-MS Results'!AE4</f>
        <v>4.7569095178384202E-2</v>
      </c>
      <c r="O4">
        <f>'[4]ICP-MS Results'!AG4</f>
        <v>-1.89237696215309E-2</v>
      </c>
      <c r="P4">
        <f>'[4]ICP-MS Results'!AI4</f>
        <v>0.120669182444302</v>
      </c>
      <c r="Q4">
        <f>'[4]ICP-MS Results'!AK4</f>
        <v>1.9402043899065899E-2</v>
      </c>
      <c r="R4">
        <f>'[4]ICP-MS Results'!AN4</f>
        <v>0.21725127840059</v>
      </c>
      <c r="S4">
        <f>'[4]ICP-MS Results'!AP4</f>
        <v>1.7677618893300499E-2</v>
      </c>
      <c r="T4">
        <f>'[4]ICP-MS Results'!AR4</f>
        <v>0.15336927388011001</v>
      </c>
      <c r="U4">
        <f>'[4]ICP-MS Results'!AT4</f>
        <v>-2.68682084488494E-2</v>
      </c>
      <c r="V4">
        <f>'[4]ICP-MS Results'!AV4</f>
        <v>-2.52836785114357E-2</v>
      </c>
      <c r="W4">
        <f>'[4]ICP-MS Results'!AX4</f>
        <v>1.71780297929164E-3</v>
      </c>
      <c r="X4">
        <f>'[4]ICP-MS Results'!AZ4</f>
        <v>-6.27132955938162E-3</v>
      </c>
      <c r="Y4">
        <f>'[4]ICP-MS Results'!BB4</f>
        <v>5.8872417673741699E-3</v>
      </c>
      <c r="Z4">
        <f>'[4]ICP-MS Results'!BF4</f>
        <v>3.5092721121060898E-2</v>
      </c>
      <c r="AA4">
        <f>'[4]ICP-MS Results'!BI4</f>
        <v>1.7027023584021E-2</v>
      </c>
      <c r="AB4">
        <f>'[4]ICP-MS Results'!BK4</f>
        <v>1.4236817013486801E-3</v>
      </c>
      <c r="AC4">
        <f>'[4]ICP-MS Results'!BM4</f>
        <v>-0.42122400902559398</v>
      </c>
      <c r="AD4">
        <f>'[4]ICP-MS Results'!BO4</f>
        <v>3.2955930968478998E-3</v>
      </c>
      <c r="AE4">
        <f>'[4]ICP-MS Results'!BQ4</f>
        <v>-1.11228034892993E-2</v>
      </c>
      <c r="AF4">
        <f>'[4]ICP-MS Results'!BS4</f>
        <v>-3.3218051963066299E-2</v>
      </c>
      <c r="AG4">
        <f>'[4]ICP-MS Results'!BU4</f>
        <v>-3.64609953172595E-3</v>
      </c>
      <c r="AH4">
        <f>'[4]ICP-MS Results'!BW4</f>
        <v>1.0664174670278301E-3</v>
      </c>
      <c r="AI4">
        <f>'[4]ICP-MS Results'!BY4</f>
        <v>-1.35316335072984E-3</v>
      </c>
      <c r="AJ4">
        <f>'[4]ICP-MS Results'!CA4</f>
        <v>3.0750778957404801E-2</v>
      </c>
      <c r="AK4">
        <f>'[4]ICP-MS Results'!CC4</f>
        <v>5.9247075057074199E-3</v>
      </c>
      <c r="AL4">
        <f>'[4]ICP-MS Results'!CE4</f>
        <v>-7.1723940270288097E-2</v>
      </c>
      <c r="AM4">
        <f>'[4]ICP-MS Results'!CG4</f>
        <v>8.9020536913937199E-4</v>
      </c>
      <c r="AN4">
        <f>'[4]ICP-MS Results'!CI4</f>
        <v>4.8656480611137698E-2</v>
      </c>
      <c r="AO4">
        <f>'[4]ICP-MS Results'!CK4</f>
        <v>2.0709414411954302E-3</v>
      </c>
      <c r="AP4">
        <f>'[4]ICP-MS Results'!CM4</f>
        <v>-4.1206477472078097E-2</v>
      </c>
      <c r="AQ4">
        <f>'[4]ICP-MS Results'!CO4</f>
        <v>-4.58042115800929E-3</v>
      </c>
      <c r="AR4">
        <f>'[4]ICP-MS Results'!CQ4</f>
        <v>1.73813355142621E-3</v>
      </c>
      <c r="AS4">
        <f>'[4]ICP-MS Results'!CS4</f>
        <v>1.5557434717161E-3</v>
      </c>
      <c r="AT4">
        <f>'[4]ICP-MS Results'!CU4</f>
        <v>-2.53587271247387E-2</v>
      </c>
      <c r="AU4">
        <f>'[4]ICP-MS Results'!CW4</f>
        <v>1.9063740119800599E-3</v>
      </c>
      <c r="AV4">
        <f>'[4]ICP-MS Results'!CY4</f>
        <v>-3.3127441245473198E-3</v>
      </c>
      <c r="AW4">
        <f>'[4]ICP-MS Results'!DA4</f>
        <v>-2.09083454335025E-3</v>
      </c>
      <c r="AX4">
        <f>'[4]ICP-MS Results'!DC4</f>
        <v>-2.73444526635925E-3</v>
      </c>
      <c r="AY4">
        <f>'[4]ICP-MS Results'!DE4</f>
        <v>-4.5872514576808102E-5</v>
      </c>
      <c r="AZ4">
        <f>'[4]ICP-MS Results'!DG4</f>
        <v>-9.7251200969075398E-4</v>
      </c>
      <c r="BA4">
        <f>'[4]ICP-MS Results'!DI4</f>
        <v>-2.89887884551866E-3</v>
      </c>
      <c r="BB4">
        <f>'[4]ICP-MS Results'!DK4</f>
        <v>-5.8355368908226801E-3</v>
      </c>
      <c r="BC4">
        <f>'[4]ICP-MS Results'!DM4</f>
        <v>-1.0025519514192999E-4</v>
      </c>
      <c r="BD4">
        <f>'[4]ICP-MS Results'!DO4</f>
        <v>3.4428581288770398E-4</v>
      </c>
      <c r="BE4">
        <f>'[4]ICP-MS Results'!DQ4</f>
        <v>-2.3357102246985999E-2</v>
      </c>
      <c r="BF4">
        <f>'[4]ICP-MS Results'!DS4</f>
        <v>8.6058842109745294E-5</v>
      </c>
      <c r="BG4">
        <f>'[4]ICP-MS Results'!DU4</f>
        <v>-4.1109729186736098E-4</v>
      </c>
      <c r="BH4">
        <f>'[4]ICP-MS Results'!DW4</f>
        <v>0.32502312594466098</v>
      </c>
      <c r="BI4">
        <f>'[4]ICP-MS Results'!DY4</f>
        <v>1.67492004312907E-2</v>
      </c>
      <c r="BJ4">
        <f>'[4]ICP-MS Results'!EA4</f>
        <v>-2.86107652560697E-3</v>
      </c>
      <c r="BK4">
        <f>'[4]ICP-MS Results'!EC4</f>
        <v>-1.4916862699955601E-3</v>
      </c>
      <c r="BL4">
        <f>'[4]ICP-MS Results'!EE4</f>
        <v>-2.1160520441882201E-3</v>
      </c>
      <c r="BM4">
        <f>'[4]ICP-MS Results'!EF4</f>
        <v>100</v>
      </c>
      <c r="BN4">
        <f>'[4]ICP-MS Results'!EG4</f>
        <v>100</v>
      </c>
      <c r="BO4">
        <f>'[4]ICP-MS Results'!EH4</f>
        <v>100</v>
      </c>
    </row>
    <row r="5" spans="1:67" x14ac:dyDescent="0.25">
      <c r="A5" t="str">
        <f>'[4]ICP-MS Results'!C5</f>
        <v>Cal Blank</v>
      </c>
      <c r="C5">
        <f>'[4]ICP-MS Results'!E5</f>
        <v>0</v>
      </c>
      <c r="D5">
        <f>'[4]ICP-MS Results'!G5</f>
        <v>0</v>
      </c>
      <c r="E5">
        <f>'[4]ICP-MS Results'!J5</f>
        <v>0</v>
      </c>
      <c r="F5">
        <f>'[4]ICP-MS Results'!K5</f>
        <v>0</v>
      </c>
      <c r="G5">
        <f>'[4]ICP-MS Results'!M5</f>
        <v>0</v>
      </c>
      <c r="H5">
        <f>'[4]ICP-MS Results'!P5</f>
        <v>0</v>
      </c>
      <c r="I5">
        <f>'[4]ICP-MS Results'!Q5</f>
        <v>0</v>
      </c>
      <c r="J5">
        <f>'[4]ICP-MS Results'!S5</f>
        <v>0</v>
      </c>
      <c r="K5">
        <f>'[4]ICP-MS Results'!V5</f>
        <v>0</v>
      </c>
      <c r="L5">
        <f>'[4]ICP-MS Results'!Y5</f>
        <v>0</v>
      </c>
      <c r="M5">
        <f>'[4]ICP-MS Results'!AC5</f>
        <v>0</v>
      </c>
      <c r="N5">
        <f>'[4]ICP-MS Results'!AE5</f>
        <v>0</v>
      </c>
      <c r="O5">
        <f>'[4]ICP-MS Results'!AG5</f>
        <v>0</v>
      </c>
      <c r="P5">
        <f>'[4]ICP-MS Results'!AI5</f>
        <v>0</v>
      </c>
      <c r="Q5">
        <f>'[4]ICP-MS Results'!AK5</f>
        <v>0</v>
      </c>
      <c r="R5">
        <f>'[4]ICP-MS Results'!AN5</f>
        <v>0</v>
      </c>
      <c r="S5">
        <f>'[4]ICP-MS Results'!AP5</f>
        <v>0</v>
      </c>
      <c r="T5">
        <f>'[4]ICP-MS Results'!AR5</f>
        <v>0</v>
      </c>
      <c r="U5">
        <f>'[4]ICP-MS Results'!AT5</f>
        <v>0</v>
      </c>
      <c r="V5">
        <f>'[4]ICP-MS Results'!AV5</f>
        <v>0</v>
      </c>
      <c r="W5">
        <f>'[4]ICP-MS Results'!AX5</f>
        <v>0</v>
      </c>
      <c r="X5">
        <f>'[4]ICP-MS Results'!AZ5</f>
        <v>0</v>
      </c>
      <c r="Y5">
        <f>'[4]ICP-MS Results'!BB5</f>
        <v>0</v>
      </c>
      <c r="Z5">
        <f>'[4]ICP-MS Results'!BF5</f>
        <v>0</v>
      </c>
      <c r="AA5">
        <f>'[4]ICP-MS Results'!BI5</f>
        <v>0</v>
      </c>
      <c r="AB5">
        <f>'[4]ICP-MS Results'!BK5</f>
        <v>0</v>
      </c>
      <c r="AC5">
        <f>'[4]ICP-MS Results'!BM5</f>
        <v>0</v>
      </c>
      <c r="AD5">
        <f>'[4]ICP-MS Results'!BO5</f>
        <v>0</v>
      </c>
      <c r="AE5">
        <f>'[4]ICP-MS Results'!BQ5</f>
        <v>0</v>
      </c>
      <c r="AF5">
        <f>'[4]ICP-MS Results'!BS5</f>
        <v>0</v>
      </c>
      <c r="AG5">
        <f>'[4]ICP-MS Results'!BU5</f>
        <v>0</v>
      </c>
      <c r="AH5">
        <f>'[4]ICP-MS Results'!BW5</f>
        <v>0</v>
      </c>
      <c r="AI5">
        <f>'[4]ICP-MS Results'!BY5</f>
        <v>0</v>
      </c>
      <c r="AJ5">
        <f>'[4]ICP-MS Results'!CA5</f>
        <v>0</v>
      </c>
      <c r="AK5">
        <f>'[4]ICP-MS Results'!CC5</f>
        <v>0</v>
      </c>
      <c r="AL5">
        <f>'[4]ICP-MS Results'!CE5</f>
        <v>0</v>
      </c>
      <c r="AM5">
        <f>'[4]ICP-MS Results'!CG5</f>
        <v>0</v>
      </c>
      <c r="AN5">
        <f>'[4]ICP-MS Results'!CI5</f>
        <v>0</v>
      </c>
      <c r="AO5">
        <f>'[4]ICP-MS Results'!CK5</f>
        <v>0</v>
      </c>
      <c r="AP5">
        <f>'[4]ICP-MS Results'!CM5</f>
        <v>0</v>
      </c>
      <c r="AQ5">
        <f>'[4]ICP-MS Results'!CO5</f>
        <v>0</v>
      </c>
      <c r="AR5">
        <f>'[4]ICP-MS Results'!CQ5</f>
        <v>0</v>
      </c>
      <c r="AS5">
        <f>'[4]ICP-MS Results'!CS5</f>
        <v>0</v>
      </c>
      <c r="AT5">
        <f>'[4]ICP-MS Results'!CU5</f>
        <v>0</v>
      </c>
      <c r="AU5">
        <f>'[4]ICP-MS Results'!CW5</f>
        <v>0</v>
      </c>
      <c r="AV5">
        <f>'[4]ICP-MS Results'!CY5</f>
        <v>0</v>
      </c>
      <c r="AW5">
        <f>'[4]ICP-MS Results'!DA5</f>
        <v>0</v>
      </c>
      <c r="AX5">
        <f>'[4]ICP-MS Results'!DC5</f>
        <v>0</v>
      </c>
      <c r="AY5">
        <f>'[4]ICP-MS Results'!DE5</f>
        <v>0</v>
      </c>
      <c r="AZ5">
        <f>'[4]ICP-MS Results'!DG5</f>
        <v>0</v>
      </c>
      <c r="BA5">
        <f>'[4]ICP-MS Results'!DI5</f>
        <v>0</v>
      </c>
      <c r="BB5">
        <f>'[4]ICP-MS Results'!DK5</f>
        <v>0</v>
      </c>
      <c r="BC5">
        <f>'[4]ICP-MS Results'!DM5</f>
        <v>0</v>
      </c>
      <c r="BD5">
        <f>'[4]ICP-MS Results'!DO5</f>
        <v>0</v>
      </c>
      <c r="BE5">
        <f>'[4]ICP-MS Results'!DQ5</f>
        <v>0</v>
      </c>
      <c r="BF5">
        <f>'[4]ICP-MS Results'!DS5</f>
        <v>0</v>
      </c>
      <c r="BG5">
        <f>'[4]ICP-MS Results'!DU5</f>
        <v>0</v>
      </c>
      <c r="BH5">
        <f>'[4]ICP-MS Results'!DW5</f>
        <v>0</v>
      </c>
      <c r="BI5">
        <f>'[4]ICP-MS Results'!DY5</f>
        <v>0</v>
      </c>
      <c r="BJ5">
        <f>'[4]ICP-MS Results'!EA5</f>
        <v>0</v>
      </c>
      <c r="BK5">
        <f>'[4]ICP-MS Results'!EC5</f>
        <v>0</v>
      </c>
      <c r="BL5">
        <f>'[4]ICP-MS Results'!EE5</f>
        <v>0</v>
      </c>
      <c r="BM5">
        <f>'[4]ICP-MS Results'!EF5</f>
        <v>100</v>
      </c>
      <c r="BN5">
        <f>'[4]ICP-MS Results'!EG5</f>
        <v>100</v>
      </c>
      <c r="BO5">
        <f>'[4]ICP-MS Results'!EH5</f>
        <v>100</v>
      </c>
    </row>
    <row r="6" spans="1:67" x14ac:dyDescent="0.25">
      <c r="A6" t="str">
        <f>'[4]ICP-MS Results'!C6</f>
        <v>10 ppb Cal</v>
      </c>
      <c r="C6">
        <f>'[4]ICP-MS Results'!E6</f>
        <v>11.749341001041399</v>
      </c>
      <c r="D6">
        <f>'[4]ICP-MS Results'!G6</f>
        <v>11.576390001210701</v>
      </c>
      <c r="E6">
        <f>'[4]ICP-MS Results'!J6</f>
        <v>22.7620437841544</v>
      </c>
      <c r="F6">
        <f>'[4]ICP-MS Results'!K6</f>
        <v>-100.537218928458</v>
      </c>
      <c r="G6">
        <f>'[4]ICP-MS Results'!M6</f>
        <v>22.111482320556298</v>
      </c>
      <c r="H6">
        <f>'[4]ICP-MS Results'!P6</f>
        <v>15.236361875131101</v>
      </c>
      <c r="I6">
        <f>'[4]ICP-MS Results'!Q6</f>
        <v>18.878418884481999</v>
      </c>
      <c r="J6">
        <f>'[4]ICP-MS Results'!S6</f>
        <v>13.4620527537498</v>
      </c>
      <c r="K6">
        <f>'[4]ICP-MS Results'!V6</f>
        <v>-6.8832845591297396</v>
      </c>
      <c r="L6">
        <f>'[4]ICP-MS Results'!Y6</f>
        <v>24.7258562218314</v>
      </c>
      <c r="M6">
        <f>'[4]ICP-MS Results'!AC6</f>
        <v>10.7593157620831</v>
      </c>
      <c r="N6">
        <f>'[4]ICP-MS Results'!AE6</f>
        <v>11.053748476390499</v>
      </c>
      <c r="O6">
        <f>'[4]ICP-MS Results'!AG6</f>
        <v>10.7869220438692</v>
      </c>
      <c r="P6">
        <f>'[4]ICP-MS Results'!AI6</f>
        <v>11.177221211507399</v>
      </c>
      <c r="Q6">
        <f>'[4]ICP-MS Results'!AK6</f>
        <v>10.639675477862401</v>
      </c>
      <c r="R6">
        <f>'[4]ICP-MS Results'!AN6</f>
        <v>19.745271400470099</v>
      </c>
      <c r="S6">
        <f>'[4]ICP-MS Results'!AP6</f>
        <v>10.8136309811206</v>
      </c>
      <c r="T6">
        <f>'[4]ICP-MS Results'!AR6</f>
        <v>10.551188955259599</v>
      </c>
      <c r="U6">
        <f>'[4]ICP-MS Results'!AT6</f>
        <v>11.130967557805899</v>
      </c>
      <c r="V6">
        <f>'[4]ICP-MS Results'!AV6</f>
        <v>11.022993801782199</v>
      </c>
      <c r="W6">
        <f>'[4]ICP-MS Results'!AX6</f>
        <v>10.2258854429657</v>
      </c>
      <c r="X6">
        <f>'[4]ICP-MS Results'!AZ6</f>
        <v>10.3767304017938</v>
      </c>
      <c r="Y6">
        <f>'[4]ICP-MS Results'!BB6</f>
        <v>10.696541456857901</v>
      </c>
      <c r="Z6">
        <f>'[4]ICP-MS Results'!BF6</f>
        <v>11.531346703815901</v>
      </c>
      <c r="AA6">
        <f>'[4]ICP-MS Results'!BI6</f>
        <v>10.729599670470201</v>
      </c>
      <c r="AB6">
        <f>'[4]ICP-MS Results'!BK6</f>
        <v>10.6774749984914</v>
      </c>
      <c r="AC6">
        <f>'[4]ICP-MS Results'!BM6</f>
        <v>11.9607754612188</v>
      </c>
      <c r="AD6">
        <f>'[4]ICP-MS Results'!BO6</f>
        <v>10.912870458696499</v>
      </c>
      <c r="AE6">
        <f>'[4]ICP-MS Results'!BQ6</f>
        <v>10.3826539345343</v>
      </c>
      <c r="AF6">
        <f>'[4]ICP-MS Results'!BS6</f>
        <v>10.7064119938258</v>
      </c>
      <c r="AG6">
        <f>'[4]ICP-MS Results'!BU6</f>
        <v>14.107948579475799</v>
      </c>
      <c r="AH6">
        <f>'[4]ICP-MS Results'!BW6</f>
        <v>10.665270411273299</v>
      </c>
      <c r="AI6">
        <f>'[4]ICP-MS Results'!BY6</f>
        <v>10.8713548076901</v>
      </c>
      <c r="AJ6">
        <f>'[4]ICP-MS Results'!CA6</f>
        <v>10.620649673556301</v>
      </c>
      <c r="AK6">
        <f>'[4]ICP-MS Results'!CC6</f>
        <v>10.504020197862999</v>
      </c>
      <c r="AL6">
        <f>'[4]ICP-MS Results'!CE6</f>
        <v>10.171302875508299</v>
      </c>
      <c r="AM6">
        <f>'[4]ICP-MS Results'!CG6</f>
        <v>10.4156818593972</v>
      </c>
      <c r="AN6">
        <f>'[4]ICP-MS Results'!CI6</f>
        <v>10.646299276065299</v>
      </c>
      <c r="AO6">
        <f>'[4]ICP-MS Results'!CK6</f>
        <v>10.566847197406499</v>
      </c>
      <c r="AP6">
        <f>'[4]ICP-MS Results'!CM6</f>
        <v>10.6315862114264</v>
      </c>
      <c r="AQ6">
        <f>'[4]ICP-MS Results'!CO6</f>
        <v>10.4938083668216</v>
      </c>
      <c r="AR6">
        <f>'[4]ICP-MS Results'!CQ6</f>
        <v>10.4316317961938</v>
      </c>
      <c r="AS6">
        <f>'[4]ICP-MS Results'!CS6</f>
        <v>10.3874558676082</v>
      </c>
      <c r="AT6">
        <f>'[4]ICP-MS Results'!CU6</f>
        <v>10.57275853654</v>
      </c>
      <c r="AU6">
        <f>'[4]ICP-MS Results'!CW6</f>
        <v>10.3485786228844</v>
      </c>
      <c r="AV6">
        <f>'[4]ICP-MS Results'!CY6</f>
        <v>10.3721909434036</v>
      </c>
      <c r="AW6">
        <f>'[4]ICP-MS Results'!DA6</f>
        <v>10.343811082483001</v>
      </c>
      <c r="AX6">
        <f>'[4]ICP-MS Results'!DC6</f>
        <v>10.287992553472099</v>
      </c>
      <c r="AY6">
        <f>'[4]ICP-MS Results'!DE6</f>
        <v>10.289092393071799</v>
      </c>
      <c r="AZ6">
        <f>'[4]ICP-MS Results'!DG6</f>
        <v>10.282261959070301</v>
      </c>
      <c r="BA6">
        <f>'[4]ICP-MS Results'!DI6</f>
        <v>10.216047360232</v>
      </c>
      <c r="BB6">
        <f>'[4]ICP-MS Results'!DK6</f>
        <v>10.1110019165138</v>
      </c>
      <c r="BC6">
        <f>'[4]ICP-MS Results'!DM6</f>
        <v>10.0315357641205</v>
      </c>
      <c r="BD6">
        <f>'[4]ICP-MS Results'!DO6</f>
        <v>4.6689684453621902</v>
      </c>
      <c r="BE6">
        <f>'[4]ICP-MS Results'!DQ6</f>
        <v>9.3441918871338192</v>
      </c>
      <c r="BF6">
        <f>'[4]ICP-MS Results'!DS6</f>
        <v>10.2046967202996</v>
      </c>
      <c r="BG6">
        <f>'[4]ICP-MS Results'!DU6</f>
        <v>9.7632190225139208</v>
      </c>
      <c r="BH6">
        <f>'[4]ICP-MS Results'!DW6</f>
        <v>11.3920022912656</v>
      </c>
      <c r="BI6">
        <f>'[4]ICP-MS Results'!DY6</f>
        <v>10.1207061516072</v>
      </c>
      <c r="BJ6">
        <f>'[4]ICP-MS Results'!EA6</f>
        <v>10.1800710751046</v>
      </c>
      <c r="BK6">
        <f>'[4]ICP-MS Results'!EC6</f>
        <v>9.7290852536576509</v>
      </c>
      <c r="BL6">
        <f>'[4]ICP-MS Results'!EE6</f>
        <v>9.7575152511546008</v>
      </c>
      <c r="BM6">
        <f>'[4]ICP-MS Results'!EF6</f>
        <v>101.651438306324</v>
      </c>
      <c r="BN6">
        <f>'[4]ICP-MS Results'!EG6</f>
        <v>104.997270658029</v>
      </c>
      <c r="BO6">
        <f>'[4]ICP-MS Results'!EH6</f>
        <v>99.718515231145304</v>
      </c>
    </row>
    <row r="7" spans="1:67" x14ac:dyDescent="0.25">
      <c r="A7" t="str">
        <f>'[4]ICP-MS Results'!C7</f>
        <v>50 ppb Cal</v>
      </c>
      <c r="C7">
        <f>'[4]ICP-MS Results'!E7</f>
        <v>53.115890141263797</v>
      </c>
      <c r="D7">
        <f>'[4]ICP-MS Results'!G7</f>
        <v>53.496889913402299</v>
      </c>
      <c r="E7">
        <f>'[4]ICP-MS Results'!J7</f>
        <v>53.317017801902303</v>
      </c>
      <c r="F7">
        <f>'[4]ICP-MS Results'!K7</f>
        <v>-70.861623278542197</v>
      </c>
      <c r="G7">
        <f>'[4]ICP-MS Results'!M7</f>
        <v>63.953012820000801</v>
      </c>
      <c r="H7">
        <f>'[4]ICP-MS Results'!P7</f>
        <v>51.398886250816403</v>
      </c>
      <c r="I7">
        <f>'[4]ICP-MS Results'!Q7</f>
        <v>64.529298353953706</v>
      </c>
      <c r="J7">
        <f>'[4]ICP-MS Results'!S7</f>
        <v>54.111639217222297</v>
      </c>
      <c r="K7">
        <f>'[4]ICP-MS Results'!V7</f>
        <v>29.0701979706743</v>
      </c>
      <c r="L7">
        <f>'[4]ICP-MS Results'!Y7</f>
        <v>58.141838787595098</v>
      </c>
      <c r="M7">
        <f>'[4]ICP-MS Results'!AC7</f>
        <v>50.043196038252702</v>
      </c>
      <c r="N7">
        <f>'[4]ICP-MS Results'!AE7</f>
        <v>51.4522859154701</v>
      </c>
      <c r="O7">
        <f>'[4]ICP-MS Results'!AG7</f>
        <v>50.333951037886798</v>
      </c>
      <c r="P7">
        <f>'[4]ICP-MS Results'!AI7</f>
        <v>50.938290880040299</v>
      </c>
      <c r="Q7">
        <f>'[4]ICP-MS Results'!AK7</f>
        <v>50.248875636614599</v>
      </c>
      <c r="R7">
        <f>'[4]ICP-MS Results'!AN7</f>
        <v>52.077924594345298</v>
      </c>
      <c r="S7">
        <f>'[4]ICP-MS Results'!AP7</f>
        <v>50.430706445356698</v>
      </c>
      <c r="T7">
        <f>'[4]ICP-MS Results'!AR7</f>
        <v>49.699017283007102</v>
      </c>
      <c r="U7">
        <f>'[4]ICP-MS Results'!AT7</f>
        <v>51.015509089859201</v>
      </c>
      <c r="V7">
        <f>'[4]ICP-MS Results'!AV7</f>
        <v>50.730676716586203</v>
      </c>
      <c r="W7">
        <f>'[4]ICP-MS Results'!AX7</f>
        <v>48.150611959769002</v>
      </c>
      <c r="X7">
        <f>'[4]ICP-MS Results'!AZ7</f>
        <v>48.751120770458598</v>
      </c>
      <c r="Y7">
        <f>'[4]ICP-MS Results'!BB7</f>
        <v>49.351709068025599</v>
      </c>
      <c r="Z7">
        <f>'[4]ICP-MS Results'!BF7</f>
        <v>51.136107497516299</v>
      </c>
      <c r="AA7">
        <f>'[4]ICP-MS Results'!BI7</f>
        <v>50.078280002498801</v>
      </c>
      <c r="AB7">
        <f>'[4]ICP-MS Results'!BK7</f>
        <v>49.669661033740702</v>
      </c>
      <c r="AC7">
        <f>'[4]ICP-MS Results'!BM7</f>
        <v>51.054841070780597</v>
      </c>
      <c r="AD7">
        <f>'[4]ICP-MS Results'!BO7</f>
        <v>50.917528785970497</v>
      </c>
      <c r="AE7">
        <f>'[4]ICP-MS Results'!BQ7</f>
        <v>45.797875027150603</v>
      </c>
      <c r="AF7">
        <f>'[4]ICP-MS Results'!BS7</f>
        <v>50.287808818301301</v>
      </c>
      <c r="AG7">
        <f>'[4]ICP-MS Results'!BU7</f>
        <v>65.128880231205997</v>
      </c>
      <c r="AH7">
        <f>'[4]ICP-MS Results'!BW7</f>
        <v>49.3830715755876</v>
      </c>
      <c r="AI7">
        <f>'[4]ICP-MS Results'!BY7</f>
        <v>49.740313974233601</v>
      </c>
      <c r="AJ7">
        <f>'[4]ICP-MS Results'!CA7</f>
        <v>48.936284165350799</v>
      </c>
      <c r="AK7">
        <f>'[4]ICP-MS Results'!CC7</f>
        <v>49.065714059547197</v>
      </c>
      <c r="AL7">
        <f>'[4]ICP-MS Results'!CE7</f>
        <v>50.621609848480901</v>
      </c>
      <c r="AM7">
        <f>'[4]ICP-MS Results'!CG7</f>
        <v>48.308641345630598</v>
      </c>
      <c r="AN7">
        <f>'[4]ICP-MS Results'!CI7</f>
        <v>48.257564372438303</v>
      </c>
      <c r="AO7">
        <f>'[4]ICP-MS Results'!CK7</f>
        <v>49.037361222670299</v>
      </c>
      <c r="AP7">
        <f>'[4]ICP-MS Results'!CM7</f>
        <v>48.590826124149999</v>
      </c>
      <c r="AQ7">
        <f>'[4]ICP-MS Results'!CO7</f>
        <v>48.649054581607302</v>
      </c>
      <c r="AR7">
        <f>'[4]ICP-MS Results'!CQ7</f>
        <v>48.192288354677203</v>
      </c>
      <c r="AS7">
        <f>'[4]ICP-MS Results'!CS7</f>
        <v>48.246461227542298</v>
      </c>
      <c r="AT7">
        <f>'[4]ICP-MS Results'!CU7</f>
        <v>48.861667463769898</v>
      </c>
      <c r="AU7">
        <f>'[4]ICP-MS Results'!CW7</f>
        <v>47.646718579515102</v>
      </c>
      <c r="AV7">
        <f>'[4]ICP-MS Results'!CY7</f>
        <v>48.350580251424702</v>
      </c>
      <c r="AW7">
        <f>'[4]ICP-MS Results'!DA7</f>
        <v>47.550082692342897</v>
      </c>
      <c r="AX7">
        <f>'[4]ICP-MS Results'!DC7</f>
        <v>48.194379718134599</v>
      </c>
      <c r="AY7">
        <f>'[4]ICP-MS Results'!DE7</f>
        <v>48.568151424451003</v>
      </c>
      <c r="AZ7">
        <f>'[4]ICP-MS Results'!DG7</f>
        <v>48.266106367113998</v>
      </c>
      <c r="BA7">
        <f>'[4]ICP-MS Results'!DI7</f>
        <v>46.970870533798397</v>
      </c>
      <c r="BB7">
        <f>'[4]ICP-MS Results'!DK7</f>
        <v>48.391057864759397</v>
      </c>
      <c r="BC7">
        <f>'[4]ICP-MS Results'!DM7</f>
        <v>46.767315296093301</v>
      </c>
      <c r="BD7">
        <f>'[4]ICP-MS Results'!DO7</f>
        <v>27.847205497623701</v>
      </c>
      <c r="BE7">
        <f>'[4]ICP-MS Results'!DQ7</f>
        <v>45.226820421883197</v>
      </c>
      <c r="BF7">
        <f>'[4]ICP-MS Results'!DS7</f>
        <v>48.7964819528693</v>
      </c>
      <c r="BG7">
        <f>'[4]ICP-MS Results'!DU7</f>
        <v>48.413870992776999</v>
      </c>
      <c r="BH7">
        <f>'[4]ICP-MS Results'!DW7</f>
        <v>51.5479466465993</v>
      </c>
      <c r="BI7">
        <f>'[4]ICP-MS Results'!DY7</f>
        <v>49.478220326020399</v>
      </c>
      <c r="BJ7">
        <f>'[4]ICP-MS Results'!EA7</f>
        <v>49.392299771633802</v>
      </c>
      <c r="BK7">
        <f>'[4]ICP-MS Results'!EC7</f>
        <v>47.983845616955001</v>
      </c>
      <c r="BL7">
        <f>'[4]ICP-MS Results'!EE7</f>
        <v>48.117941014885297</v>
      </c>
      <c r="BM7">
        <f>'[4]ICP-MS Results'!EF7</f>
        <v>100.704988965545</v>
      </c>
      <c r="BN7">
        <f>'[4]ICP-MS Results'!EG7</f>
        <v>100.521149825425</v>
      </c>
      <c r="BO7">
        <f>'[4]ICP-MS Results'!EH7</f>
        <v>98.753651325528097</v>
      </c>
    </row>
    <row r="8" spans="1:67" x14ac:dyDescent="0.25">
      <c r="A8" t="str">
        <f>'[4]ICP-MS Results'!C8</f>
        <v>200 ppb Cal</v>
      </c>
      <c r="C8">
        <f>'[4]ICP-MS Results'!E8</f>
        <v>239.44810025866201</v>
      </c>
      <c r="D8">
        <f>'[4]ICP-MS Results'!G8</f>
        <v>238.91625564252999</v>
      </c>
      <c r="E8">
        <f>'[4]ICP-MS Results'!J8</f>
        <v>220.52225899851899</v>
      </c>
      <c r="F8">
        <f>'[4]ICP-MS Results'!K8</f>
        <v>30.092727479960601</v>
      </c>
      <c r="G8">
        <f>'[4]ICP-MS Results'!M8</f>
        <v>245.653955771451</v>
      </c>
      <c r="H8">
        <f>'[4]ICP-MS Results'!P8</f>
        <v>221.47191584409299</v>
      </c>
      <c r="I8">
        <f>'[4]ICP-MS Results'!Q8</f>
        <v>249.512127912593</v>
      </c>
      <c r="J8">
        <f>'[4]ICP-MS Results'!S8</f>
        <v>238.47670353075301</v>
      </c>
      <c r="K8">
        <f>'[4]ICP-MS Results'!V8</f>
        <v>178.21860853067199</v>
      </c>
      <c r="L8">
        <f>'[4]ICP-MS Results'!Y8</f>
        <v>228.12872316713199</v>
      </c>
      <c r="M8">
        <f>'[4]ICP-MS Results'!AC8</f>
        <v>213.650273060893</v>
      </c>
      <c r="N8">
        <f>'[4]ICP-MS Results'!AE8</f>
        <v>211.73048128906601</v>
      </c>
      <c r="O8">
        <f>'[4]ICP-MS Results'!AG8</f>
        <v>214.20221769941099</v>
      </c>
      <c r="P8">
        <f>'[4]ICP-MS Results'!AI8</f>
        <v>216.160050286645</v>
      </c>
      <c r="Q8">
        <f>'[4]ICP-MS Results'!AK8</f>
        <v>214.95962105218001</v>
      </c>
      <c r="R8">
        <f>'[4]ICP-MS Results'!AN8</f>
        <v>207.199602726975</v>
      </c>
      <c r="S8">
        <f>'[4]ICP-MS Results'!AP8</f>
        <v>215.11304255620999</v>
      </c>
      <c r="T8">
        <f>'[4]ICP-MS Results'!AR8</f>
        <v>212.864425044033</v>
      </c>
      <c r="U8">
        <f>'[4]ICP-MS Results'!AT8</f>
        <v>218.96801845696299</v>
      </c>
      <c r="V8">
        <f>'[4]ICP-MS Results'!AV8</f>
        <v>213.871287758465</v>
      </c>
      <c r="W8">
        <f>'[4]ICP-MS Results'!AX8</f>
        <v>208.803446529252</v>
      </c>
      <c r="X8">
        <f>'[4]ICP-MS Results'!AZ8</f>
        <v>212.23079107310801</v>
      </c>
      <c r="Y8">
        <f>'[4]ICP-MS Results'!BB8</f>
        <v>214.09389027401701</v>
      </c>
      <c r="Z8">
        <f>'[4]ICP-MS Results'!BF8</f>
        <v>218.66594295167201</v>
      </c>
      <c r="AA8">
        <f>'[4]ICP-MS Results'!BI8</f>
        <v>215.46560228163</v>
      </c>
      <c r="AB8">
        <f>'[4]ICP-MS Results'!BK8</f>
        <v>215.91764482224701</v>
      </c>
      <c r="AC8">
        <f>'[4]ICP-MS Results'!BM8</f>
        <v>213.36763564288501</v>
      </c>
      <c r="AD8">
        <f>'[4]ICP-MS Results'!BO8</f>
        <v>214.740014288303</v>
      </c>
      <c r="AE8">
        <f>'[4]ICP-MS Results'!BQ8</f>
        <v>200.40074622079601</v>
      </c>
      <c r="AF8">
        <f>'[4]ICP-MS Results'!BS8</f>
        <v>216.11549631186099</v>
      </c>
      <c r="AG8">
        <f>'[4]ICP-MS Results'!BU8</f>
        <v>280.49234298272302</v>
      </c>
      <c r="AH8">
        <f>'[4]ICP-MS Results'!BW8</f>
        <v>215.052613656586</v>
      </c>
      <c r="AI8">
        <f>'[4]ICP-MS Results'!BY8</f>
        <v>214.293479233954</v>
      </c>
      <c r="AJ8">
        <f>'[4]ICP-MS Results'!CA8</f>
        <v>213.51827423091399</v>
      </c>
      <c r="AK8">
        <f>'[4]ICP-MS Results'!CC8</f>
        <v>212.78092214041001</v>
      </c>
      <c r="AL8">
        <f>'[4]ICP-MS Results'!CE8</f>
        <v>213.342578735274</v>
      </c>
      <c r="AM8">
        <f>'[4]ICP-MS Results'!CG8</f>
        <v>213.15746226853</v>
      </c>
      <c r="AN8">
        <f>'[4]ICP-MS Results'!CI8</f>
        <v>208.54531922761299</v>
      </c>
      <c r="AO8">
        <f>'[4]ICP-MS Results'!CK8</f>
        <v>212.610034840255</v>
      </c>
      <c r="AP8">
        <f>'[4]ICP-MS Results'!CM8</f>
        <v>212.38652384519801</v>
      </c>
      <c r="AQ8">
        <f>'[4]ICP-MS Results'!CO8</f>
        <v>212.21391881591401</v>
      </c>
      <c r="AR8">
        <f>'[4]ICP-MS Results'!CQ8</f>
        <v>215.332136910777</v>
      </c>
      <c r="AS8">
        <f>'[4]ICP-MS Results'!CS8</f>
        <v>214.82973782531801</v>
      </c>
      <c r="AT8">
        <f>'[4]ICP-MS Results'!CU8</f>
        <v>213.58421682043701</v>
      </c>
      <c r="AU8">
        <f>'[4]ICP-MS Results'!CW8</f>
        <v>214.820902006208</v>
      </c>
      <c r="AV8">
        <f>'[4]ICP-MS Results'!CY8</f>
        <v>213.51406097445701</v>
      </c>
      <c r="AW8">
        <f>'[4]ICP-MS Results'!DA8</f>
        <v>214.11426758721299</v>
      </c>
      <c r="AX8">
        <f>'[4]ICP-MS Results'!DC8</f>
        <v>211.76259227857801</v>
      </c>
      <c r="AY8">
        <f>'[4]ICP-MS Results'!DE8</f>
        <v>213.23326891520799</v>
      </c>
      <c r="AZ8">
        <f>'[4]ICP-MS Results'!DG8</f>
        <v>213.298470884517</v>
      </c>
      <c r="BA8">
        <f>'[4]ICP-MS Results'!DI8</f>
        <v>215.493200914884</v>
      </c>
      <c r="BB8">
        <f>'[4]ICP-MS Results'!DK8</f>
        <v>211.70560082662399</v>
      </c>
      <c r="BC8">
        <f>'[4]ICP-MS Results'!DM8</f>
        <v>214.020504752493</v>
      </c>
      <c r="BD8">
        <f>'[4]ICP-MS Results'!DO8</f>
        <v>198.76669945455399</v>
      </c>
      <c r="BE8">
        <f>'[4]ICP-MS Results'!DQ8</f>
        <v>212.09196662072301</v>
      </c>
      <c r="BF8">
        <f>'[4]ICP-MS Results'!DS8</f>
        <v>212.43084659966399</v>
      </c>
      <c r="BG8">
        <f>'[4]ICP-MS Results'!DU8</f>
        <v>213.304074195722</v>
      </c>
      <c r="BH8">
        <f>'[4]ICP-MS Results'!DW8</f>
        <v>224.99319911660001</v>
      </c>
      <c r="BI8">
        <f>'[4]ICP-MS Results'!DY8</f>
        <v>215.54837583912001</v>
      </c>
      <c r="BJ8">
        <f>'[4]ICP-MS Results'!EA8</f>
        <v>216.17690085698601</v>
      </c>
      <c r="BK8">
        <f>'[4]ICP-MS Results'!EC8</f>
        <v>212.30130276886501</v>
      </c>
      <c r="BL8">
        <f>'[4]ICP-MS Results'!EE8</f>
        <v>213.32384147591401</v>
      </c>
      <c r="BM8">
        <f>'[4]ICP-MS Results'!EF8</f>
        <v>98.901727892081396</v>
      </c>
      <c r="BN8">
        <f>'[4]ICP-MS Results'!EG8</f>
        <v>106.662216075871</v>
      </c>
      <c r="BO8">
        <f>'[4]ICP-MS Results'!EH8</f>
        <v>97.290823011077094</v>
      </c>
    </row>
    <row r="9" spans="1:67" x14ac:dyDescent="0.25">
      <c r="A9" t="str">
        <f>'[4]ICP-MS Results'!C9</f>
        <v>1000 ppb Cal</v>
      </c>
      <c r="C9">
        <f>'[4]ICP-MS Results'!E9</f>
        <v>991.93709203119397</v>
      </c>
      <c r="D9">
        <f>'[4]ICP-MS Results'!G9</f>
        <v>992.02614047581199</v>
      </c>
      <c r="E9">
        <f>'[4]ICP-MS Results'!J9</f>
        <v>995.729697310201</v>
      </c>
      <c r="F9">
        <f>'[4]ICP-MS Results'!K9</f>
        <v>1033.9814545040099</v>
      </c>
      <c r="G9">
        <f>'[4]ICP-MS Results'!M9</f>
        <v>990.05044338150401</v>
      </c>
      <c r="H9">
        <f>'[4]ICP-MS Results'!P9</f>
        <v>995.58330889988895</v>
      </c>
      <c r="I9">
        <f>'[4]ICP-MS Results'!Q9</f>
        <v>990.09757441748104</v>
      </c>
      <c r="J9">
        <f>'[4]ICP-MS Results'!S9</f>
        <v>992.09907733298803</v>
      </c>
      <c r="K9">
        <f>'[4]ICP-MS Results'!V9</f>
        <v>1005.40276839533</v>
      </c>
      <c r="L9">
        <f>'[4]ICP-MS Results'!Y9</f>
        <v>993.96716342719401</v>
      </c>
      <c r="M9">
        <f>'[4]ICP-MS Results'!AC9</f>
        <v>997.26019242828795</v>
      </c>
      <c r="N9">
        <f>'[4]ICP-MS Results'!AE9</f>
        <v>997.57075196164897</v>
      </c>
      <c r="O9">
        <f>'[4]ICP-MS Results'!AG9</f>
        <v>997.13498968778504</v>
      </c>
      <c r="P9">
        <f>'[4]ICP-MS Results'!AI9</f>
        <v>996.70930318655405</v>
      </c>
      <c r="Q9">
        <f>'[4]ICP-MS Results'!AK9</f>
        <v>996.98923525295504</v>
      </c>
      <c r="R9">
        <f>'[4]ICP-MS Results'!AN9</f>
        <v>998.35873051088299</v>
      </c>
      <c r="S9">
        <f>'[4]ICP-MS Results'!AP9</f>
        <v>996.94771985667899</v>
      </c>
      <c r="T9">
        <f>'[4]ICP-MS Results'!AR9</f>
        <v>997.43665223748997</v>
      </c>
      <c r="U9">
        <f>'[4]ICP-MS Results'!AT9</f>
        <v>996.14431117853701</v>
      </c>
      <c r="V9">
        <f>'[4]ICP-MS Results'!AV9</f>
        <v>997.17897867446004</v>
      </c>
      <c r="W9">
        <f>'[4]ICP-MS Results'!AX9</f>
        <v>998.32952124173096</v>
      </c>
      <c r="X9">
        <f>'[4]ICP-MS Results'!AZ9</f>
        <v>997.61251844283697</v>
      </c>
      <c r="Y9">
        <f>'[4]ICP-MS Results'!BB9</f>
        <v>997.20667107722704</v>
      </c>
      <c r="Z9">
        <f>'[4]ICP-MS Results'!BF9</f>
        <v>996.19469256775199</v>
      </c>
      <c r="AA9">
        <f>'[4]ICP-MS Results'!BI9</f>
        <v>996.89566954684403</v>
      </c>
      <c r="AB9">
        <f>'[4]ICP-MS Results'!BK9</f>
        <v>996.826213233879</v>
      </c>
      <c r="AC9">
        <f>'[4]ICP-MS Results'!BM9</f>
        <v>997.254123063272</v>
      </c>
      <c r="AD9">
        <f>'[4]ICP-MS Results'!BO9</f>
        <v>996.99699199845395</v>
      </c>
      <c r="AE9">
        <f>'[4]ICP-MS Results'!BQ9</f>
        <v>1000.12613046514</v>
      </c>
      <c r="AF9">
        <f>'[4]ICP-MS Results'!BS9</f>
        <v>996.75544617677394</v>
      </c>
      <c r="AG9">
        <f>'[4]ICP-MS Results'!BU9</f>
        <v>983.10400790610004</v>
      </c>
      <c r="AH9">
        <f>'[4]ICP-MS Results'!BW9</f>
        <v>997.01367098579101</v>
      </c>
      <c r="AI9">
        <f>'[4]ICP-MS Results'!BY9</f>
        <v>997.14557490642096</v>
      </c>
      <c r="AJ9">
        <f>'[4]ICP-MS Results'!CA9</f>
        <v>997.34332444881397</v>
      </c>
      <c r="AK9">
        <f>'[4]ICP-MS Results'!CC9</f>
        <v>997.48548966696205</v>
      </c>
      <c r="AL9">
        <f>'[4]ICP-MS Results'!CE9</f>
        <v>997.29869073176599</v>
      </c>
      <c r="AM9">
        <f>'[4]ICP-MS Results'!CG9</f>
        <v>997.44891866041905</v>
      </c>
      <c r="AN9">
        <f>'[4]ICP-MS Results'!CI9</f>
        <v>998.37159494309503</v>
      </c>
      <c r="AO9">
        <f>'[4]ICP-MS Results'!CK9</f>
        <v>997.52045649884099</v>
      </c>
      <c r="AP9">
        <f>'[4]ICP-MS Results'!CM9</f>
        <v>997.586838062639</v>
      </c>
      <c r="AQ9">
        <f>'[4]ICP-MS Results'!CO9</f>
        <v>997.61982542406895</v>
      </c>
      <c r="AR9">
        <f>'[4]ICP-MS Results'!CQ9</f>
        <v>997.01964188214902</v>
      </c>
      <c r="AS9">
        <f>'[4]ICP-MS Results'!CS9</f>
        <v>997.117854814883</v>
      </c>
      <c r="AT9">
        <f>'[4]ICP-MS Results'!CU9</f>
        <v>997.33434567735901</v>
      </c>
      <c r="AU9">
        <f>'[4]ICP-MS Results'!CW9</f>
        <v>997.14999788355397</v>
      </c>
      <c r="AV9">
        <f>'[4]ICP-MS Results'!CY9</f>
        <v>997.37593688310301</v>
      </c>
      <c r="AW9">
        <f>'[4]ICP-MS Results'!DA9</f>
        <v>997.29620423711503</v>
      </c>
      <c r="AX9">
        <f>'[4]ICP-MS Results'!DC9</f>
        <v>997.73488263284298</v>
      </c>
      <c r="AY9">
        <f>'[4]ICP-MS Results'!DE9</f>
        <v>997.42204772180503</v>
      </c>
      <c r="AZ9">
        <f>'[4]ICP-MS Results'!DG9</f>
        <v>997.42417788515002</v>
      </c>
      <c r="BA9">
        <f>'[4]ICP-MS Results'!DI9</f>
        <v>997.05065581673102</v>
      </c>
      <c r="BB9">
        <f>'[4]ICP-MS Results'!DK9</f>
        <v>997.73821692227204</v>
      </c>
      <c r="BC9">
        <f>'[4]ICP-MS Results'!DM9</f>
        <v>997.35721792705601</v>
      </c>
      <c r="BD9">
        <f>'[4]ICP-MS Results'!DO9</f>
        <v>1001.40761014975</v>
      </c>
      <c r="BE9">
        <f>'[4]ICP-MS Results'!DQ9</f>
        <v>997.82682373589</v>
      </c>
      <c r="BF9">
        <f>'[4]ICP-MS Results'!DS9</f>
        <v>997.57195961522098</v>
      </c>
      <c r="BG9">
        <f>'[4]ICP-MS Results'!DU9</f>
        <v>997.42085942099095</v>
      </c>
      <c r="BH9">
        <f>'[4]ICP-MS Results'!DW9</f>
        <v>994.91004282143695</v>
      </c>
      <c r="BI9">
        <f>'[4]ICP-MS Results'!DY9</f>
        <v>996.91520675435902</v>
      </c>
      <c r="BJ9">
        <f>'[4]ICP-MS Results'!EA9</f>
        <v>996.79320412926995</v>
      </c>
      <c r="BK9">
        <f>'[4]ICP-MS Results'!EC9</f>
        <v>997.64325631284203</v>
      </c>
      <c r="BL9">
        <f>'[4]ICP-MS Results'!EE9</f>
        <v>997.43175950156103</v>
      </c>
      <c r="BM9">
        <f>'[4]ICP-MS Results'!EF9</f>
        <v>98.019546808261595</v>
      </c>
      <c r="BN9">
        <f>'[4]ICP-MS Results'!EG9</f>
        <v>98.9602283845947</v>
      </c>
      <c r="BO9">
        <f>'[4]ICP-MS Results'!EH9</f>
        <v>94.667586748904498</v>
      </c>
    </row>
    <row r="10" spans="1:67" x14ac:dyDescent="0.25">
      <c r="A10" t="str">
        <f>'[4]ICP-MS Results'!C10</f>
        <v>Rinse</v>
      </c>
      <c r="C10">
        <f>'[4]ICP-MS Results'!E10</f>
        <v>2.3604516698500699</v>
      </c>
      <c r="D10">
        <f>'[4]ICP-MS Results'!G10</f>
        <v>0.16269426851850599</v>
      </c>
      <c r="E10">
        <f>'[4]ICP-MS Results'!J10</f>
        <v>9.0176785079039004</v>
      </c>
      <c r="F10">
        <f>'[4]ICP-MS Results'!K10</f>
        <v>-244.115382925859</v>
      </c>
      <c r="G10">
        <f>'[4]ICP-MS Results'!M10</f>
        <v>-7.5472766001191793E-2</v>
      </c>
      <c r="H10">
        <f>'[4]ICP-MS Results'!P10</f>
        <v>-0.72308662888539499</v>
      </c>
      <c r="I10">
        <f>'[4]ICP-MS Results'!Q10</f>
        <v>27.3245830038374</v>
      </c>
      <c r="J10">
        <f>'[4]ICP-MS Results'!S10</f>
        <v>-1.8646020468458799</v>
      </c>
      <c r="K10">
        <f>'[4]ICP-MS Results'!V10</f>
        <v>81.744939610399399</v>
      </c>
      <c r="L10">
        <f>'[4]ICP-MS Results'!Y10</f>
        <v>3.9142177481335499E-2</v>
      </c>
      <c r="M10">
        <f>'[4]ICP-MS Results'!AC10</f>
        <v>-2.3642095020963198E-2</v>
      </c>
      <c r="N10">
        <f>'[4]ICP-MS Results'!AE10</f>
        <v>9.8546582910408104E-2</v>
      </c>
      <c r="O10">
        <f>'[4]ICP-MS Results'!AG10</f>
        <v>-0.108269548875206</v>
      </c>
      <c r="P10">
        <f>'[4]ICP-MS Results'!AI10</f>
        <v>-7.2728932900288895E-2</v>
      </c>
      <c r="Q10">
        <f>'[4]ICP-MS Results'!AK10</f>
        <v>3.0503929216140001E-2</v>
      </c>
      <c r="R10">
        <f>'[4]ICP-MS Results'!AN10</f>
        <v>-1.22428366009312</v>
      </c>
      <c r="S10">
        <f>'[4]ICP-MS Results'!AP10</f>
        <v>3.4333982949266602E-2</v>
      </c>
      <c r="T10">
        <f>'[4]ICP-MS Results'!AR10</f>
        <v>-2.0212319683826298E-3</v>
      </c>
      <c r="U10">
        <f>'[4]ICP-MS Results'!AT10</f>
        <v>-2.5640875505475301E-2</v>
      </c>
      <c r="V10">
        <f>'[4]ICP-MS Results'!AV10</f>
        <v>-0.14529714587852099</v>
      </c>
      <c r="W10">
        <f>'[4]ICP-MS Results'!AX10</f>
        <v>3.1473649918384999E-2</v>
      </c>
      <c r="X10">
        <f>'[4]ICP-MS Results'!AZ10</f>
        <v>4.2685029373219198E-2</v>
      </c>
      <c r="Y10">
        <f>'[4]ICP-MS Results'!BB10</f>
        <v>0.12587887241871801</v>
      </c>
      <c r="Z10">
        <f>'[4]ICP-MS Results'!BF10</f>
        <v>0.29034519155003802</v>
      </c>
      <c r="AA10">
        <f>'[4]ICP-MS Results'!BI10</f>
        <v>0.22539519718211701</v>
      </c>
      <c r="AB10">
        <f>'[4]ICP-MS Results'!BK10</f>
        <v>1.63084406263714E-2</v>
      </c>
      <c r="AC10">
        <f>'[4]ICP-MS Results'!BM10</f>
        <v>-0.68341397962633899</v>
      </c>
      <c r="AD10">
        <f>'[4]ICP-MS Results'!BO10</f>
        <v>4.2030460041350103E-2</v>
      </c>
      <c r="AE10">
        <f>'[4]ICP-MS Results'!BQ10</f>
        <v>0.81059440208693601</v>
      </c>
      <c r="AF10">
        <f>'[4]ICP-MS Results'!BS10</f>
        <v>0.666018024716302</v>
      </c>
      <c r="AG10">
        <f>'[4]ICP-MS Results'!BU10</f>
        <v>1.3214483897210001</v>
      </c>
      <c r="AH10">
        <f>'[4]ICP-MS Results'!BW10</f>
        <v>3.6454670592843803E-2</v>
      </c>
      <c r="AI10">
        <f>'[4]ICP-MS Results'!BY10</f>
        <v>8.1123266703536895E-2</v>
      </c>
      <c r="AJ10">
        <f>'[4]ICP-MS Results'!CA10</f>
        <v>0.54631023684558899</v>
      </c>
      <c r="AK10">
        <f>'[4]ICP-MS Results'!CC10</f>
        <v>0.170206084021569</v>
      </c>
      <c r="AL10">
        <f>'[4]ICP-MS Results'!CE10</f>
        <v>0.114193848074017</v>
      </c>
      <c r="AM10">
        <f>'[4]ICP-MS Results'!CG10</f>
        <v>0.21072597042646299</v>
      </c>
      <c r="AN10">
        <f>'[4]ICP-MS Results'!CI10</f>
        <v>-3.1977731745451099E-2</v>
      </c>
      <c r="AO10">
        <f>'[4]ICP-MS Results'!CK10</f>
        <v>5.1502797941570998E-2</v>
      </c>
      <c r="AP10">
        <f>'[4]ICP-MS Results'!CM10</f>
        <v>-7.6189061118755397E-2</v>
      </c>
      <c r="AQ10">
        <f>'[4]ICP-MS Results'!CO10</f>
        <v>3.7512444082071501E-2</v>
      </c>
      <c r="AR10">
        <f>'[4]ICP-MS Results'!CQ10</f>
        <v>3.6790010543699098E-2</v>
      </c>
      <c r="AS10">
        <f>'[4]ICP-MS Results'!CS10</f>
        <v>3.2260718363921102E-2</v>
      </c>
      <c r="AT10">
        <f>'[4]ICP-MS Results'!CU10</f>
        <v>-2.5140254343321899E-2</v>
      </c>
      <c r="AU10">
        <f>'[4]ICP-MS Results'!CW10</f>
        <v>3.2119910334135297E-2</v>
      </c>
      <c r="AV10">
        <f>'[4]ICP-MS Results'!CY10</f>
        <v>2.8641769485043399E-2</v>
      </c>
      <c r="AW10">
        <f>'[4]ICP-MS Results'!DA10</f>
        <v>2.3816508961078901E-2</v>
      </c>
      <c r="AX10">
        <f>'[4]ICP-MS Results'!DC10</f>
        <v>2.8125105133276901E-2</v>
      </c>
      <c r="AY10">
        <f>'[4]ICP-MS Results'!DE10</f>
        <v>3.0802000117707701E-2</v>
      </c>
      <c r="AZ10">
        <f>'[4]ICP-MS Results'!DG10</f>
        <v>2.7470814195514202E-2</v>
      </c>
      <c r="BA10">
        <f>'[4]ICP-MS Results'!DI10</f>
        <v>2.02446818031423E-2</v>
      </c>
      <c r="BB10">
        <f>'[4]ICP-MS Results'!DK10</f>
        <v>2.1722933830021499E-2</v>
      </c>
      <c r="BC10">
        <f>'[4]ICP-MS Results'!DM10</f>
        <v>4.3745273811149697E-2</v>
      </c>
      <c r="BD10">
        <f>'[4]ICP-MS Results'!DO10</f>
        <v>0.13191582860005099</v>
      </c>
      <c r="BE10">
        <f>'[4]ICP-MS Results'!DQ10</f>
        <v>1.18628382808072</v>
      </c>
      <c r="BF10">
        <f>'[4]ICP-MS Results'!DS10</f>
        <v>0.205827310310921</v>
      </c>
      <c r="BG10">
        <f>'[4]ICP-MS Results'!DU10</f>
        <v>2.6391065845032902</v>
      </c>
      <c r="BH10">
        <f>'[4]ICP-MS Results'!DW10</f>
        <v>89.376253137135507</v>
      </c>
      <c r="BI10">
        <f>'[4]ICP-MS Results'!DY10</f>
        <v>1.9721068293037401E-2</v>
      </c>
      <c r="BJ10">
        <f>'[4]ICP-MS Results'!EA10</f>
        <v>0.117667144729592</v>
      </c>
      <c r="BK10">
        <f>'[4]ICP-MS Results'!EC10</f>
        <v>1.4903447688118399E-2</v>
      </c>
      <c r="BL10">
        <f>'[4]ICP-MS Results'!EE10</f>
        <v>2.27628631379432E-2</v>
      </c>
      <c r="BM10">
        <f>'[4]ICP-MS Results'!EF10</f>
        <v>99.740857177045797</v>
      </c>
      <c r="BN10">
        <f>'[4]ICP-MS Results'!EG10</f>
        <v>98.856110776640605</v>
      </c>
      <c r="BO10">
        <f>'[4]ICP-MS Results'!EH10</f>
        <v>96.798112665541694</v>
      </c>
    </row>
    <row r="11" spans="1:67" x14ac:dyDescent="0.25">
      <c r="A11" t="str">
        <f>'[4]ICP-MS Results'!C11</f>
        <v>Rinse</v>
      </c>
      <c r="C11">
        <f>'[4]ICP-MS Results'!E11</f>
        <v>1.33201656527805</v>
      </c>
      <c r="D11">
        <f>'[4]ICP-MS Results'!G11</f>
        <v>7.0086781383917204E-2</v>
      </c>
      <c r="E11">
        <f>'[4]ICP-MS Results'!J11</f>
        <v>4.2272583329599698</v>
      </c>
      <c r="F11">
        <f>'[4]ICP-MS Results'!K11</f>
        <v>-455.00508256477099</v>
      </c>
      <c r="G11">
        <f>'[4]ICP-MS Results'!M11</f>
        <v>-0.11706129383085501</v>
      </c>
      <c r="H11">
        <f>'[4]ICP-MS Results'!P11</f>
        <v>-0.52672178583399198</v>
      </c>
      <c r="I11">
        <f>'[4]ICP-MS Results'!Q11</f>
        <v>11.7976548328108</v>
      </c>
      <c r="J11">
        <f>'[4]ICP-MS Results'!S11</f>
        <v>-1.2189513973391199</v>
      </c>
      <c r="K11">
        <f>'[4]ICP-MS Results'!V11</f>
        <v>-14.196781497949299</v>
      </c>
      <c r="L11">
        <f>'[4]ICP-MS Results'!Y11</f>
        <v>1.97258537095584E-2</v>
      </c>
      <c r="M11">
        <f>'[4]ICP-MS Results'!AC11</f>
        <v>-2.4006778823573799E-2</v>
      </c>
      <c r="N11">
        <f>'[4]ICP-MS Results'!AE11</f>
        <v>0.121981682461286</v>
      </c>
      <c r="O11">
        <f>'[4]ICP-MS Results'!AG11</f>
        <v>-9.6993244333426903E-2</v>
      </c>
      <c r="P11">
        <f>'[4]ICP-MS Results'!AI11</f>
        <v>-9.9220918656529197E-2</v>
      </c>
      <c r="Q11">
        <f>'[4]ICP-MS Results'!AK11</f>
        <v>9.1078724322048096E-3</v>
      </c>
      <c r="R11">
        <f>'[4]ICP-MS Results'!AN11</f>
        <v>-1.1193424869578099</v>
      </c>
      <c r="S11">
        <f>'[4]ICP-MS Results'!AP11</f>
        <v>1.50932160814292E-2</v>
      </c>
      <c r="T11">
        <f>'[4]ICP-MS Results'!AR11</f>
        <v>-9.6116971706091698E-3</v>
      </c>
      <c r="U11">
        <f>'[4]ICP-MS Results'!AT11</f>
        <v>-1.54287228867146E-2</v>
      </c>
      <c r="V11">
        <f>'[4]ICP-MS Results'!AV11</f>
        <v>-5.9975980103848602E-2</v>
      </c>
      <c r="W11">
        <f>'[4]ICP-MS Results'!AX11</f>
        <v>8.8386473136186795E-3</v>
      </c>
      <c r="X11">
        <f>'[4]ICP-MS Results'!AZ11</f>
        <v>1.5887913986131E-2</v>
      </c>
      <c r="Y11">
        <f>'[4]ICP-MS Results'!BB11</f>
        <v>8.5107234952151098E-2</v>
      </c>
      <c r="Z11">
        <f>'[4]ICP-MS Results'!BF11</f>
        <v>0.14358185695308001</v>
      </c>
      <c r="AA11">
        <f>'[4]ICP-MS Results'!BI11</f>
        <v>7.8981725398130906E-2</v>
      </c>
      <c r="AB11">
        <f>'[4]ICP-MS Results'!BK11</f>
        <v>4.0339740124118902E-3</v>
      </c>
      <c r="AC11">
        <f>'[4]ICP-MS Results'!BM11</f>
        <v>-0.70230070024116797</v>
      </c>
      <c r="AD11">
        <f>'[4]ICP-MS Results'!BO11</f>
        <v>5.5367046820414198E-3</v>
      </c>
      <c r="AE11">
        <f>'[4]ICP-MS Results'!BQ11</f>
        <v>0.41701945314088101</v>
      </c>
      <c r="AF11">
        <f>'[4]ICP-MS Results'!BS11</f>
        <v>0.25980408557846202</v>
      </c>
      <c r="AG11">
        <f>'[4]ICP-MS Results'!BU11</f>
        <v>0.55998997870098699</v>
      </c>
      <c r="AH11">
        <f>'[4]ICP-MS Results'!BW11</f>
        <v>7.6465390707580504E-3</v>
      </c>
      <c r="AI11">
        <f>'[4]ICP-MS Results'!BY11</f>
        <v>4.9414729227087298E-2</v>
      </c>
      <c r="AJ11">
        <f>'[4]ICP-MS Results'!CA11</f>
        <v>0.35340367341365603</v>
      </c>
      <c r="AK11">
        <f>'[4]ICP-MS Results'!CC11</f>
        <v>7.78483592884993E-2</v>
      </c>
      <c r="AL11">
        <f>'[4]ICP-MS Results'!CE11</f>
        <v>5.64742176404519E-2</v>
      </c>
      <c r="AM11">
        <f>'[4]ICP-MS Results'!CG11</f>
        <v>5.4693096224528698E-2</v>
      </c>
      <c r="AN11">
        <f>'[4]ICP-MS Results'!CI11</f>
        <v>-3.3139764452801299E-2</v>
      </c>
      <c r="AO11">
        <f>'[4]ICP-MS Results'!CK11</f>
        <v>1.56382101208432E-2</v>
      </c>
      <c r="AP11">
        <f>'[4]ICP-MS Results'!CM11</f>
        <v>-0.108842968944402</v>
      </c>
      <c r="AQ11">
        <f>'[4]ICP-MS Results'!CO11</f>
        <v>6.8899338293201802E-3</v>
      </c>
      <c r="AR11">
        <f>'[4]ICP-MS Results'!CQ11</f>
        <v>1.0677916967413101E-3</v>
      </c>
      <c r="AS11">
        <f>'[4]ICP-MS Results'!CS11</f>
        <v>5.6017226211118303E-3</v>
      </c>
      <c r="AT11">
        <f>'[4]ICP-MS Results'!CU11</f>
        <v>-4.5926423651630903E-2</v>
      </c>
      <c r="AU11">
        <f>'[4]ICP-MS Results'!CW11</f>
        <v>5.6272281908915098E-4</v>
      </c>
      <c r="AV11">
        <f>'[4]ICP-MS Results'!CY11</f>
        <v>2.5146859636552602E-3</v>
      </c>
      <c r="AW11">
        <f>'[4]ICP-MS Results'!DA11</f>
        <v>1.05473368996885E-3</v>
      </c>
      <c r="AX11">
        <f>'[4]ICP-MS Results'!DC11</f>
        <v>4.2043007744553204E-3</v>
      </c>
      <c r="AY11">
        <f>'[4]ICP-MS Results'!DE11</f>
        <v>6.6602253134066701E-3</v>
      </c>
      <c r="AZ11">
        <f>'[4]ICP-MS Results'!DG11</f>
        <v>3.7096607187811301E-3</v>
      </c>
      <c r="BA11">
        <f>'[4]ICP-MS Results'!DI11</f>
        <v>-3.3640239594325098E-3</v>
      </c>
      <c r="BB11">
        <f>'[4]ICP-MS Results'!DK11</f>
        <v>-1.25278116295385E-3</v>
      </c>
      <c r="BC11">
        <f>'[4]ICP-MS Results'!DM11</f>
        <v>1.6500653084377901E-2</v>
      </c>
      <c r="BD11">
        <f>'[4]ICP-MS Results'!DO11</f>
        <v>3.6819562424529197E-2</v>
      </c>
      <c r="BE11">
        <f>'[4]ICP-MS Results'!DQ11</f>
        <v>0.38548919469167903</v>
      </c>
      <c r="BF11">
        <f>'[4]ICP-MS Results'!DS11</f>
        <v>4.20283109440934E-2</v>
      </c>
      <c r="BG11">
        <f>'[4]ICP-MS Results'!DU11</f>
        <v>0.992861923345565</v>
      </c>
      <c r="BH11">
        <f>'[4]ICP-MS Results'!DW11</f>
        <v>37.419720099497098</v>
      </c>
      <c r="BI11">
        <f>'[4]ICP-MS Results'!DY11</f>
        <v>1.1579379061114599E-3</v>
      </c>
      <c r="BJ11">
        <f>'[4]ICP-MS Results'!EA11</f>
        <v>3.9490769793707498E-2</v>
      </c>
      <c r="BK11">
        <f>'[4]ICP-MS Results'!EC11</f>
        <v>-1.30966358381238E-2</v>
      </c>
      <c r="BL11">
        <f>'[4]ICP-MS Results'!EE11</f>
        <v>7.9671275719883899E-4</v>
      </c>
      <c r="BM11">
        <f>'[4]ICP-MS Results'!EF11</f>
        <v>98.831135513106602</v>
      </c>
      <c r="BN11">
        <f>'[4]ICP-MS Results'!EG11</f>
        <v>102.91557391554301</v>
      </c>
      <c r="BO11">
        <f>'[4]ICP-MS Results'!EH11</f>
        <v>97.796859450079793</v>
      </c>
    </row>
    <row r="12" spans="1:67" x14ac:dyDescent="0.25">
      <c r="A12" t="str">
        <f>'[4]ICP-MS Results'!C12</f>
        <v>10 ppb QC</v>
      </c>
      <c r="C12">
        <f>'[4]ICP-MS Results'!E12</f>
        <v>12.520763329515001</v>
      </c>
      <c r="D12">
        <f>'[4]ICP-MS Results'!G12</f>
        <v>11.475821398315899</v>
      </c>
      <c r="E12">
        <f>'[4]ICP-MS Results'!J12</f>
        <v>28.3191105053813</v>
      </c>
      <c r="F12">
        <f>'[4]ICP-MS Results'!K12</f>
        <v>-558.55713215290098</v>
      </c>
      <c r="G12">
        <f>'[4]ICP-MS Results'!M12</f>
        <v>21.817005894169299</v>
      </c>
      <c r="H12">
        <f>'[4]ICP-MS Results'!P12</f>
        <v>13.635068220837001</v>
      </c>
      <c r="I12">
        <f>'[4]ICP-MS Results'!Q12</f>
        <v>21.489266185509099</v>
      </c>
      <c r="J12">
        <f>'[4]ICP-MS Results'!S12</f>
        <v>13.6113629557987</v>
      </c>
      <c r="K12">
        <f>'[4]ICP-MS Results'!V12</f>
        <v>-59.336116740830903</v>
      </c>
      <c r="L12">
        <f>'[4]ICP-MS Results'!Y12</f>
        <v>28.922626172900099</v>
      </c>
      <c r="M12">
        <f>'[4]ICP-MS Results'!AC12</f>
        <v>10.545020646904799</v>
      </c>
      <c r="N12">
        <f>'[4]ICP-MS Results'!AE12</f>
        <v>11.0394699141241</v>
      </c>
      <c r="O12">
        <f>'[4]ICP-MS Results'!AG12</f>
        <v>10.562599874960499</v>
      </c>
      <c r="P12">
        <f>'[4]ICP-MS Results'!AI12</f>
        <v>10.913029492593401</v>
      </c>
      <c r="Q12">
        <f>'[4]ICP-MS Results'!AK12</f>
        <v>10.779852623214</v>
      </c>
      <c r="R12">
        <f>'[4]ICP-MS Results'!AN12</f>
        <v>19.543376454986401</v>
      </c>
      <c r="S12">
        <f>'[4]ICP-MS Results'!AP12</f>
        <v>10.810043559619499</v>
      </c>
      <c r="T12">
        <f>'[4]ICP-MS Results'!AR12</f>
        <v>10.5438859989455</v>
      </c>
      <c r="U12">
        <f>'[4]ICP-MS Results'!AT12</f>
        <v>11.164589590553801</v>
      </c>
      <c r="V12">
        <f>'[4]ICP-MS Results'!AV12</f>
        <v>10.905479345624601</v>
      </c>
      <c r="W12">
        <f>'[4]ICP-MS Results'!AX12</f>
        <v>10.230725076715199</v>
      </c>
      <c r="X12">
        <f>'[4]ICP-MS Results'!AZ12</f>
        <v>10.5010967032796</v>
      </c>
      <c r="Y12">
        <f>'[4]ICP-MS Results'!BB12</f>
        <v>10.557442391701001</v>
      </c>
      <c r="Z12">
        <f>'[4]ICP-MS Results'!BF12</f>
        <v>11.6899709606831</v>
      </c>
      <c r="AA12">
        <f>'[4]ICP-MS Results'!BI12</f>
        <v>10.552657747697999</v>
      </c>
      <c r="AB12">
        <f>'[4]ICP-MS Results'!BK12</f>
        <v>10.7828458962833</v>
      </c>
      <c r="AC12">
        <f>'[4]ICP-MS Results'!BM12</f>
        <v>11.7679491402246</v>
      </c>
      <c r="AD12">
        <f>'[4]ICP-MS Results'!BO12</f>
        <v>10.8858280255244</v>
      </c>
      <c r="AE12">
        <f>'[4]ICP-MS Results'!BQ12</f>
        <v>10.5817859485051</v>
      </c>
      <c r="AF12">
        <f>'[4]ICP-MS Results'!BS12</f>
        <v>10.991196357982201</v>
      </c>
      <c r="AG12">
        <f>'[4]ICP-MS Results'!BU12</f>
        <v>14.2308695582245</v>
      </c>
      <c r="AH12">
        <f>'[4]ICP-MS Results'!BW12</f>
        <v>10.4847927631142</v>
      </c>
      <c r="AI12">
        <f>'[4]ICP-MS Results'!BY12</f>
        <v>10.892238895132101</v>
      </c>
      <c r="AJ12">
        <f>'[4]ICP-MS Results'!CA12</f>
        <v>10.8552722109127</v>
      </c>
      <c r="AK12">
        <f>'[4]ICP-MS Results'!CC12</f>
        <v>10.687123864037201</v>
      </c>
      <c r="AL12">
        <f>'[4]ICP-MS Results'!CE12</f>
        <v>11.518018380811201</v>
      </c>
      <c r="AM12">
        <f>'[4]ICP-MS Results'!CG12</f>
        <v>10.4610993933596</v>
      </c>
      <c r="AN12">
        <f>'[4]ICP-MS Results'!CI12</f>
        <v>10.521871609592599</v>
      </c>
      <c r="AO12">
        <f>'[4]ICP-MS Results'!CK12</f>
        <v>10.587933485643299</v>
      </c>
      <c r="AP12">
        <f>'[4]ICP-MS Results'!CM12</f>
        <v>10.676946404115499</v>
      </c>
      <c r="AQ12">
        <f>'[4]ICP-MS Results'!CO12</f>
        <v>10.5505176500277</v>
      </c>
      <c r="AR12">
        <f>'[4]ICP-MS Results'!CQ12</f>
        <v>10.4055479208112</v>
      </c>
      <c r="AS12">
        <f>'[4]ICP-MS Results'!CS12</f>
        <v>10.5222040291592</v>
      </c>
      <c r="AT12">
        <f>'[4]ICP-MS Results'!CU12</f>
        <v>10.524577847422099</v>
      </c>
      <c r="AU12">
        <f>'[4]ICP-MS Results'!CW12</f>
        <v>10.367936640913801</v>
      </c>
      <c r="AV12">
        <f>'[4]ICP-MS Results'!CY12</f>
        <v>10.375162402552199</v>
      </c>
      <c r="AW12">
        <f>'[4]ICP-MS Results'!DA12</f>
        <v>10.3124134722456</v>
      </c>
      <c r="AX12">
        <f>'[4]ICP-MS Results'!DC12</f>
        <v>10.272815720636199</v>
      </c>
      <c r="AY12">
        <f>'[4]ICP-MS Results'!DE12</f>
        <v>10.301358864835199</v>
      </c>
      <c r="AZ12">
        <f>'[4]ICP-MS Results'!DG12</f>
        <v>10.310216123928701</v>
      </c>
      <c r="BA12">
        <f>'[4]ICP-MS Results'!DI12</f>
        <v>10.241325282597099</v>
      </c>
      <c r="BB12">
        <f>'[4]ICP-MS Results'!DK12</f>
        <v>10.223122379315001</v>
      </c>
      <c r="BC12">
        <f>'[4]ICP-MS Results'!DM12</f>
        <v>10.111416126015101</v>
      </c>
      <c r="BD12">
        <f>'[4]ICP-MS Results'!DO12</f>
        <v>4.6412788852981599</v>
      </c>
      <c r="BE12">
        <f>'[4]ICP-MS Results'!DQ12</f>
        <v>9.6108925422963498</v>
      </c>
      <c r="BF12">
        <f>'[4]ICP-MS Results'!DS12</f>
        <v>10.2886118327567</v>
      </c>
      <c r="BG12">
        <f>'[4]ICP-MS Results'!DU12</f>
        <v>10.319352865549099</v>
      </c>
      <c r="BH12">
        <f>'[4]ICP-MS Results'!DW12</f>
        <v>29.630080803927001</v>
      </c>
      <c r="BI12">
        <f>'[4]ICP-MS Results'!DY12</f>
        <v>10.128715294034899</v>
      </c>
      <c r="BJ12">
        <f>'[4]ICP-MS Results'!EA12</f>
        <v>10.278700841312199</v>
      </c>
      <c r="BK12">
        <f>'[4]ICP-MS Results'!EC12</f>
        <v>9.8253137967819892</v>
      </c>
      <c r="BL12">
        <f>'[4]ICP-MS Results'!EE12</f>
        <v>9.8671331101055397</v>
      </c>
      <c r="BM12">
        <f>'[4]ICP-MS Results'!EF12</f>
        <v>99.819247568071205</v>
      </c>
      <c r="BN12">
        <f>'[4]ICP-MS Results'!EG12</f>
        <v>97.398838789052306</v>
      </c>
      <c r="BO12">
        <f>'[4]ICP-MS Results'!EH12</f>
        <v>98.068411000391606</v>
      </c>
    </row>
    <row r="13" spans="1:67" x14ac:dyDescent="0.25">
      <c r="A13" s="1" t="s">
        <v>68</v>
      </c>
      <c r="C13" s="17">
        <f>C12/10</f>
        <v>1.2520763329515001</v>
      </c>
      <c r="D13" s="17">
        <f t="shared" ref="D13:BL13" si="0">D12/10</f>
        <v>1.14758213983159</v>
      </c>
      <c r="E13" s="17">
        <f t="shared" si="0"/>
        <v>2.83191105053813</v>
      </c>
      <c r="F13" s="17">
        <f t="shared" si="0"/>
        <v>-55.855713215290095</v>
      </c>
      <c r="G13" s="17">
        <f t="shared" si="0"/>
        <v>2.1817005894169297</v>
      </c>
      <c r="H13" s="17">
        <f t="shared" si="0"/>
        <v>1.3635068220837001</v>
      </c>
      <c r="I13" s="17">
        <f t="shared" si="0"/>
        <v>2.1489266185509099</v>
      </c>
      <c r="J13" s="17">
        <f t="shared" si="0"/>
        <v>1.36113629557987</v>
      </c>
      <c r="K13" s="17">
        <f t="shared" si="0"/>
        <v>-5.9336116740830906</v>
      </c>
      <c r="L13" s="17">
        <f t="shared" si="0"/>
        <v>2.8922626172900099</v>
      </c>
      <c r="M13" s="17">
        <f t="shared" si="0"/>
        <v>1.0545020646904799</v>
      </c>
      <c r="N13" s="17">
        <f t="shared" si="0"/>
        <v>1.10394699141241</v>
      </c>
      <c r="O13" s="17">
        <f t="shared" si="0"/>
        <v>1.0562599874960499</v>
      </c>
      <c r="P13" s="17">
        <f t="shared" si="0"/>
        <v>1.09130294925934</v>
      </c>
      <c r="Q13" s="17">
        <f t="shared" si="0"/>
        <v>1.0779852623213999</v>
      </c>
      <c r="R13" s="17">
        <f t="shared" si="0"/>
        <v>1.9543376454986401</v>
      </c>
      <c r="S13" s="17">
        <f t="shared" si="0"/>
        <v>1.08100435596195</v>
      </c>
      <c r="T13" s="17">
        <f t="shared" si="0"/>
        <v>1.0543885998945499</v>
      </c>
      <c r="U13" s="17">
        <f t="shared" si="0"/>
        <v>1.1164589590553802</v>
      </c>
      <c r="V13" s="17">
        <f t="shared" si="0"/>
        <v>1.09054793456246</v>
      </c>
      <c r="W13" s="17">
        <f t="shared" si="0"/>
        <v>1.0230725076715199</v>
      </c>
      <c r="X13" s="17">
        <f t="shared" si="0"/>
        <v>1.05010967032796</v>
      </c>
      <c r="Y13" s="17">
        <f t="shared" si="0"/>
        <v>1.0557442391701</v>
      </c>
      <c r="Z13" s="17">
        <f t="shared" si="0"/>
        <v>1.16899709606831</v>
      </c>
      <c r="AA13" s="17">
        <f t="shared" si="0"/>
        <v>1.0552657747698</v>
      </c>
      <c r="AB13" s="17">
        <f t="shared" si="0"/>
        <v>1.07828458962833</v>
      </c>
      <c r="AC13" s="17">
        <f t="shared" si="0"/>
        <v>1.1767949140224601</v>
      </c>
      <c r="AD13" s="17">
        <f t="shared" si="0"/>
        <v>1.08858280255244</v>
      </c>
      <c r="AE13" s="17">
        <f t="shared" si="0"/>
        <v>1.05817859485051</v>
      </c>
      <c r="AF13" s="17">
        <f t="shared" si="0"/>
        <v>1.09911963579822</v>
      </c>
      <c r="AG13" s="17">
        <f t="shared" si="0"/>
        <v>1.4230869558224499</v>
      </c>
      <c r="AH13" s="17">
        <f t="shared" si="0"/>
        <v>1.0484792763114199</v>
      </c>
      <c r="AI13" s="17">
        <f t="shared" si="0"/>
        <v>1.08922388951321</v>
      </c>
      <c r="AJ13" s="17">
        <f t="shared" si="0"/>
        <v>1.0855272210912701</v>
      </c>
      <c r="AK13" s="17">
        <f t="shared" si="0"/>
        <v>1.06871238640372</v>
      </c>
      <c r="AL13" s="17">
        <f t="shared" si="0"/>
        <v>1.1518018380811201</v>
      </c>
      <c r="AM13" s="17">
        <f t="shared" si="0"/>
        <v>1.0461099393359601</v>
      </c>
      <c r="AN13" s="17">
        <f t="shared" si="0"/>
        <v>1.0521871609592599</v>
      </c>
      <c r="AO13" s="17">
        <f t="shared" si="0"/>
        <v>1.0587933485643299</v>
      </c>
      <c r="AP13" s="17">
        <f t="shared" si="0"/>
        <v>1.0676946404115499</v>
      </c>
      <c r="AQ13" s="17">
        <f t="shared" si="0"/>
        <v>1.05505176500277</v>
      </c>
      <c r="AR13" s="17">
        <f t="shared" si="0"/>
        <v>1.04055479208112</v>
      </c>
      <c r="AS13" s="17">
        <f t="shared" si="0"/>
        <v>1.0522204029159199</v>
      </c>
      <c r="AT13" s="17">
        <f t="shared" si="0"/>
        <v>1.0524577847422099</v>
      </c>
      <c r="AU13" s="17">
        <f t="shared" si="0"/>
        <v>1.03679366409138</v>
      </c>
      <c r="AV13" s="17">
        <f t="shared" si="0"/>
        <v>1.0375162402552198</v>
      </c>
      <c r="AW13" s="17">
        <f t="shared" si="0"/>
        <v>1.0312413472245601</v>
      </c>
      <c r="AX13" s="17">
        <f t="shared" si="0"/>
        <v>1.0272815720636199</v>
      </c>
      <c r="AY13" s="17">
        <f t="shared" si="0"/>
        <v>1.0301358864835199</v>
      </c>
      <c r="AZ13" s="17">
        <f t="shared" si="0"/>
        <v>1.0310216123928702</v>
      </c>
      <c r="BA13" s="17">
        <f t="shared" si="0"/>
        <v>1.02413252825971</v>
      </c>
      <c r="BB13" s="17">
        <f t="shared" si="0"/>
        <v>1.0223122379315002</v>
      </c>
      <c r="BC13" s="17">
        <f t="shared" si="0"/>
        <v>1.01114161260151</v>
      </c>
      <c r="BD13" s="17">
        <f t="shared" si="0"/>
        <v>0.46412788852981601</v>
      </c>
      <c r="BE13" s="17">
        <f t="shared" si="0"/>
        <v>0.96108925422963498</v>
      </c>
      <c r="BF13" s="17">
        <f t="shared" si="0"/>
        <v>1.02886118327567</v>
      </c>
      <c r="BG13" s="17">
        <f t="shared" si="0"/>
        <v>1.0319352865549098</v>
      </c>
      <c r="BH13" s="17">
        <f t="shared" si="0"/>
        <v>2.9630080803926999</v>
      </c>
      <c r="BI13" s="17">
        <f t="shared" si="0"/>
        <v>1.01287152940349</v>
      </c>
      <c r="BJ13" s="17">
        <f t="shared" si="0"/>
        <v>1.0278700841312198</v>
      </c>
      <c r="BK13" s="17">
        <f t="shared" si="0"/>
        <v>0.98253137967819892</v>
      </c>
      <c r="BL13" s="17">
        <f t="shared" si="0"/>
        <v>0.98671331101055393</v>
      </c>
    </row>
    <row r="14" spans="1:67" x14ac:dyDescent="0.25">
      <c r="A14" t="str">
        <f>'[4]ICP-MS Results'!C13</f>
        <v>200 ppb QC</v>
      </c>
      <c r="C14">
        <f>'[4]ICP-MS Results'!E13</f>
        <v>199.00285351241101</v>
      </c>
      <c r="D14">
        <f>'[4]ICP-MS Results'!G13</f>
        <v>199.73273002620101</v>
      </c>
      <c r="E14">
        <f>'[4]ICP-MS Results'!J13</f>
        <v>216.83439213474799</v>
      </c>
      <c r="F14">
        <f>'[4]ICP-MS Results'!K13</f>
        <v>-426.49410105247802</v>
      </c>
      <c r="G14">
        <f>'[4]ICP-MS Results'!M13</f>
        <v>206.76833660550599</v>
      </c>
      <c r="H14">
        <f>'[4]ICP-MS Results'!P13</f>
        <v>213.203175258215</v>
      </c>
      <c r="I14">
        <f>'[4]ICP-MS Results'!Q13</f>
        <v>209.70527143791099</v>
      </c>
      <c r="J14">
        <f>'[4]ICP-MS Results'!S13</f>
        <v>202.637568267848</v>
      </c>
      <c r="K14">
        <f>'[4]ICP-MS Results'!V13</f>
        <v>105.444474781967</v>
      </c>
      <c r="L14">
        <f>'[4]ICP-MS Results'!Y13</f>
        <v>221.68725096545199</v>
      </c>
      <c r="M14">
        <f>'[4]ICP-MS Results'!AC13</f>
        <v>213.769886512771</v>
      </c>
      <c r="N14">
        <f>'[4]ICP-MS Results'!AE13</f>
        <v>215.79205088508999</v>
      </c>
      <c r="O14">
        <f>'[4]ICP-MS Results'!AG13</f>
        <v>214.34723101029499</v>
      </c>
      <c r="P14">
        <f>'[4]ICP-MS Results'!AI13</f>
        <v>216.05911474123599</v>
      </c>
      <c r="Q14">
        <f>'[4]ICP-MS Results'!AK13</f>
        <v>216.476698618933</v>
      </c>
      <c r="R14">
        <f>'[4]ICP-MS Results'!AN13</f>
        <v>205.58225330832801</v>
      </c>
      <c r="S14">
        <f>'[4]ICP-MS Results'!AP13</f>
        <v>217.04233626693201</v>
      </c>
      <c r="T14">
        <f>'[4]ICP-MS Results'!AR13</f>
        <v>213.62637654964499</v>
      </c>
      <c r="U14">
        <f>'[4]ICP-MS Results'!AT13</f>
        <v>218.82731142403901</v>
      </c>
      <c r="V14">
        <f>'[4]ICP-MS Results'!AV13</f>
        <v>213.41375533918799</v>
      </c>
      <c r="W14">
        <f>'[4]ICP-MS Results'!AX13</f>
        <v>207.574416666475</v>
      </c>
      <c r="X14">
        <f>'[4]ICP-MS Results'!AZ13</f>
        <v>212.43648970715</v>
      </c>
      <c r="Y14">
        <f>'[4]ICP-MS Results'!BB13</f>
        <v>215.333175693642</v>
      </c>
      <c r="Z14">
        <f>'[4]ICP-MS Results'!BF13</f>
        <v>216.472493631833</v>
      </c>
      <c r="AA14">
        <f>'[4]ICP-MS Results'!BI13</f>
        <v>216.76336773429099</v>
      </c>
      <c r="AB14">
        <f>'[4]ICP-MS Results'!BK13</f>
        <v>215.430597784318</v>
      </c>
      <c r="AC14">
        <f>'[4]ICP-MS Results'!BM13</f>
        <v>213.84600429285001</v>
      </c>
      <c r="AD14">
        <f>'[4]ICP-MS Results'!BO13</f>
        <v>215.10309298946501</v>
      </c>
      <c r="AE14">
        <f>'[4]ICP-MS Results'!BQ13</f>
        <v>199.983958277943</v>
      </c>
      <c r="AF14">
        <f>'[4]ICP-MS Results'!BS13</f>
        <v>216.163307912714</v>
      </c>
      <c r="AG14">
        <f>'[4]ICP-MS Results'!BU13</f>
        <v>280.62137605801598</v>
      </c>
      <c r="AH14">
        <f>'[4]ICP-MS Results'!BW13</f>
        <v>214.663466347742</v>
      </c>
      <c r="AI14">
        <f>'[4]ICP-MS Results'!BY13</f>
        <v>214.19420156286901</v>
      </c>
      <c r="AJ14">
        <f>'[4]ICP-MS Results'!CA13</f>
        <v>212.88450567820399</v>
      </c>
      <c r="AK14">
        <f>'[4]ICP-MS Results'!CC13</f>
        <v>213.468900585266</v>
      </c>
      <c r="AL14">
        <f>'[4]ICP-MS Results'!CE13</f>
        <v>218.09743324391599</v>
      </c>
      <c r="AM14">
        <f>'[4]ICP-MS Results'!CG13</f>
        <v>214.33445226062</v>
      </c>
      <c r="AN14">
        <f>'[4]ICP-MS Results'!CI13</f>
        <v>208.66060637086699</v>
      </c>
      <c r="AO14">
        <f>'[4]ICP-MS Results'!CK13</f>
        <v>211.82378755564801</v>
      </c>
      <c r="AP14">
        <f>'[4]ICP-MS Results'!CM13</f>
        <v>211.93775487449199</v>
      </c>
      <c r="AQ14">
        <f>'[4]ICP-MS Results'!CO13</f>
        <v>211.025960420237</v>
      </c>
      <c r="AR14">
        <f>'[4]ICP-MS Results'!CQ13</f>
        <v>214.359359176553</v>
      </c>
      <c r="AS14">
        <f>'[4]ICP-MS Results'!CS13</f>
        <v>212.42201288032399</v>
      </c>
      <c r="AT14">
        <f>'[4]ICP-MS Results'!CU13</f>
        <v>211.40958763497699</v>
      </c>
      <c r="AU14">
        <f>'[4]ICP-MS Results'!CW13</f>
        <v>213.14100499843099</v>
      </c>
      <c r="AV14">
        <f>'[4]ICP-MS Results'!CY13</f>
        <v>211.43191315421899</v>
      </c>
      <c r="AW14">
        <f>'[4]ICP-MS Results'!DA13</f>
        <v>212.140336791116</v>
      </c>
      <c r="AX14">
        <f>'[4]ICP-MS Results'!DC13</f>
        <v>210.06975728102799</v>
      </c>
      <c r="AY14">
        <f>'[4]ICP-MS Results'!DE13</f>
        <v>211.18802845213199</v>
      </c>
      <c r="AZ14">
        <f>'[4]ICP-MS Results'!DG13</f>
        <v>211.47759602305101</v>
      </c>
      <c r="BA14">
        <f>'[4]ICP-MS Results'!DI13</f>
        <v>212.10243144159301</v>
      </c>
      <c r="BB14">
        <f>'[4]ICP-MS Results'!DK13</f>
        <v>209.54646033017701</v>
      </c>
      <c r="BC14">
        <f>'[4]ICP-MS Results'!DM13</f>
        <v>211.90456170423499</v>
      </c>
      <c r="BD14">
        <f>'[4]ICP-MS Results'!DO13</f>
        <v>193.94719075426701</v>
      </c>
      <c r="BE14">
        <f>'[4]ICP-MS Results'!DQ13</f>
        <v>210.16377525760299</v>
      </c>
      <c r="BF14">
        <f>'[4]ICP-MS Results'!DS13</f>
        <v>211.11104886825299</v>
      </c>
      <c r="BG14">
        <f>'[4]ICP-MS Results'!DU13</f>
        <v>211.162507423433</v>
      </c>
      <c r="BH14">
        <f>'[4]ICP-MS Results'!DW13</f>
        <v>229.575518531711</v>
      </c>
      <c r="BI14">
        <f>'[4]ICP-MS Results'!DY13</f>
        <v>214.904873061008</v>
      </c>
      <c r="BJ14">
        <f>'[4]ICP-MS Results'!EA13</f>
        <v>214.32339933058799</v>
      </c>
      <c r="BK14">
        <f>'[4]ICP-MS Results'!EC13</f>
        <v>209.931604026809</v>
      </c>
      <c r="BL14">
        <f>'[4]ICP-MS Results'!EE13</f>
        <v>210.831887041573</v>
      </c>
      <c r="BM14">
        <f>'[4]ICP-MS Results'!EF13</f>
        <v>98.756979192441307</v>
      </c>
      <c r="BN14">
        <f>'[4]ICP-MS Results'!EG13</f>
        <v>96.046433456957402</v>
      </c>
      <c r="BO14">
        <f>'[4]ICP-MS Results'!EH13</f>
        <v>97.123274774131701</v>
      </c>
    </row>
    <row r="15" spans="1:67" x14ac:dyDescent="0.25">
      <c r="A15" s="1" t="s">
        <v>68</v>
      </c>
      <c r="C15" s="17">
        <f>C14/200</f>
        <v>0.99501426756205502</v>
      </c>
      <c r="D15" s="17">
        <f t="shared" ref="D15:BL15" si="1">D14/200</f>
        <v>0.99866365013100511</v>
      </c>
      <c r="E15" s="17">
        <f t="shared" si="1"/>
        <v>1.0841719606737399</v>
      </c>
      <c r="F15" s="17">
        <f t="shared" si="1"/>
        <v>-2.1324705052623902</v>
      </c>
      <c r="G15" s="17">
        <f t="shared" si="1"/>
        <v>1.0338416830275299</v>
      </c>
      <c r="H15" s="17">
        <f t="shared" si="1"/>
        <v>1.066015876291075</v>
      </c>
      <c r="I15" s="17">
        <f t="shared" si="1"/>
        <v>1.0485263571895549</v>
      </c>
      <c r="J15" s="17">
        <f t="shared" si="1"/>
        <v>1.0131878413392399</v>
      </c>
      <c r="K15" s="17">
        <f t="shared" si="1"/>
        <v>0.52722237390983506</v>
      </c>
      <c r="L15" s="17">
        <f t="shared" si="1"/>
        <v>1.1084362548272599</v>
      </c>
      <c r="M15" s="17">
        <f t="shared" si="1"/>
        <v>1.0688494325638549</v>
      </c>
      <c r="N15" s="17">
        <f t="shared" si="1"/>
        <v>1.07896025442545</v>
      </c>
      <c r="O15" s="17">
        <f t="shared" si="1"/>
        <v>1.071736155051475</v>
      </c>
      <c r="P15" s="17">
        <f t="shared" si="1"/>
        <v>1.0802955737061799</v>
      </c>
      <c r="Q15" s="17">
        <f t="shared" si="1"/>
        <v>1.082383493094665</v>
      </c>
      <c r="R15" s="17">
        <f t="shared" si="1"/>
        <v>1.0279112665416401</v>
      </c>
      <c r="S15" s="17">
        <f t="shared" si="1"/>
        <v>1.0852116813346599</v>
      </c>
      <c r="T15" s="17">
        <f t="shared" si="1"/>
        <v>1.0681318827482249</v>
      </c>
      <c r="U15" s="17">
        <f t="shared" si="1"/>
        <v>1.0941365571201951</v>
      </c>
      <c r="V15" s="17">
        <f t="shared" si="1"/>
        <v>1.0670687766959399</v>
      </c>
      <c r="W15" s="17">
        <f t="shared" si="1"/>
        <v>1.0378720833323749</v>
      </c>
      <c r="X15" s="17">
        <f t="shared" si="1"/>
        <v>1.0621824485357501</v>
      </c>
      <c r="Y15" s="17">
        <f t="shared" si="1"/>
        <v>1.0766658784682099</v>
      </c>
      <c r="Z15" s="17">
        <f t="shared" si="1"/>
        <v>1.082362468159165</v>
      </c>
      <c r="AA15" s="17">
        <f t="shared" si="1"/>
        <v>1.0838168386714551</v>
      </c>
      <c r="AB15" s="17">
        <f t="shared" si="1"/>
        <v>1.0771529889215901</v>
      </c>
      <c r="AC15" s="17">
        <f t="shared" si="1"/>
        <v>1.0692300214642501</v>
      </c>
      <c r="AD15" s="17">
        <f t="shared" si="1"/>
        <v>1.0755154649473251</v>
      </c>
      <c r="AE15" s="17">
        <f t="shared" si="1"/>
        <v>0.99991979138971498</v>
      </c>
      <c r="AF15" s="17">
        <f t="shared" si="1"/>
        <v>1.08081653956357</v>
      </c>
      <c r="AG15" s="17">
        <f t="shared" si="1"/>
        <v>1.4031068802900799</v>
      </c>
      <c r="AH15" s="17">
        <f t="shared" si="1"/>
        <v>1.0733173317387099</v>
      </c>
      <c r="AI15" s="17">
        <f t="shared" si="1"/>
        <v>1.0709710078143451</v>
      </c>
      <c r="AJ15" s="17">
        <f t="shared" si="1"/>
        <v>1.06442252839102</v>
      </c>
      <c r="AK15" s="17">
        <f t="shared" si="1"/>
        <v>1.06734450292633</v>
      </c>
      <c r="AL15" s="17">
        <f t="shared" si="1"/>
        <v>1.0904871662195799</v>
      </c>
      <c r="AM15" s="17">
        <f t="shared" si="1"/>
        <v>1.0716722613031</v>
      </c>
      <c r="AN15" s="17">
        <f t="shared" si="1"/>
        <v>1.043303031854335</v>
      </c>
      <c r="AO15" s="17">
        <f t="shared" si="1"/>
        <v>1.05911893777824</v>
      </c>
      <c r="AP15" s="17">
        <f t="shared" si="1"/>
        <v>1.0596887743724599</v>
      </c>
      <c r="AQ15" s="17">
        <f t="shared" si="1"/>
        <v>1.055129802101185</v>
      </c>
      <c r="AR15" s="17">
        <f t="shared" si="1"/>
        <v>1.071796795882765</v>
      </c>
      <c r="AS15" s="17">
        <f t="shared" si="1"/>
        <v>1.0621100644016199</v>
      </c>
      <c r="AT15" s="17">
        <f t="shared" si="1"/>
        <v>1.057047938174885</v>
      </c>
      <c r="AU15" s="17">
        <f t="shared" si="1"/>
        <v>1.0657050249921549</v>
      </c>
      <c r="AV15" s="17">
        <f t="shared" si="1"/>
        <v>1.057159565771095</v>
      </c>
      <c r="AW15" s="17">
        <f t="shared" si="1"/>
        <v>1.0607016839555801</v>
      </c>
      <c r="AX15" s="17">
        <f t="shared" si="1"/>
        <v>1.05034878640514</v>
      </c>
      <c r="AY15" s="17">
        <f t="shared" si="1"/>
        <v>1.05594014226066</v>
      </c>
      <c r="AZ15" s="17">
        <f t="shared" si="1"/>
        <v>1.057387980115255</v>
      </c>
      <c r="BA15" s="17">
        <f t="shared" si="1"/>
        <v>1.060512157207965</v>
      </c>
      <c r="BB15" s="17">
        <f t="shared" si="1"/>
        <v>1.047732301650885</v>
      </c>
      <c r="BC15" s="17">
        <f t="shared" si="1"/>
        <v>1.059522808521175</v>
      </c>
      <c r="BD15" s="17">
        <f t="shared" si="1"/>
        <v>0.96973595377133504</v>
      </c>
      <c r="BE15" s="17">
        <f t="shared" si="1"/>
        <v>1.0508188762880151</v>
      </c>
      <c r="BF15" s="17">
        <f t="shared" si="1"/>
        <v>1.055555244341265</v>
      </c>
      <c r="BG15" s="17">
        <f t="shared" si="1"/>
        <v>1.0558125371171649</v>
      </c>
      <c r="BH15" s="17">
        <f t="shared" si="1"/>
        <v>1.1478775926585549</v>
      </c>
      <c r="BI15" s="17">
        <f t="shared" si="1"/>
        <v>1.07452436530504</v>
      </c>
      <c r="BJ15" s="17">
        <f t="shared" si="1"/>
        <v>1.0716169966529399</v>
      </c>
      <c r="BK15" s="17">
        <f t="shared" si="1"/>
        <v>1.0496580201340451</v>
      </c>
      <c r="BL15" s="17">
        <f t="shared" si="1"/>
        <v>1.0541594352078649</v>
      </c>
    </row>
    <row r="16" spans="1:67" x14ac:dyDescent="0.25">
      <c r="A16" t="str">
        <f>'[4]ICP-MS Results'!C14</f>
        <v>Blank</v>
      </c>
      <c r="C16">
        <f>'[4]ICP-MS Results'!E14</f>
        <v>0.727437608307413</v>
      </c>
      <c r="D16">
        <f>'[4]ICP-MS Results'!G14</f>
        <v>5.3137473963518499E-2</v>
      </c>
      <c r="E16">
        <f>'[4]ICP-MS Results'!J14</f>
        <v>3.7413296718706301</v>
      </c>
      <c r="F16">
        <f>'[4]ICP-MS Results'!K14</f>
        <v>-741.56436651408796</v>
      </c>
      <c r="G16">
        <f>'[4]ICP-MS Results'!M14</f>
        <v>3.1617373974195799E-3</v>
      </c>
      <c r="H16">
        <f>'[4]ICP-MS Results'!P14</f>
        <v>4.9500745402379601E-2</v>
      </c>
      <c r="I16">
        <f>'[4]ICP-MS Results'!Q14</f>
        <v>5.2811000159812798</v>
      </c>
      <c r="J16">
        <f>'[4]ICP-MS Results'!S14</f>
        <v>4.2238447015590999E-2</v>
      </c>
      <c r="K16">
        <f>'[4]ICP-MS Results'!V14</f>
        <v>-88.615683850101306</v>
      </c>
      <c r="L16">
        <f>'[4]ICP-MS Results'!Y14</f>
        <v>-0.35573555479805602</v>
      </c>
      <c r="M16">
        <f>'[4]ICP-MS Results'!AC14</f>
        <v>7.9549499155641898E-2</v>
      </c>
      <c r="N16">
        <f>'[4]ICP-MS Results'!AE14</f>
        <v>2.42774691665117E-2</v>
      </c>
      <c r="O16">
        <f>'[4]ICP-MS Results'!AG14</f>
        <v>-0.140607911241102</v>
      </c>
      <c r="P16">
        <f>'[4]ICP-MS Results'!AI14</f>
        <v>1.6565640568917701E-2</v>
      </c>
      <c r="Q16">
        <f>'[4]ICP-MS Results'!AK14</f>
        <v>-1.2423659491795399E-3</v>
      </c>
      <c r="R16">
        <f>'[4]ICP-MS Results'!AN14</f>
        <v>-3.2724033550585799E-2</v>
      </c>
      <c r="S16">
        <f>'[4]ICP-MS Results'!AP14</f>
        <v>1.30105760481095E-2</v>
      </c>
      <c r="T16">
        <f>'[4]ICP-MS Results'!AR14</f>
        <v>6.0308639729759698E-3</v>
      </c>
      <c r="U16">
        <f>'[4]ICP-MS Results'!AT14</f>
        <v>1.45991528220775E-2</v>
      </c>
      <c r="V16">
        <f>'[4]ICP-MS Results'!AV14</f>
        <v>-4.0291642889435902E-2</v>
      </c>
      <c r="W16">
        <f>'[4]ICP-MS Results'!AX14</f>
        <v>2.59202929917382E-2</v>
      </c>
      <c r="X16">
        <f>'[4]ICP-MS Results'!AZ14</f>
        <v>2.02198868366541E-2</v>
      </c>
      <c r="Y16">
        <f>'[4]ICP-MS Results'!BB14</f>
        <v>5.49726934185795E-2</v>
      </c>
      <c r="Z16">
        <f>'[4]ICP-MS Results'!BF14</f>
        <v>0.14319227094040901</v>
      </c>
      <c r="AA16">
        <f>'[4]ICP-MS Results'!BI14</f>
        <v>4.6370995792942099E-2</v>
      </c>
      <c r="AB16">
        <f>'[4]ICP-MS Results'!BK14</f>
        <v>5.4040477173174497E-3</v>
      </c>
      <c r="AC16">
        <f>'[4]ICP-MS Results'!BM14</f>
        <v>-1.37524688230851E-2</v>
      </c>
      <c r="AD16">
        <f>'[4]ICP-MS Results'!BO14</f>
        <v>2.44661848233063E-2</v>
      </c>
      <c r="AE16">
        <f>'[4]ICP-MS Results'!BQ14</f>
        <v>0.45108205444337501</v>
      </c>
      <c r="AF16">
        <f>'[4]ICP-MS Results'!BS14</f>
        <v>0.18236495154223201</v>
      </c>
      <c r="AG16">
        <f>'[4]ICP-MS Results'!BU14</f>
        <v>7.7361125934644503E-2</v>
      </c>
      <c r="AH16">
        <f>'[4]ICP-MS Results'!BW14</f>
        <v>1.2042702777807701E-2</v>
      </c>
      <c r="AI16">
        <f>'[4]ICP-MS Results'!BY14</f>
        <v>6.6004624055163705E-2</v>
      </c>
      <c r="AJ16">
        <f>'[4]ICP-MS Results'!CA14</f>
        <v>0.277057260219229</v>
      </c>
      <c r="AK16">
        <f>'[4]ICP-MS Results'!CC14</f>
        <v>0.10674393604096399</v>
      </c>
      <c r="AL16">
        <f>'[4]ICP-MS Results'!CE14</f>
        <v>5.6655998556816897E-2</v>
      </c>
      <c r="AM16">
        <f>'[4]ICP-MS Results'!CG14</f>
        <v>5.0110952488372502E-2</v>
      </c>
      <c r="AN16">
        <f>'[4]ICP-MS Results'!CI14</f>
        <v>-1.18097158930078E-2</v>
      </c>
      <c r="AO16">
        <f>'[4]ICP-MS Results'!CK14</f>
        <v>1.38919978071513E-2</v>
      </c>
      <c r="AP16">
        <f>'[4]ICP-MS Results'!CM14</f>
        <v>1.1321666070593799E-2</v>
      </c>
      <c r="AQ16">
        <f>'[4]ICP-MS Results'!CO14</f>
        <v>7.5144121478191803E-3</v>
      </c>
      <c r="AR16">
        <f>'[4]ICP-MS Results'!CQ14</f>
        <v>8.0347147648255502E-3</v>
      </c>
      <c r="AS16">
        <f>'[4]ICP-MS Results'!CS14</f>
        <v>6.3511183918135098E-3</v>
      </c>
      <c r="AT16">
        <f>'[4]ICP-MS Results'!CU14</f>
        <v>5.2548803435485004E-3</v>
      </c>
      <c r="AU16">
        <f>'[4]ICP-MS Results'!CW14</f>
        <v>6.0473736886097499E-3</v>
      </c>
      <c r="AV16">
        <f>'[4]ICP-MS Results'!CY14</f>
        <v>8.6179128504468294E-3</v>
      </c>
      <c r="AW16">
        <f>'[4]ICP-MS Results'!DA14</f>
        <v>3.7197768079833202E-3</v>
      </c>
      <c r="AX16">
        <f>'[4]ICP-MS Results'!DC14</f>
        <v>5.75732298256461E-3</v>
      </c>
      <c r="AY16">
        <f>'[4]ICP-MS Results'!DE14</f>
        <v>8.9170480899790905E-3</v>
      </c>
      <c r="AZ16">
        <f>'[4]ICP-MS Results'!DG14</f>
        <v>5.9915806812454496E-3</v>
      </c>
      <c r="BA16">
        <f>'[4]ICP-MS Results'!DI14</f>
        <v>1.06098673713323E-2</v>
      </c>
      <c r="BB16">
        <f>'[4]ICP-MS Results'!DK14</f>
        <v>6.1533120538349801E-3</v>
      </c>
      <c r="BC16">
        <f>'[4]ICP-MS Results'!DM14</f>
        <v>1.6240872107987001E-2</v>
      </c>
      <c r="BD16">
        <f>'[4]ICP-MS Results'!DO14</f>
        <v>8.6089063810419503E-2</v>
      </c>
      <c r="BE16">
        <f>'[4]ICP-MS Results'!DQ14</f>
        <v>0.48853821844923001</v>
      </c>
      <c r="BF16">
        <f>'[4]ICP-MS Results'!DS14</f>
        <v>5.7044688059790599E-2</v>
      </c>
      <c r="BG16">
        <f>'[4]ICP-MS Results'!DU14</f>
        <v>0.902684086805979</v>
      </c>
      <c r="BH16">
        <f>'[4]ICP-MS Results'!DW14</f>
        <v>15.976856364705499</v>
      </c>
      <c r="BI16">
        <f>'[4]ICP-MS Results'!DY14</f>
        <v>1.3993550429628099E-2</v>
      </c>
      <c r="BJ16">
        <f>'[4]ICP-MS Results'!EA14</f>
        <v>5.70910807025597E-2</v>
      </c>
      <c r="BK16">
        <f>'[4]ICP-MS Results'!EC14</f>
        <v>1.6909881205535798E-2</v>
      </c>
      <c r="BL16">
        <f>'[4]ICP-MS Results'!EE14</f>
        <v>3.3504367080792099E-3</v>
      </c>
      <c r="BM16">
        <f>'[4]ICP-MS Results'!EF14</f>
        <v>97.228429151083304</v>
      </c>
      <c r="BN16">
        <f>'[4]ICP-MS Results'!EG14</f>
        <v>95.630712072680097</v>
      </c>
      <c r="BO16">
        <f>'[4]ICP-MS Results'!EH14</f>
        <v>97.835686385363104</v>
      </c>
    </row>
    <row r="18" spans="1:67" x14ac:dyDescent="0.25">
      <c r="A18" t="str">
        <f>'[4]ICP-MS Results'!C15</f>
        <v>GY2-032-B  10000x</v>
      </c>
      <c r="B18" t="str">
        <f>'[4]ICP-MS Results'!D15</f>
        <v>10000</v>
      </c>
      <c r="C18">
        <f>'[4]ICP-MS Results'!E15</f>
        <v>0.25588674141519702</v>
      </c>
      <c r="D18">
        <f>'[4]ICP-MS Results'!G15</f>
        <v>3.2890869612554101E-2</v>
      </c>
      <c r="E18">
        <f>'[4]ICP-MS Results'!J15</f>
        <v>3.2331446204768501</v>
      </c>
      <c r="F18">
        <f>'[4]ICP-MS Results'!K15</f>
        <v>1133.0705908013799</v>
      </c>
      <c r="G18">
        <f>'[4]ICP-MS Results'!M15</f>
        <v>5.6810433781905498</v>
      </c>
      <c r="H18">
        <f>'[4]ICP-MS Results'!P15</f>
        <v>1.1182033432738101</v>
      </c>
      <c r="I18">
        <f>'[4]ICP-MS Results'!Q15</f>
        <v>456.57296364642002</v>
      </c>
      <c r="J18">
        <f>'[4]ICP-MS Results'!S15</f>
        <v>-0.93262513659984703</v>
      </c>
      <c r="K18">
        <f>'[4]ICP-MS Results'!V15</f>
        <v>537.48744597990503</v>
      </c>
      <c r="L18">
        <f>'[4]ICP-MS Results'!Y15</f>
        <v>56.201474808039499</v>
      </c>
      <c r="M18">
        <f>'[4]ICP-MS Results'!AC15</f>
        <v>-4.9843859244490599E-2</v>
      </c>
      <c r="N18">
        <f>'[4]ICP-MS Results'!AE15</f>
        <v>0.141495952356718</v>
      </c>
      <c r="O18">
        <f>'[4]ICP-MS Results'!AG15</f>
        <v>-0.31349098850634999</v>
      </c>
      <c r="P18">
        <f>'[4]ICP-MS Results'!AI15</f>
        <v>-9.1939105015601E-2</v>
      </c>
      <c r="Q18">
        <f>'[4]ICP-MS Results'!AK15</f>
        <v>9.9270836846683197E-2</v>
      </c>
      <c r="R18">
        <f>'[4]ICP-MS Results'!AN15</f>
        <v>9.9397406904954203E-2</v>
      </c>
      <c r="S18">
        <f>'[4]ICP-MS Results'!AP15</f>
        <v>2.7483711721475901E-2</v>
      </c>
      <c r="T18">
        <f>'[4]ICP-MS Results'!AR15</f>
        <v>0.43974506122879298</v>
      </c>
      <c r="U18">
        <f>'[4]ICP-MS Results'!AT15</f>
        <v>8.2069147469165701E-2</v>
      </c>
      <c r="V18">
        <f>'[4]ICP-MS Results'!AV15</f>
        <v>0.73668902439151396</v>
      </c>
      <c r="W18">
        <f>'[4]ICP-MS Results'!AX15</f>
        <v>-1.7969796128388901E-3</v>
      </c>
      <c r="X18">
        <f>'[4]ICP-MS Results'!AZ15</f>
        <v>-1.3038741756967001E-2</v>
      </c>
      <c r="Y18">
        <f>'[4]ICP-MS Results'!BB15</f>
        <v>6.3320881890609707E-2</v>
      </c>
      <c r="Z18">
        <f>'[4]ICP-MS Results'!BF15</f>
        <v>0.135875832066785</v>
      </c>
      <c r="AA18">
        <f>'[4]ICP-MS Results'!BI15</f>
        <v>0.18171119615313</v>
      </c>
      <c r="AB18">
        <f>'[4]ICP-MS Results'!BK15</f>
        <v>0.72500892150255802</v>
      </c>
      <c r="AC18">
        <f>'[4]ICP-MS Results'!BM15</f>
        <v>-0.925985181675966</v>
      </c>
      <c r="AD18">
        <f>'[4]ICP-MS Results'!BO15</f>
        <v>-3.3655733095289998E-2</v>
      </c>
      <c r="AE18">
        <f>'[4]ICP-MS Results'!BQ15</f>
        <v>0.16975958068728</v>
      </c>
      <c r="AF18">
        <f>'[4]ICP-MS Results'!BS15</f>
        <v>6.7645659571491198E-2</v>
      </c>
      <c r="AG18">
        <f>'[4]ICP-MS Results'!BU15</f>
        <v>-2.2140778990129801E-2</v>
      </c>
      <c r="AH18">
        <f>'[4]ICP-MS Results'!BW15</f>
        <v>1.06056650055262E-3</v>
      </c>
      <c r="AI18">
        <f>'[4]ICP-MS Results'!BY15</f>
        <v>9.3649527312382699E-2</v>
      </c>
      <c r="AJ18">
        <f>'[4]ICP-MS Results'!CA15</f>
        <v>7.1438371748089105E-2</v>
      </c>
      <c r="AK18">
        <f>'[4]ICP-MS Results'!CC15</f>
        <v>-9.7728367352895099E-2</v>
      </c>
      <c r="AL18">
        <f>'[4]ICP-MS Results'!CE15</f>
        <v>-3.6326976623286301E-2</v>
      </c>
      <c r="AM18">
        <f>'[4]ICP-MS Results'!CG15</f>
        <v>0.13325317348081001</v>
      </c>
      <c r="AN18">
        <f>'[4]ICP-MS Results'!CI15</f>
        <v>-4.65700014648208E-2</v>
      </c>
      <c r="AO18">
        <f>'[4]ICP-MS Results'!CK15</f>
        <v>1.4988987194564001E-2</v>
      </c>
      <c r="AP18">
        <f>'[4]ICP-MS Results'!CM15</f>
        <v>-0.12487785271209401</v>
      </c>
      <c r="AQ18">
        <f>'[4]ICP-MS Results'!CO15</f>
        <v>1.6543369532824199E-4</v>
      </c>
      <c r="AR18">
        <f>'[4]ICP-MS Results'!CQ15</f>
        <v>-7.2429440390062898E-4</v>
      </c>
      <c r="AS18">
        <f>'[4]ICP-MS Results'!CS15</f>
        <v>1.52223512607878E-3</v>
      </c>
      <c r="AT18">
        <f>'[4]ICP-MS Results'!CU15</f>
        <v>-8.4588217454801898E-2</v>
      </c>
      <c r="AU18">
        <f>'[4]ICP-MS Results'!CW15</f>
        <v>-5.9580553768624105E-4</v>
      </c>
      <c r="AV18">
        <f>'[4]ICP-MS Results'!CY15</f>
        <v>-8.8405318373874307E-3</v>
      </c>
      <c r="AW18">
        <f>'[4]ICP-MS Results'!DA15</f>
        <v>-1.0198821315599601E-2</v>
      </c>
      <c r="AX18">
        <f>'[4]ICP-MS Results'!DC15</f>
        <v>-5.8591410855922598E-3</v>
      </c>
      <c r="AY18">
        <f>'[4]ICP-MS Results'!DE15</f>
        <v>-4.2480913131755496E-3</v>
      </c>
      <c r="AZ18">
        <f>'[4]ICP-MS Results'!DG15</f>
        <v>-5.71513559156335E-3</v>
      </c>
      <c r="BA18">
        <f>'[4]ICP-MS Results'!DI15</f>
        <v>-8.3455714304326908E-3</v>
      </c>
      <c r="BB18">
        <f>'[4]ICP-MS Results'!DK15</f>
        <v>-1.1427232785323101E-2</v>
      </c>
      <c r="BC18">
        <f>'[4]ICP-MS Results'!DM15</f>
        <v>-1.9617062213806102E-3</v>
      </c>
      <c r="BD18">
        <f>'[4]ICP-MS Results'!DO15</f>
        <v>1.23763639182312E-3</v>
      </c>
      <c r="BE18">
        <f>'[4]ICP-MS Results'!DQ15</f>
        <v>-0.12139455523581701</v>
      </c>
      <c r="BF18">
        <f>'[4]ICP-MS Results'!DS15</f>
        <v>9.0257869934446296E-3</v>
      </c>
      <c r="BG18">
        <f>'[4]ICP-MS Results'!DU15</f>
        <v>2.9113177235127798</v>
      </c>
      <c r="BH18">
        <f>'[4]ICP-MS Results'!DW15</f>
        <v>25.883379061517999</v>
      </c>
      <c r="BI18">
        <f>'[4]ICP-MS Results'!DY15</f>
        <v>-1.4151989417653801E-2</v>
      </c>
      <c r="BJ18">
        <f>'[4]ICP-MS Results'!EA15</f>
        <v>2.4119028853733199E-2</v>
      </c>
      <c r="BK18">
        <f>'[4]ICP-MS Results'!EC15</f>
        <v>-3.3656028715429498E-2</v>
      </c>
      <c r="BL18">
        <f>'[4]ICP-MS Results'!EE15</f>
        <v>-7.3201384601881301E-3</v>
      </c>
      <c r="BM18">
        <f>'[4]ICP-MS Results'!EF15</f>
        <v>101.838005272236</v>
      </c>
      <c r="BN18">
        <f>'[4]ICP-MS Results'!EG15</f>
        <v>113.635567773353</v>
      </c>
      <c r="BO18">
        <f>'[4]ICP-MS Results'!EH15</f>
        <v>101.47604164337299</v>
      </c>
    </row>
    <row r="19" spans="1:67" x14ac:dyDescent="0.25">
      <c r="A19" s="1" t="s">
        <v>72</v>
      </c>
      <c r="C19" s="1" t="str">
        <f>IF(C18&lt;C$139,"ND",C18)</f>
        <v>ND</v>
      </c>
      <c r="D19" s="1" t="str">
        <f t="shared" ref="D19:BL19" si="2">IF(D18&lt;D$139,"ND",D18)</f>
        <v>ND</v>
      </c>
      <c r="E19" s="1">
        <f t="shared" si="2"/>
        <v>3.2331446204768501</v>
      </c>
      <c r="F19" s="1">
        <f t="shared" si="2"/>
        <v>1133.0705908013799</v>
      </c>
      <c r="G19" s="1">
        <f t="shared" si="2"/>
        <v>5.6810433781905498</v>
      </c>
      <c r="H19" s="1">
        <f t="shared" si="2"/>
        <v>1.1182033432738101</v>
      </c>
      <c r="I19" s="1">
        <f t="shared" si="2"/>
        <v>456.57296364642002</v>
      </c>
      <c r="J19" s="1" t="str">
        <f t="shared" si="2"/>
        <v>ND</v>
      </c>
      <c r="K19" s="1">
        <f t="shared" si="2"/>
        <v>537.48744597990503</v>
      </c>
      <c r="L19" s="1">
        <f t="shared" si="2"/>
        <v>56.201474808039499</v>
      </c>
      <c r="M19" s="1" t="str">
        <f t="shared" si="2"/>
        <v>ND</v>
      </c>
      <c r="N19" s="1">
        <f t="shared" si="2"/>
        <v>0.141495952356718</v>
      </c>
      <c r="O19" s="1" t="str">
        <f t="shared" si="2"/>
        <v>ND</v>
      </c>
      <c r="P19" s="1" t="str">
        <f t="shared" si="2"/>
        <v>ND</v>
      </c>
      <c r="Q19" s="1">
        <f t="shared" si="2"/>
        <v>9.9270836846683197E-2</v>
      </c>
      <c r="R19" s="1" t="str">
        <f t="shared" si="2"/>
        <v>ND</v>
      </c>
      <c r="S19" s="1" t="str">
        <f t="shared" si="2"/>
        <v>ND</v>
      </c>
      <c r="T19" s="1">
        <f t="shared" si="2"/>
        <v>0.43974506122879298</v>
      </c>
      <c r="U19" s="1" t="str">
        <f t="shared" si="2"/>
        <v>ND</v>
      </c>
      <c r="V19" s="1">
        <f t="shared" si="2"/>
        <v>0.73668902439151396</v>
      </c>
      <c r="W19" s="1" t="str">
        <f t="shared" si="2"/>
        <v>ND</v>
      </c>
      <c r="X19" s="1" t="str">
        <f t="shared" si="2"/>
        <v>ND</v>
      </c>
      <c r="Y19" s="1" t="str">
        <f t="shared" si="2"/>
        <v>ND</v>
      </c>
      <c r="Z19" s="1" t="str">
        <f t="shared" si="2"/>
        <v>ND</v>
      </c>
      <c r="AA19" s="1" t="str">
        <f t="shared" si="2"/>
        <v>ND</v>
      </c>
      <c r="AB19" s="1">
        <f t="shared" si="2"/>
        <v>0.72500892150255802</v>
      </c>
      <c r="AC19" s="1" t="str">
        <f t="shared" si="2"/>
        <v>ND</v>
      </c>
      <c r="AD19" s="1" t="str">
        <f t="shared" si="2"/>
        <v>ND</v>
      </c>
      <c r="AE19" s="1">
        <f t="shared" si="2"/>
        <v>0.16975958068728</v>
      </c>
      <c r="AF19" s="1" t="str">
        <f t="shared" si="2"/>
        <v>ND</v>
      </c>
      <c r="AG19" s="1" t="str">
        <f t="shared" si="2"/>
        <v>ND</v>
      </c>
      <c r="AH19" s="1" t="str">
        <f t="shared" si="2"/>
        <v>ND</v>
      </c>
      <c r="AI19" s="1">
        <f t="shared" si="2"/>
        <v>9.3649527312382699E-2</v>
      </c>
      <c r="AJ19" s="1">
        <f t="shared" si="2"/>
        <v>7.1438371748089105E-2</v>
      </c>
      <c r="AK19" s="1" t="str">
        <f t="shared" si="2"/>
        <v>ND</v>
      </c>
      <c r="AL19" s="1" t="str">
        <f t="shared" si="2"/>
        <v>ND</v>
      </c>
      <c r="AM19" s="1">
        <f t="shared" si="2"/>
        <v>0.13325317348081001</v>
      </c>
      <c r="AN19" s="1" t="str">
        <f t="shared" si="2"/>
        <v>ND</v>
      </c>
      <c r="AO19" s="1" t="str">
        <f t="shared" si="2"/>
        <v>ND</v>
      </c>
      <c r="AP19" s="1" t="str">
        <f t="shared" si="2"/>
        <v>ND</v>
      </c>
      <c r="AQ19" s="1" t="str">
        <f t="shared" si="2"/>
        <v>ND</v>
      </c>
      <c r="AR19" s="1" t="str">
        <f t="shared" si="2"/>
        <v>ND</v>
      </c>
      <c r="AS19" s="1" t="str">
        <f t="shared" si="2"/>
        <v>ND</v>
      </c>
      <c r="AT19" s="1" t="str">
        <f t="shared" si="2"/>
        <v>ND</v>
      </c>
      <c r="AU19" s="1" t="str">
        <f t="shared" si="2"/>
        <v>ND</v>
      </c>
      <c r="AV19" s="1" t="str">
        <f t="shared" si="2"/>
        <v>ND</v>
      </c>
      <c r="AW19" s="1" t="str">
        <f t="shared" si="2"/>
        <v>ND</v>
      </c>
      <c r="AX19" s="1" t="str">
        <f t="shared" si="2"/>
        <v>ND</v>
      </c>
      <c r="AY19" s="1" t="str">
        <f t="shared" si="2"/>
        <v>ND</v>
      </c>
      <c r="AZ19" s="1" t="str">
        <f t="shared" si="2"/>
        <v>ND</v>
      </c>
      <c r="BA19" s="1" t="str">
        <f t="shared" si="2"/>
        <v>ND</v>
      </c>
      <c r="BB19" s="1" t="str">
        <f t="shared" si="2"/>
        <v>ND</v>
      </c>
      <c r="BC19" s="1" t="str">
        <f t="shared" si="2"/>
        <v>ND</v>
      </c>
      <c r="BD19" s="1" t="str">
        <f t="shared" si="2"/>
        <v>ND</v>
      </c>
      <c r="BE19" s="1" t="str">
        <f t="shared" si="2"/>
        <v>ND</v>
      </c>
      <c r="BF19" s="1" t="str">
        <f t="shared" si="2"/>
        <v>ND</v>
      </c>
      <c r="BG19" s="1">
        <f t="shared" si="2"/>
        <v>2.9113177235127798</v>
      </c>
      <c r="BH19" s="1">
        <f t="shared" si="2"/>
        <v>25.883379061517999</v>
      </c>
      <c r="BI19" s="1" t="str">
        <f t="shared" si="2"/>
        <v>ND</v>
      </c>
      <c r="BJ19" s="1">
        <f t="shared" si="2"/>
        <v>2.4119028853733199E-2</v>
      </c>
      <c r="BK19" s="1" t="str">
        <f t="shared" si="2"/>
        <v>ND</v>
      </c>
      <c r="BL19" s="1" t="str">
        <f t="shared" si="2"/>
        <v>ND</v>
      </c>
    </row>
    <row r="20" spans="1:67" x14ac:dyDescent="0.25">
      <c r="A20" s="1" t="s">
        <v>73</v>
      </c>
      <c r="C20" s="19" t="str">
        <f>IF(C19="ND","ND",C19*$B18)</f>
        <v>ND</v>
      </c>
      <c r="D20" s="19" t="str">
        <f t="shared" ref="D20:BL20" si="3">IF(D19="ND","ND",D19*$B18)</f>
        <v>ND</v>
      </c>
      <c r="E20" s="19">
        <f t="shared" si="3"/>
        <v>32331.446204768501</v>
      </c>
      <c r="F20" s="19">
        <f t="shared" si="3"/>
        <v>11330705.908013798</v>
      </c>
      <c r="G20" s="19">
        <f t="shared" si="3"/>
        <v>56810.4337819055</v>
      </c>
      <c r="H20" s="19">
        <f t="shared" si="3"/>
        <v>11182.033432738101</v>
      </c>
      <c r="I20" s="19">
        <f t="shared" si="3"/>
        <v>4565729.6364642</v>
      </c>
      <c r="J20" s="19" t="str">
        <f t="shared" si="3"/>
        <v>ND</v>
      </c>
      <c r="K20" s="19">
        <f t="shared" si="3"/>
        <v>5374874.4597990504</v>
      </c>
      <c r="L20" s="19">
        <f t="shared" si="3"/>
        <v>562014.74808039505</v>
      </c>
      <c r="M20" s="19" t="str">
        <f t="shared" si="3"/>
        <v>ND</v>
      </c>
      <c r="N20" s="19">
        <f t="shared" si="3"/>
        <v>1414.95952356718</v>
      </c>
      <c r="O20" s="19" t="str">
        <f t="shared" si="3"/>
        <v>ND</v>
      </c>
      <c r="P20" s="19" t="str">
        <f t="shared" si="3"/>
        <v>ND</v>
      </c>
      <c r="Q20" s="19">
        <f t="shared" si="3"/>
        <v>992.70836846683198</v>
      </c>
      <c r="R20" s="19" t="str">
        <f t="shared" si="3"/>
        <v>ND</v>
      </c>
      <c r="S20" s="19" t="str">
        <f t="shared" si="3"/>
        <v>ND</v>
      </c>
      <c r="T20" s="19">
        <f t="shared" si="3"/>
        <v>4397.4506122879302</v>
      </c>
      <c r="U20" s="19" t="str">
        <f t="shared" si="3"/>
        <v>ND</v>
      </c>
      <c r="V20" s="19">
        <f t="shared" si="3"/>
        <v>7366.8902439151398</v>
      </c>
      <c r="W20" s="19" t="str">
        <f t="shared" si="3"/>
        <v>ND</v>
      </c>
      <c r="X20" s="19" t="str">
        <f t="shared" si="3"/>
        <v>ND</v>
      </c>
      <c r="Y20" s="19" t="str">
        <f t="shared" si="3"/>
        <v>ND</v>
      </c>
      <c r="Z20" s="19" t="str">
        <f t="shared" si="3"/>
        <v>ND</v>
      </c>
      <c r="AA20" s="19" t="str">
        <f t="shared" si="3"/>
        <v>ND</v>
      </c>
      <c r="AB20" s="19">
        <f t="shared" si="3"/>
        <v>7250.0892150255804</v>
      </c>
      <c r="AC20" s="19" t="str">
        <f t="shared" si="3"/>
        <v>ND</v>
      </c>
      <c r="AD20" s="19" t="str">
        <f t="shared" si="3"/>
        <v>ND</v>
      </c>
      <c r="AE20" s="19">
        <f t="shared" si="3"/>
        <v>1697.5958068728</v>
      </c>
      <c r="AF20" s="19" t="str">
        <f t="shared" si="3"/>
        <v>ND</v>
      </c>
      <c r="AG20" s="19" t="str">
        <f t="shared" si="3"/>
        <v>ND</v>
      </c>
      <c r="AH20" s="19" t="str">
        <f t="shared" si="3"/>
        <v>ND</v>
      </c>
      <c r="AI20" s="19">
        <f t="shared" si="3"/>
        <v>936.49527312382702</v>
      </c>
      <c r="AJ20" s="19">
        <f t="shared" si="3"/>
        <v>714.38371748089105</v>
      </c>
      <c r="AK20" s="19" t="str">
        <f t="shared" si="3"/>
        <v>ND</v>
      </c>
      <c r="AL20" s="19" t="str">
        <f t="shared" si="3"/>
        <v>ND</v>
      </c>
      <c r="AM20" s="19">
        <f t="shared" si="3"/>
        <v>1332.5317348081001</v>
      </c>
      <c r="AN20" s="19" t="str">
        <f t="shared" si="3"/>
        <v>ND</v>
      </c>
      <c r="AO20" s="19" t="str">
        <f t="shared" si="3"/>
        <v>ND</v>
      </c>
      <c r="AP20" s="19" t="str">
        <f t="shared" si="3"/>
        <v>ND</v>
      </c>
      <c r="AQ20" s="19" t="str">
        <f t="shared" si="3"/>
        <v>ND</v>
      </c>
      <c r="AR20" s="19" t="str">
        <f t="shared" si="3"/>
        <v>ND</v>
      </c>
      <c r="AS20" s="19" t="str">
        <f t="shared" si="3"/>
        <v>ND</v>
      </c>
      <c r="AT20" s="19" t="str">
        <f t="shared" si="3"/>
        <v>ND</v>
      </c>
      <c r="AU20" s="19" t="str">
        <f t="shared" si="3"/>
        <v>ND</v>
      </c>
      <c r="AV20" s="19" t="str">
        <f t="shared" si="3"/>
        <v>ND</v>
      </c>
      <c r="AW20" s="19" t="str">
        <f t="shared" si="3"/>
        <v>ND</v>
      </c>
      <c r="AX20" s="19" t="str">
        <f t="shared" si="3"/>
        <v>ND</v>
      </c>
      <c r="AY20" s="19" t="str">
        <f t="shared" si="3"/>
        <v>ND</v>
      </c>
      <c r="AZ20" s="19" t="str">
        <f t="shared" si="3"/>
        <v>ND</v>
      </c>
      <c r="BA20" s="19" t="str">
        <f t="shared" si="3"/>
        <v>ND</v>
      </c>
      <c r="BB20" s="19" t="str">
        <f t="shared" si="3"/>
        <v>ND</v>
      </c>
      <c r="BC20" s="19" t="str">
        <f t="shared" si="3"/>
        <v>ND</v>
      </c>
      <c r="BD20" s="19" t="str">
        <f t="shared" si="3"/>
        <v>ND</v>
      </c>
      <c r="BE20" s="19" t="str">
        <f t="shared" si="3"/>
        <v>ND</v>
      </c>
      <c r="BF20" s="19" t="str">
        <f t="shared" si="3"/>
        <v>ND</v>
      </c>
      <c r="BG20" s="19">
        <f t="shared" si="3"/>
        <v>29113.177235127798</v>
      </c>
      <c r="BH20" s="19">
        <f t="shared" si="3"/>
        <v>258833.79061517998</v>
      </c>
      <c r="BI20" s="19" t="str">
        <f t="shared" si="3"/>
        <v>ND</v>
      </c>
      <c r="BJ20" s="19">
        <f t="shared" si="3"/>
        <v>241.19028853733198</v>
      </c>
      <c r="BK20" s="19" t="str">
        <f t="shared" si="3"/>
        <v>ND</v>
      </c>
      <c r="BL20" s="19" t="str">
        <f t="shared" si="3"/>
        <v>ND</v>
      </c>
    </row>
    <row r="22" spans="1:67" x14ac:dyDescent="0.25">
      <c r="A22" t="str">
        <f>'[4]ICP-MS Results'!C16</f>
        <v>GY2-032-B  1000x</v>
      </c>
      <c r="B22" t="str">
        <f>'[4]ICP-MS Results'!D16</f>
        <v>1000</v>
      </c>
      <c r="C22">
        <f>'[4]ICP-MS Results'!E16</f>
        <v>8.5837276397706205E-2</v>
      </c>
      <c r="D22">
        <f>'[4]ICP-MS Results'!G16</f>
        <v>2.9436633034130001E-2</v>
      </c>
      <c r="E22">
        <f>'[4]ICP-MS Results'!J16</f>
        <v>0.12626281797772501</v>
      </c>
      <c r="F22">
        <f>'[4]ICP-MS Results'!K16</f>
        <v>2541.9504928578599</v>
      </c>
      <c r="G22">
        <f>'[4]ICP-MS Results'!M16</f>
        <v>2.98475865605909</v>
      </c>
      <c r="H22">
        <f>'[4]ICP-MS Results'!P16</f>
        <v>0.621746433614075</v>
      </c>
      <c r="I22">
        <f>'[4]ICP-MS Results'!Q16</f>
        <v>477.821394303999</v>
      </c>
      <c r="J22">
        <f>'[4]ICP-MS Results'!S16</f>
        <v>-0.36716437311454397</v>
      </c>
      <c r="K22">
        <f>'[4]ICP-MS Results'!V16</f>
        <v>756.85923018135497</v>
      </c>
      <c r="L22">
        <f>'[4]ICP-MS Results'!Y16</f>
        <v>91.938919563850703</v>
      </c>
      <c r="M22">
        <f>'[4]ICP-MS Results'!AC16</f>
        <v>-5.5920258482564301E-2</v>
      </c>
      <c r="N22">
        <f>'[4]ICP-MS Results'!AE16</f>
        <v>2.3492824190786899E-2</v>
      </c>
      <c r="O22">
        <f>'[4]ICP-MS Results'!AG16</f>
        <v>-0.32091396408666201</v>
      </c>
      <c r="P22">
        <f>'[4]ICP-MS Results'!AI16</f>
        <v>-9.9978707291740507E-2</v>
      </c>
      <c r="Q22">
        <f>'[4]ICP-MS Results'!AK16</f>
        <v>6.7021350596013607E-2</v>
      </c>
      <c r="R22">
        <f>'[4]ICP-MS Results'!AN16</f>
        <v>-1.0614674256344001</v>
      </c>
      <c r="S22">
        <f>'[4]ICP-MS Results'!AP16</f>
        <v>1.48061949520097E-2</v>
      </c>
      <c r="T22">
        <f>'[4]ICP-MS Results'!AR16</f>
        <v>0.38166439677835101</v>
      </c>
      <c r="U22">
        <f>'[4]ICP-MS Results'!AT16</f>
        <v>0.10173365224172</v>
      </c>
      <c r="V22">
        <f>'[4]ICP-MS Results'!AV16</f>
        <v>0.58024111119118305</v>
      </c>
      <c r="W22">
        <f>'[4]ICP-MS Results'!AX16</f>
        <v>3.0562098390629201E-3</v>
      </c>
      <c r="X22">
        <f>'[4]ICP-MS Results'!AZ16</f>
        <v>-2.85395996359838E-3</v>
      </c>
      <c r="Y22">
        <f>'[4]ICP-MS Results'!BB16</f>
        <v>4.9524991286011904E-3</v>
      </c>
      <c r="Z22">
        <f>'[4]ICP-MS Results'!BF16</f>
        <v>0.16985089125668801</v>
      </c>
      <c r="AA22">
        <f>'[4]ICP-MS Results'!BI16</f>
        <v>0.240616218934848</v>
      </c>
      <c r="AB22">
        <f>'[4]ICP-MS Results'!BK16</f>
        <v>0.51488954618712601</v>
      </c>
      <c r="AC22">
        <f>'[4]ICP-MS Results'!BM16</f>
        <v>-0.97498447330432203</v>
      </c>
      <c r="AD22">
        <f>'[4]ICP-MS Results'!BO16</f>
        <v>-3.4059398646735697E-2</v>
      </c>
      <c r="AE22">
        <f>'[4]ICP-MS Results'!BQ16</f>
        <v>8.9851302385843906E-2</v>
      </c>
      <c r="AF22">
        <f>'[4]ICP-MS Results'!BS16</f>
        <v>3.3181174011225903E-2</v>
      </c>
      <c r="AG22">
        <f>'[4]ICP-MS Results'!BU16</f>
        <v>-2.4877806631994199E-2</v>
      </c>
      <c r="AH22">
        <f>'[4]ICP-MS Results'!BW16</f>
        <v>1.03470712494493E-3</v>
      </c>
      <c r="AI22">
        <f>'[4]ICP-MS Results'!BY16</f>
        <v>5.13850426567952E-2</v>
      </c>
      <c r="AJ22">
        <f>'[4]ICP-MS Results'!CA16</f>
        <v>1.4433172612309701E-2</v>
      </c>
      <c r="AK22">
        <f>'[4]ICP-MS Results'!CC16</f>
        <v>-0.12477383128453599</v>
      </c>
      <c r="AL22">
        <f>'[4]ICP-MS Results'!CE16</f>
        <v>-1.8608607804376599E-2</v>
      </c>
      <c r="AM22">
        <f>'[4]ICP-MS Results'!CG16</f>
        <v>5.2120063819379399E-2</v>
      </c>
      <c r="AN22">
        <f>'[4]ICP-MS Results'!CI16</f>
        <v>-9.12482794160418E-2</v>
      </c>
      <c r="AO22">
        <f>'[4]ICP-MS Results'!CK16</f>
        <v>-1.7037034072719E-3</v>
      </c>
      <c r="AP22">
        <f>'[4]ICP-MS Results'!CM16</f>
        <v>-0.125790445884844</v>
      </c>
      <c r="AQ22">
        <f>'[4]ICP-MS Results'!CO16</f>
        <v>-4.3804145982483198E-3</v>
      </c>
      <c r="AR22">
        <f>'[4]ICP-MS Results'!CQ16</f>
        <v>-7.6084258841844802E-3</v>
      </c>
      <c r="AS22">
        <f>'[4]ICP-MS Results'!CS16</f>
        <v>2.4554130058935201E-3</v>
      </c>
      <c r="AT22">
        <f>'[4]ICP-MS Results'!CU16</f>
        <v>-8.5269205569418499E-2</v>
      </c>
      <c r="AU22">
        <f>'[4]ICP-MS Results'!CW16</f>
        <v>4.8511044636514902E-4</v>
      </c>
      <c r="AV22">
        <f>'[4]ICP-MS Results'!CY16</f>
        <v>-8.1763916914000204E-3</v>
      </c>
      <c r="AW22">
        <f>'[4]ICP-MS Results'!DA16</f>
        <v>-1.5302751134271601E-2</v>
      </c>
      <c r="AX22">
        <f>'[4]ICP-MS Results'!DC16</f>
        <v>-5.1863026805185697E-3</v>
      </c>
      <c r="AY22">
        <f>'[4]ICP-MS Results'!DE16</f>
        <v>-3.22190872731696E-3</v>
      </c>
      <c r="AZ22">
        <f>'[4]ICP-MS Results'!DG16</f>
        <v>-7.6695214807467396E-3</v>
      </c>
      <c r="BA22">
        <f>'[4]ICP-MS Results'!DI16</f>
        <v>-8.6212565125743292E-3</v>
      </c>
      <c r="BB22">
        <f>'[4]ICP-MS Results'!DK16</f>
        <v>-1.04684316298717E-2</v>
      </c>
      <c r="BC22">
        <f>'[4]ICP-MS Results'!DM16</f>
        <v>-3.9500136289777298E-3</v>
      </c>
      <c r="BD22">
        <f>'[4]ICP-MS Results'!DO16</f>
        <v>-8.7094142502015305E-4</v>
      </c>
      <c r="BE22">
        <f>'[4]ICP-MS Results'!DQ16</f>
        <v>-0.204691555741014</v>
      </c>
      <c r="BF22">
        <f>'[4]ICP-MS Results'!DS16</f>
        <v>3.9369319106815903E-3</v>
      </c>
      <c r="BG22">
        <f>'[4]ICP-MS Results'!DU16</f>
        <v>1.8331301140946801</v>
      </c>
      <c r="BH22">
        <f>'[4]ICP-MS Results'!DW16</f>
        <v>4.0065308254220096</v>
      </c>
      <c r="BI22">
        <f>'[4]ICP-MS Results'!DY16</f>
        <v>-1.7325187072528399E-2</v>
      </c>
      <c r="BJ22">
        <f>'[4]ICP-MS Results'!EA16</f>
        <v>1.4920752388985801E-2</v>
      </c>
      <c r="BK22">
        <f>'[4]ICP-MS Results'!EC16</f>
        <v>-3.36144154367276E-2</v>
      </c>
      <c r="BL22">
        <f>'[4]ICP-MS Results'!EE16</f>
        <v>-7.0329554259361297E-3</v>
      </c>
      <c r="BM22">
        <f>'[4]ICP-MS Results'!EF16</f>
        <v>100.881507931786</v>
      </c>
      <c r="BN22">
        <f>'[4]ICP-MS Results'!EG16</f>
        <v>108.53474129302499</v>
      </c>
      <c r="BO22">
        <f>'[4]ICP-MS Results'!EH16</f>
        <v>102.012807758812</v>
      </c>
    </row>
    <row r="23" spans="1:67" x14ac:dyDescent="0.25">
      <c r="A23" s="1" t="s">
        <v>72</v>
      </c>
      <c r="C23" s="1" t="str">
        <f>IF(C22&lt;C$139,"ND",C22)</f>
        <v>ND</v>
      </c>
      <c r="D23" s="1" t="str">
        <f t="shared" ref="D23:BL23" si="4">IF(D22&lt;D$139,"ND",D22)</f>
        <v>ND</v>
      </c>
      <c r="E23" s="1" t="str">
        <f t="shared" si="4"/>
        <v>ND</v>
      </c>
      <c r="F23" s="1">
        <f t="shared" si="4"/>
        <v>2541.9504928578599</v>
      </c>
      <c r="G23" s="1">
        <f t="shared" si="4"/>
        <v>2.98475865605909</v>
      </c>
      <c r="H23" s="1">
        <f t="shared" si="4"/>
        <v>0.621746433614075</v>
      </c>
      <c r="I23" s="1">
        <f t="shared" si="4"/>
        <v>477.821394303999</v>
      </c>
      <c r="J23" s="1" t="str">
        <f t="shared" si="4"/>
        <v>ND</v>
      </c>
      <c r="K23" s="1">
        <f t="shared" si="4"/>
        <v>756.85923018135497</v>
      </c>
      <c r="L23" s="1">
        <f t="shared" si="4"/>
        <v>91.938919563850703</v>
      </c>
      <c r="M23" s="1" t="str">
        <f t="shared" si="4"/>
        <v>ND</v>
      </c>
      <c r="N23" s="1" t="str">
        <f t="shared" si="4"/>
        <v>ND</v>
      </c>
      <c r="O23" s="1" t="str">
        <f t="shared" si="4"/>
        <v>ND</v>
      </c>
      <c r="P23" s="1" t="str">
        <f t="shared" si="4"/>
        <v>ND</v>
      </c>
      <c r="Q23" s="1">
        <f t="shared" si="4"/>
        <v>6.7021350596013607E-2</v>
      </c>
      <c r="R23" s="1" t="str">
        <f t="shared" si="4"/>
        <v>ND</v>
      </c>
      <c r="S23" s="1" t="str">
        <f t="shared" si="4"/>
        <v>ND</v>
      </c>
      <c r="T23" s="1">
        <f t="shared" si="4"/>
        <v>0.38166439677835101</v>
      </c>
      <c r="U23" s="1">
        <f t="shared" si="4"/>
        <v>0.10173365224172</v>
      </c>
      <c r="V23" s="1">
        <f t="shared" si="4"/>
        <v>0.58024111119118305</v>
      </c>
      <c r="W23" s="1" t="str">
        <f t="shared" si="4"/>
        <v>ND</v>
      </c>
      <c r="X23" s="1" t="str">
        <f t="shared" si="4"/>
        <v>ND</v>
      </c>
      <c r="Y23" s="1" t="str">
        <f t="shared" si="4"/>
        <v>ND</v>
      </c>
      <c r="Z23" s="1" t="str">
        <f t="shared" si="4"/>
        <v>ND</v>
      </c>
      <c r="AA23" s="1" t="str">
        <f t="shared" si="4"/>
        <v>ND</v>
      </c>
      <c r="AB23" s="1">
        <f t="shared" si="4"/>
        <v>0.51488954618712601</v>
      </c>
      <c r="AC23" s="1" t="str">
        <f t="shared" si="4"/>
        <v>ND</v>
      </c>
      <c r="AD23" s="1" t="str">
        <f t="shared" si="4"/>
        <v>ND</v>
      </c>
      <c r="AE23" s="1">
        <f t="shared" si="4"/>
        <v>8.9851302385843906E-2</v>
      </c>
      <c r="AF23" s="1" t="str">
        <f t="shared" si="4"/>
        <v>ND</v>
      </c>
      <c r="AG23" s="1" t="str">
        <f t="shared" si="4"/>
        <v>ND</v>
      </c>
      <c r="AH23" s="1" t="str">
        <f t="shared" si="4"/>
        <v>ND</v>
      </c>
      <c r="AI23" s="1">
        <f t="shared" si="4"/>
        <v>5.13850426567952E-2</v>
      </c>
      <c r="AJ23" s="1" t="str">
        <f t="shared" si="4"/>
        <v>ND</v>
      </c>
      <c r="AK23" s="1" t="str">
        <f t="shared" si="4"/>
        <v>ND</v>
      </c>
      <c r="AL23" s="1" t="str">
        <f t="shared" si="4"/>
        <v>ND</v>
      </c>
      <c r="AM23" s="1" t="str">
        <f t="shared" si="4"/>
        <v>ND</v>
      </c>
      <c r="AN23" s="1" t="str">
        <f t="shared" si="4"/>
        <v>ND</v>
      </c>
      <c r="AO23" s="1" t="str">
        <f t="shared" si="4"/>
        <v>ND</v>
      </c>
      <c r="AP23" s="1" t="str">
        <f t="shared" si="4"/>
        <v>ND</v>
      </c>
      <c r="AQ23" s="1" t="str">
        <f t="shared" si="4"/>
        <v>ND</v>
      </c>
      <c r="AR23" s="1" t="str">
        <f t="shared" si="4"/>
        <v>ND</v>
      </c>
      <c r="AS23" s="1" t="str">
        <f t="shared" si="4"/>
        <v>ND</v>
      </c>
      <c r="AT23" s="1" t="str">
        <f t="shared" si="4"/>
        <v>ND</v>
      </c>
      <c r="AU23" s="1" t="str">
        <f t="shared" si="4"/>
        <v>ND</v>
      </c>
      <c r="AV23" s="1" t="str">
        <f t="shared" si="4"/>
        <v>ND</v>
      </c>
      <c r="AW23" s="1" t="str">
        <f t="shared" si="4"/>
        <v>ND</v>
      </c>
      <c r="AX23" s="1" t="str">
        <f t="shared" si="4"/>
        <v>ND</v>
      </c>
      <c r="AY23" s="1" t="str">
        <f t="shared" si="4"/>
        <v>ND</v>
      </c>
      <c r="AZ23" s="1" t="str">
        <f t="shared" si="4"/>
        <v>ND</v>
      </c>
      <c r="BA23" s="1" t="str">
        <f t="shared" si="4"/>
        <v>ND</v>
      </c>
      <c r="BB23" s="1" t="str">
        <f t="shared" si="4"/>
        <v>ND</v>
      </c>
      <c r="BC23" s="1" t="str">
        <f t="shared" si="4"/>
        <v>ND</v>
      </c>
      <c r="BD23" s="1" t="str">
        <f t="shared" si="4"/>
        <v>ND</v>
      </c>
      <c r="BE23" s="1" t="str">
        <f t="shared" si="4"/>
        <v>ND</v>
      </c>
      <c r="BF23" s="1" t="str">
        <f t="shared" si="4"/>
        <v>ND</v>
      </c>
      <c r="BG23" s="1">
        <f t="shared" si="4"/>
        <v>1.8331301140946801</v>
      </c>
      <c r="BH23" s="1">
        <f t="shared" si="4"/>
        <v>4.0065308254220096</v>
      </c>
      <c r="BI23" s="1" t="str">
        <f t="shared" si="4"/>
        <v>ND</v>
      </c>
      <c r="BJ23" s="1" t="str">
        <f t="shared" si="4"/>
        <v>ND</v>
      </c>
      <c r="BK23" s="1" t="str">
        <f t="shared" si="4"/>
        <v>ND</v>
      </c>
      <c r="BL23" s="1" t="str">
        <f t="shared" si="4"/>
        <v>ND</v>
      </c>
    </row>
    <row r="24" spans="1:67" x14ac:dyDescent="0.25">
      <c r="A24" s="1" t="s">
        <v>73</v>
      </c>
      <c r="C24" s="19" t="str">
        <f>IF(C23="ND","ND",C23*$B22)</f>
        <v>ND</v>
      </c>
      <c r="D24" s="19" t="str">
        <f t="shared" ref="D24:BL24" si="5">IF(D23="ND","ND",D23*$B22)</f>
        <v>ND</v>
      </c>
      <c r="E24" s="19" t="str">
        <f t="shared" si="5"/>
        <v>ND</v>
      </c>
      <c r="F24" s="19">
        <f t="shared" si="5"/>
        <v>2541950.4928578599</v>
      </c>
      <c r="G24" s="19">
        <f t="shared" si="5"/>
        <v>2984.7586560590898</v>
      </c>
      <c r="H24" s="19">
        <f t="shared" si="5"/>
        <v>621.74643361407504</v>
      </c>
      <c r="I24" s="19">
        <f t="shared" si="5"/>
        <v>477821.39430399903</v>
      </c>
      <c r="J24" s="19" t="str">
        <f t="shared" si="5"/>
        <v>ND</v>
      </c>
      <c r="K24" s="19">
        <f t="shared" si="5"/>
        <v>756859.23018135503</v>
      </c>
      <c r="L24" s="19">
        <f t="shared" si="5"/>
        <v>91938.919563850708</v>
      </c>
      <c r="M24" s="19" t="str">
        <f t="shared" si="5"/>
        <v>ND</v>
      </c>
      <c r="N24" s="19" t="str">
        <f t="shared" si="5"/>
        <v>ND</v>
      </c>
      <c r="O24" s="19" t="str">
        <f t="shared" si="5"/>
        <v>ND</v>
      </c>
      <c r="P24" s="19" t="str">
        <f t="shared" si="5"/>
        <v>ND</v>
      </c>
      <c r="Q24" s="19">
        <f t="shared" si="5"/>
        <v>67.021350596013605</v>
      </c>
      <c r="R24" s="19" t="str">
        <f t="shared" si="5"/>
        <v>ND</v>
      </c>
      <c r="S24" s="19" t="str">
        <f t="shared" si="5"/>
        <v>ND</v>
      </c>
      <c r="T24" s="19">
        <f t="shared" si="5"/>
        <v>381.66439677835103</v>
      </c>
      <c r="U24" s="19">
        <f t="shared" si="5"/>
        <v>101.73365224171999</v>
      </c>
      <c r="V24" s="19">
        <f t="shared" si="5"/>
        <v>580.24111119118299</v>
      </c>
      <c r="W24" s="19" t="str">
        <f t="shared" si="5"/>
        <v>ND</v>
      </c>
      <c r="X24" s="19" t="str">
        <f t="shared" si="5"/>
        <v>ND</v>
      </c>
      <c r="Y24" s="19" t="str">
        <f t="shared" si="5"/>
        <v>ND</v>
      </c>
      <c r="Z24" s="19" t="str">
        <f t="shared" si="5"/>
        <v>ND</v>
      </c>
      <c r="AA24" s="19" t="str">
        <f t="shared" si="5"/>
        <v>ND</v>
      </c>
      <c r="AB24" s="19">
        <f t="shared" si="5"/>
        <v>514.88954618712603</v>
      </c>
      <c r="AC24" s="19" t="str">
        <f t="shared" si="5"/>
        <v>ND</v>
      </c>
      <c r="AD24" s="19" t="str">
        <f t="shared" si="5"/>
        <v>ND</v>
      </c>
      <c r="AE24" s="19">
        <f t="shared" si="5"/>
        <v>89.851302385843908</v>
      </c>
      <c r="AF24" s="19" t="str">
        <f t="shared" si="5"/>
        <v>ND</v>
      </c>
      <c r="AG24" s="19" t="str">
        <f t="shared" si="5"/>
        <v>ND</v>
      </c>
      <c r="AH24" s="19" t="str">
        <f t="shared" si="5"/>
        <v>ND</v>
      </c>
      <c r="AI24" s="19">
        <f t="shared" si="5"/>
        <v>51.3850426567952</v>
      </c>
      <c r="AJ24" s="19" t="str">
        <f t="shared" si="5"/>
        <v>ND</v>
      </c>
      <c r="AK24" s="19" t="str">
        <f t="shared" si="5"/>
        <v>ND</v>
      </c>
      <c r="AL24" s="19" t="str">
        <f t="shared" si="5"/>
        <v>ND</v>
      </c>
      <c r="AM24" s="19" t="str">
        <f t="shared" si="5"/>
        <v>ND</v>
      </c>
      <c r="AN24" s="19" t="str">
        <f t="shared" si="5"/>
        <v>ND</v>
      </c>
      <c r="AO24" s="19" t="str">
        <f t="shared" si="5"/>
        <v>ND</v>
      </c>
      <c r="AP24" s="19" t="str">
        <f t="shared" si="5"/>
        <v>ND</v>
      </c>
      <c r="AQ24" s="19" t="str">
        <f t="shared" si="5"/>
        <v>ND</v>
      </c>
      <c r="AR24" s="19" t="str">
        <f t="shared" si="5"/>
        <v>ND</v>
      </c>
      <c r="AS24" s="19" t="str">
        <f t="shared" si="5"/>
        <v>ND</v>
      </c>
      <c r="AT24" s="19" t="str">
        <f t="shared" si="5"/>
        <v>ND</v>
      </c>
      <c r="AU24" s="19" t="str">
        <f t="shared" si="5"/>
        <v>ND</v>
      </c>
      <c r="AV24" s="19" t="str">
        <f t="shared" si="5"/>
        <v>ND</v>
      </c>
      <c r="AW24" s="19" t="str">
        <f t="shared" si="5"/>
        <v>ND</v>
      </c>
      <c r="AX24" s="19" t="str">
        <f t="shared" si="5"/>
        <v>ND</v>
      </c>
      <c r="AY24" s="19" t="str">
        <f t="shared" si="5"/>
        <v>ND</v>
      </c>
      <c r="AZ24" s="19" t="str">
        <f t="shared" si="5"/>
        <v>ND</v>
      </c>
      <c r="BA24" s="19" t="str">
        <f t="shared" si="5"/>
        <v>ND</v>
      </c>
      <c r="BB24" s="19" t="str">
        <f t="shared" si="5"/>
        <v>ND</v>
      </c>
      <c r="BC24" s="19" t="str">
        <f t="shared" si="5"/>
        <v>ND</v>
      </c>
      <c r="BD24" s="19" t="str">
        <f t="shared" si="5"/>
        <v>ND</v>
      </c>
      <c r="BE24" s="19" t="str">
        <f t="shared" si="5"/>
        <v>ND</v>
      </c>
      <c r="BF24" s="19" t="str">
        <f t="shared" si="5"/>
        <v>ND</v>
      </c>
      <c r="BG24" s="19">
        <f t="shared" si="5"/>
        <v>1833.13011409468</v>
      </c>
      <c r="BH24" s="19">
        <f t="shared" si="5"/>
        <v>4006.5308254220095</v>
      </c>
      <c r="BI24" s="19" t="str">
        <f t="shared" si="5"/>
        <v>ND</v>
      </c>
      <c r="BJ24" s="19" t="str">
        <f t="shared" si="5"/>
        <v>ND</v>
      </c>
      <c r="BK24" s="19" t="str">
        <f t="shared" si="5"/>
        <v>ND</v>
      </c>
      <c r="BL24" s="19" t="str">
        <f t="shared" si="5"/>
        <v>ND</v>
      </c>
    </row>
    <row r="26" spans="1:67" x14ac:dyDescent="0.25">
      <c r="A26" t="str">
        <f>'[4]ICP-MS Results'!C17</f>
        <v>GY2-032-B-dup  1000x</v>
      </c>
      <c r="B26" t="str">
        <f>'[4]ICP-MS Results'!D17</f>
        <v>1000</v>
      </c>
      <c r="C26">
        <f>'[4]ICP-MS Results'!E17</f>
        <v>3.5989947159825501E-2</v>
      </c>
      <c r="D26">
        <f>'[4]ICP-MS Results'!G17</f>
        <v>1.7568633777927001E-2</v>
      </c>
      <c r="E26">
        <f>'[4]ICP-MS Results'!J17</f>
        <v>1.36665109736324</v>
      </c>
      <c r="F26">
        <f>'[4]ICP-MS Results'!K17</f>
        <v>1234.0783377412299</v>
      </c>
      <c r="G26">
        <f>'[4]ICP-MS Results'!M17</f>
        <v>2.77814099682071</v>
      </c>
      <c r="H26">
        <f>'[4]ICP-MS Results'!P17</f>
        <v>0.19981655342059601</v>
      </c>
      <c r="I26">
        <f>'[4]ICP-MS Results'!Q17</f>
        <v>477.131821825445</v>
      </c>
      <c r="J26">
        <f>'[4]ICP-MS Results'!S17</f>
        <v>-0.98857398893473702</v>
      </c>
      <c r="K26">
        <f>'[4]ICP-MS Results'!V17</f>
        <v>415.51865783348501</v>
      </c>
      <c r="L26">
        <f>'[4]ICP-MS Results'!Y17</f>
        <v>54.746772932928799</v>
      </c>
      <c r="M26">
        <f>'[4]ICP-MS Results'!AC17</f>
        <v>-4.9785934629966E-2</v>
      </c>
      <c r="N26">
        <f>'[4]ICP-MS Results'!AE17</f>
        <v>4.6789910463872202E-2</v>
      </c>
      <c r="O26">
        <f>'[4]ICP-MS Results'!AG17</f>
        <v>-0.31106779029211501</v>
      </c>
      <c r="P26">
        <f>'[4]ICP-MS Results'!AI17</f>
        <v>-9.5739593251016206E-2</v>
      </c>
      <c r="Q26">
        <f>'[4]ICP-MS Results'!AK17</f>
        <v>4.8459322468544799E-2</v>
      </c>
      <c r="R26">
        <f>'[4]ICP-MS Results'!AN17</f>
        <v>-1.0659570091461901</v>
      </c>
      <c r="S26">
        <f>'[4]ICP-MS Results'!AP17</f>
        <v>1.5443453087830499E-2</v>
      </c>
      <c r="T26">
        <f>'[4]ICP-MS Results'!AR17</f>
        <v>0.40635301892474501</v>
      </c>
      <c r="U26">
        <f>'[4]ICP-MS Results'!AT17</f>
        <v>7.2518622529863894E-2</v>
      </c>
      <c r="V26">
        <f>'[4]ICP-MS Results'!AV17</f>
        <v>0.57292722528959406</v>
      </c>
      <c r="W26">
        <f>'[4]ICP-MS Results'!AX17</f>
        <v>-1.7645719778923899E-4</v>
      </c>
      <c r="X26">
        <f>'[4]ICP-MS Results'!AZ17</f>
        <v>-1.51181509350091E-2</v>
      </c>
      <c r="Y26">
        <f>'[4]ICP-MS Results'!BB17</f>
        <v>1.6800823707882499E-2</v>
      </c>
      <c r="Z26">
        <f>'[4]ICP-MS Results'!BF17</f>
        <v>0.13663679625663</v>
      </c>
      <c r="AA26">
        <f>'[4]ICP-MS Results'!BI17</f>
        <v>8.0375804410177706E-2</v>
      </c>
      <c r="AB26">
        <f>'[4]ICP-MS Results'!BK17</f>
        <v>0.45965593692948498</v>
      </c>
      <c r="AC26">
        <f>'[4]ICP-MS Results'!BM17</f>
        <v>-0.78094189746806497</v>
      </c>
      <c r="AD26">
        <f>'[4]ICP-MS Results'!BO17</f>
        <v>-3.4293705538449001E-2</v>
      </c>
      <c r="AE26">
        <f>'[4]ICP-MS Results'!BQ17</f>
        <v>4.1321478842023203E-2</v>
      </c>
      <c r="AF26">
        <f>'[4]ICP-MS Results'!BS17</f>
        <v>8.9420876923107398E-4</v>
      </c>
      <c r="AG26">
        <f>'[4]ICP-MS Results'!BU17</f>
        <v>-2.5836142276717201E-2</v>
      </c>
      <c r="AH26">
        <f>'[4]ICP-MS Results'!BW17</f>
        <v>3.1513887214641E-3</v>
      </c>
      <c r="AI26">
        <f>'[4]ICP-MS Results'!BY17</f>
        <v>3.7558571533310298E-2</v>
      </c>
      <c r="AJ26">
        <f>'[4]ICP-MS Results'!CA17</f>
        <v>-2.16659933714352E-2</v>
      </c>
      <c r="AK26">
        <f>'[4]ICP-MS Results'!CC17</f>
        <v>-0.12718938786314499</v>
      </c>
      <c r="AL26">
        <f>'[4]ICP-MS Results'!CE17</f>
        <v>-5.3898656600451803E-2</v>
      </c>
      <c r="AM26">
        <f>'[4]ICP-MS Results'!CG17</f>
        <v>2.6449926397761E-2</v>
      </c>
      <c r="AN26">
        <f>'[4]ICP-MS Results'!CI17</f>
        <v>-8.8948622646753503E-2</v>
      </c>
      <c r="AO26">
        <f>'[4]ICP-MS Results'!CK17</f>
        <v>5.9080932372442899E-3</v>
      </c>
      <c r="AP26">
        <f>'[4]ICP-MS Results'!CM17</f>
        <v>-0.12450858676876</v>
      </c>
      <c r="AQ26">
        <f>'[4]ICP-MS Results'!CO17</f>
        <v>-3.7870272753307201E-3</v>
      </c>
      <c r="AR26">
        <f>'[4]ICP-MS Results'!CQ17</f>
        <v>-7.4761177790133304E-3</v>
      </c>
      <c r="AS26">
        <f>'[4]ICP-MS Results'!CS17</f>
        <v>5.5668892051953002E-3</v>
      </c>
      <c r="AT26">
        <f>'[4]ICP-MS Results'!CU17</f>
        <v>-7.1666003672966702E-2</v>
      </c>
      <c r="AU26">
        <f>'[4]ICP-MS Results'!CW17</f>
        <v>-3.9489808916346798E-4</v>
      </c>
      <c r="AV26">
        <f>'[4]ICP-MS Results'!CY17</f>
        <v>-8.8438049714000596E-3</v>
      </c>
      <c r="AW26">
        <f>'[4]ICP-MS Results'!DA17</f>
        <v>-1.0811435292076199E-2</v>
      </c>
      <c r="AX26">
        <f>'[4]ICP-MS Results'!DC17</f>
        <v>-6.1124956014523401E-3</v>
      </c>
      <c r="AY26">
        <f>'[4]ICP-MS Results'!DE17</f>
        <v>-1.4085114159389999E-3</v>
      </c>
      <c r="AZ26">
        <f>'[4]ICP-MS Results'!DG17</f>
        <v>-6.7151951824058901E-3</v>
      </c>
      <c r="BA26">
        <f>'[4]ICP-MS Results'!DI17</f>
        <v>-1.02952755580633E-2</v>
      </c>
      <c r="BB26">
        <f>'[4]ICP-MS Results'!DK17</f>
        <v>-1.0504955966792601E-2</v>
      </c>
      <c r="BC26">
        <f>'[4]ICP-MS Results'!DM17</f>
        <v>-4.6394749853439898E-3</v>
      </c>
      <c r="BD26">
        <f>'[4]ICP-MS Results'!DO17</f>
        <v>-2.66744860818994E-3</v>
      </c>
      <c r="BE26">
        <f>'[4]ICP-MS Results'!DQ17</f>
        <v>-0.25571258250310103</v>
      </c>
      <c r="BF26">
        <f>'[4]ICP-MS Results'!DS17</f>
        <v>7.7727331618232499E-4</v>
      </c>
      <c r="BG26">
        <f>'[4]ICP-MS Results'!DU17</f>
        <v>1.4393879555556901</v>
      </c>
      <c r="BH26">
        <f>'[4]ICP-MS Results'!DW17</f>
        <v>1.3636821673142301</v>
      </c>
      <c r="BI26">
        <f>'[4]ICP-MS Results'!DY17</f>
        <v>-2.2137312676341701E-2</v>
      </c>
      <c r="BJ26">
        <f>'[4]ICP-MS Results'!EA17</f>
        <v>1.19662075172431E-2</v>
      </c>
      <c r="BK26">
        <f>'[4]ICP-MS Results'!EC17</f>
        <v>-3.38163443432705E-2</v>
      </c>
      <c r="BL26">
        <f>'[4]ICP-MS Results'!EE17</f>
        <v>-6.5703481763762003E-3</v>
      </c>
      <c r="BM26">
        <f>'[4]ICP-MS Results'!EF17</f>
        <v>101.414101648657</v>
      </c>
      <c r="BN26">
        <f>'[4]ICP-MS Results'!EG17</f>
        <v>118.83873287373</v>
      </c>
      <c r="BO26">
        <f>'[4]ICP-MS Results'!EH17</f>
        <v>101.46037922143201</v>
      </c>
    </row>
    <row r="27" spans="1:67" x14ac:dyDescent="0.25">
      <c r="A27" s="1" t="s">
        <v>72</v>
      </c>
      <c r="C27" s="1" t="str">
        <f>IF(C26&lt;C$139,"ND",C26)</f>
        <v>ND</v>
      </c>
      <c r="D27" s="1" t="str">
        <f t="shared" ref="D27:BL27" si="6">IF(D26&lt;D$139,"ND",D26)</f>
        <v>ND</v>
      </c>
      <c r="E27" s="1">
        <f t="shared" si="6"/>
        <v>1.36665109736324</v>
      </c>
      <c r="F27" s="1">
        <f t="shared" si="6"/>
        <v>1234.0783377412299</v>
      </c>
      <c r="G27" s="1">
        <f t="shared" si="6"/>
        <v>2.77814099682071</v>
      </c>
      <c r="H27" s="1" t="str">
        <f t="shared" si="6"/>
        <v>ND</v>
      </c>
      <c r="I27" s="1">
        <f t="shared" si="6"/>
        <v>477.131821825445</v>
      </c>
      <c r="J27" s="1" t="str">
        <f t="shared" si="6"/>
        <v>ND</v>
      </c>
      <c r="K27" s="1">
        <f t="shared" si="6"/>
        <v>415.51865783348501</v>
      </c>
      <c r="L27" s="1">
        <f t="shared" si="6"/>
        <v>54.746772932928799</v>
      </c>
      <c r="M27" s="1" t="str">
        <f t="shared" si="6"/>
        <v>ND</v>
      </c>
      <c r="N27" s="1" t="str">
        <f t="shared" si="6"/>
        <v>ND</v>
      </c>
      <c r="O27" s="1" t="str">
        <f t="shared" si="6"/>
        <v>ND</v>
      </c>
      <c r="P27" s="1" t="str">
        <f t="shared" si="6"/>
        <v>ND</v>
      </c>
      <c r="Q27" s="1" t="str">
        <f t="shared" si="6"/>
        <v>ND</v>
      </c>
      <c r="R27" s="1" t="str">
        <f t="shared" si="6"/>
        <v>ND</v>
      </c>
      <c r="S27" s="1" t="str">
        <f t="shared" si="6"/>
        <v>ND</v>
      </c>
      <c r="T27" s="1">
        <f t="shared" si="6"/>
        <v>0.40635301892474501</v>
      </c>
      <c r="U27" s="1" t="str">
        <f t="shared" si="6"/>
        <v>ND</v>
      </c>
      <c r="V27" s="1">
        <f t="shared" si="6"/>
        <v>0.57292722528959406</v>
      </c>
      <c r="W27" s="1" t="str">
        <f t="shared" si="6"/>
        <v>ND</v>
      </c>
      <c r="X27" s="1" t="str">
        <f t="shared" si="6"/>
        <v>ND</v>
      </c>
      <c r="Y27" s="1" t="str">
        <f t="shared" si="6"/>
        <v>ND</v>
      </c>
      <c r="Z27" s="1" t="str">
        <f t="shared" si="6"/>
        <v>ND</v>
      </c>
      <c r="AA27" s="1" t="str">
        <f t="shared" si="6"/>
        <v>ND</v>
      </c>
      <c r="AB27" s="1">
        <f t="shared" si="6"/>
        <v>0.45965593692948498</v>
      </c>
      <c r="AC27" s="1" t="str">
        <f t="shared" si="6"/>
        <v>ND</v>
      </c>
      <c r="AD27" s="1" t="str">
        <f t="shared" si="6"/>
        <v>ND</v>
      </c>
      <c r="AE27" s="1" t="str">
        <f t="shared" si="6"/>
        <v>ND</v>
      </c>
      <c r="AF27" s="1" t="str">
        <f t="shared" si="6"/>
        <v>ND</v>
      </c>
      <c r="AG27" s="1" t="str">
        <f t="shared" si="6"/>
        <v>ND</v>
      </c>
      <c r="AH27" s="1" t="str">
        <f t="shared" si="6"/>
        <v>ND</v>
      </c>
      <c r="AI27" s="1">
        <f t="shared" si="6"/>
        <v>3.7558571533310298E-2</v>
      </c>
      <c r="AJ27" s="1" t="str">
        <f t="shared" si="6"/>
        <v>ND</v>
      </c>
      <c r="AK27" s="1" t="str">
        <f t="shared" si="6"/>
        <v>ND</v>
      </c>
      <c r="AL27" s="1" t="str">
        <f t="shared" si="6"/>
        <v>ND</v>
      </c>
      <c r="AM27" s="1" t="str">
        <f t="shared" si="6"/>
        <v>ND</v>
      </c>
      <c r="AN27" s="1" t="str">
        <f t="shared" si="6"/>
        <v>ND</v>
      </c>
      <c r="AO27" s="1" t="str">
        <f t="shared" si="6"/>
        <v>ND</v>
      </c>
      <c r="AP27" s="1" t="str">
        <f t="shared" si="6"/>
        <v>ND</v>
      </c>
      <c r="AQ27" s="1" t="str">
        <f t="shared" si="6"/>
        <v>ND</v>
      </c>
      <c r="AR27" s="1" t="str">
        <f t="shared" si="6"/>
        <v>ND</v>
      </c>
      <c r="AS27" s="1" t="str">
        <f t="shared" si="6"/>
        <v>ND</v>
      </c>
      <c r="AT27" s="1" t="str">
        <f t="shared" si="6"/>
        <v>ND</v>
      </c>
      <c r="AU27" s="1" t="str">
        <f t="shared" si="6"/>
        <v>ND</v>
      </c>
      <c r="AV27" s="1" t="str">
        <f t="shared" si="6"/>
        <v>ND</v>
      </c>
      <c r="AW27" s="1" t="str">
        <f t="shared" si="6"/>
        <v>ND</v>
      </c>
      <c r="AX27" s="1" t="str">
        <f t="shared" si="6"/>
        <v>ND</v>
      </c>
      <c r="AY27" s="1" t="str">
        <f t="shared" si="6"/>
        <v>ND</v>
      </c>
      <c r="AZ27" s="1" t="str">
        <f t="shared" si="6"/>
        <v>ND</v>
      </c>
      <c r="BA27" s="1" t="str">
        <f t="shared" si="6"/>
        <v>ND</v>
      </c>
      <c r="BB27" s="1" t="str">
        <f t="shared" si="6"/>
        <v>ND</v>
      </c>
      <c r="BC27" s="1" t="str">
        <f t="shared" si="6"/>
        <v>ND</v>
      </c>
      <c r="BD27" s="1" t="str">
        <f t="shared" si="6"/>
        <v>ND</v>
      </c>
      <c r="BE27" s="1" t="str">
        <f t="shared" si="6"/>
        <v>ND</v>
      </c>
      <c r="BF27" s="1" t="str">
        <f t="shared" si="6"/>
        <v>ND</v>
      </c>
      <c r="BG27" s="1">
        <f t="shared" si="6"/>
        <v>1.4393879555556901</v>
      </c>
      <c r="BH27" s="1">
        <f t="shared" si="6"/>
        <v>1.3636821673142301</v>
      </c>
      <c r="BI27" s="1" t="str">
        <f t="shared" si="6"/>
        <v>ND</v>
      </c>
      <c r="BJ27" s="1" t="str">
        <f t="shared" si="6"/>
        <v>ND</v>
      </c>
      <c r="BK27" s="1" t="str">
        <f t="shared" si="6"/>
        <v>ND</v>
      </c>
      <c r="BL27" s="1" t="str">
        <f t="shared" si="6"/>
        <v>ND</v>
      </c>
    </row>
    <row r="28" spans="1:67" x14ac:dyDescent="0.25">
      <c r="A28" s="1" t="s">
        <v>73</v>
      </c>
      <c r="C28" s="19" t="str">
        <f>IF(C27="ND","ND",C27*$B26)</f>
        <v>ND</v>
      </c>
      <c r="D28" s="19" t="str">
        <f t="shared" ref="D28:BL28" si="7">IF(D27="ND","ND",D27*$B26)</f>
        <v>ND</v>
      </c>
      <c r="E28" s="19">
        <f t="shared" si="7"/>
        <v>1366.6510973632401</v>
      </c>
      <c r="F28" s="19">
        <f t="shared" si="7"/>
        <v>1234078.3377412299</v>
      </c>
      <c r="G28" s="19">
        <f t="shared" si="7"/>
        <v>2778.1409968207099</v>
      </c>
      <c r="H28" s="19" t="str">
        <f t="shared" si="7"/>
        <v>ND</v>
      </c>
      <c r="I28" s="19">
        <f t="shared" si="7"/>
        <v>477131.82182544499</v>
      </c>
      <c r="J28" s="19" t="str">
        <f t="shared" si="7"/>
        <v>ND</v>
      </c>
      <c r="K28" s="19">
        <f t="shared" si="7"/>
        <v>415518.65783348499</v>
      </c>
      <c r="L28" s="19">
        <f t="shared" si="7"/>
        <v>54746.772932928798</v>
      </c>
      <c r="M28" s="19" t="str">
        <f t="shared" si="7"/>
        <v>ND</v>
      </c>
      <c r="N28" s="19" t="str">
        <f t="shared" si="7"/>
        <v>ND</v>
      </c>
      <c r="O28" s="19" t="str">
        <f t="shared" si="7"/>
        <v>ND</v>
      </c>
      <c r="P28" s="19" t="str">
        <f t="shared" si="7"/>
        <v>ND</v>
      </c>
      <c r="Q28" s="19" t="str">
        <f t="shared" si="7"/>
        <v>ND</v>
      </c>
      <c r="R28" s="19" t="str">
        <f t="shared" si="7"/>
        <v>ND</v>
      </c>
      <c r="S28" s="19" t="str">
        <f t="shared" si="7"/>
        <v>ND</v>
      </c>
      <c r="T28" s="19">
        <f t="shared" si="7"/>
        <v>406.35301892474502</v>
      </c>
      <c r="U28" s="19" t="str">
        <f t="shared" si="7"/>
        <v>ND</v>
      </c>
      <c r="V28" s="19">
        <f t="shared" si="7"/>
        <v>572.92722528959405</v>
      </c>
      <c r="W28" s="19" t="str">
        <f t="shared" si="7"/>
        <v>ND</v>
      </c>
      <c r="X28" s="19" t="str">
        <f t="shared" si="7"/>
        <v>ND</v>
      </c>
      <c r="Y28" s="19" t="str">
        <f t="shared" si="7"/>
        <v>ND</v>
      </c>
      <c r="Z28" s="19" t="str">
        <f t="shared" si="7"/>
        <v>ND</v>
      </c>
      <c r="AA28" s="19" t="str">
        <f t="shared" si="7"/>
        <v>ND</v>
      </c>
      <c r="AB28" s="19">
        <f t="shared" si="7"/>
        <v>459.65593692948499</v>
      </c>
      <c r="AC28" s="19" t="str">
        <f t="shared" si="7"/>
        <v>ND</v>
      </c>
      <c r="AD28" s="19" t="str">
        <f t="shared" si="7"/>
        <v>ND</v>
      </c>
      <c r="AE28" s="19" t="str">
        <f t="shared" si="7"/>
        <v>ND</v>
      </c>
      <c r="AF28" s="19" t="str">
        <f t="shared" si="7"/>
        <v>ND</v>
      </c>
      <c r="AG28" s="19" t="str">
        <f t="shared" si="7"/>
        <v>ND</v>
      </c>
      <c r="AH28" s="19" t="str">
        <f t="shared" si="7"/>
        <v>ND</v>
      </c>
      <c r="AI28" s="19">
        <f t="shared" si="7"/>
        <v>37.5585715333103</v>
      </c>
      <c r="AJ28" s="19" t="str">
        <f t="shared" si="7"/>
        <v>ND</v>
      </c>
      <c r="AK28" s="19" t="str">
        <f t="shared" si="7"/>
        <v>ND</v>
      </c>
      <c r="AL28" s="19" t="str">
        <f t="shared" si="7"/>
        <v>ND</v>
      </c>
      <c r="AM28" s="19" t="str">
        <f t="shared" si="7"/>
        <v>ND</v>
      </c>
      <c r="AN28" s="19" t="str">
        <f t="shared" si="7"/>
        <v>ND</v>
      </c>
      <c r="AO28" s="19" t="str">
        <f t="shared" si="7"/>
        <v>ND</v>
      </c>
      <c r="AP28" s="19" t="str">
        <f t="shared" si="7"/>
        <v>ND</v>
      </c>
      <c r="AQ28" s="19" t="str">
        <f t="shared" si="7"/>
        <v>ND</v>
      </c>
      <c r="AR28" s="19" t="str">
        <f t="shared" si="7"/>
        <v>ND</v>
      </c>
      <c r="AS28" s="19" t="str">
        <f t="shared" si="7"/>
        <v>ND</v>
      </c>
      <c r="AT28" s="19" t="str">
        <f t="shared" si="7"/>
        <v>ND</v>
      </c>
      <c r="AU28" s="19" t="str">
        <f t="shared" si="7"/>
        <v>ND</v>
      </c>
      <c r="AV28" s="19" t="str">
        <f t="shared" si="7"/>
        <v>ND</v>
      </c>
      <c r="AW28" s="19" t="str">
        <f t="shared" si="7"/>
        <v>ND</v>
      </c>
      <c r="AX28" s="19" t="str">
        <f t="shared" si="7"/>
        <v>ND</v>
      </c>
      <c r="AY28" s="19" t="str">
        <f t="shared" si="7"/>
        <v>ND</v>
      </c>
      <c r="AZ28" s="19" t="str">
        <f t="shared" si="7"/>
        <v>ND</v>
      </c>
      <c r="BA28" s="19" t="str">
        <f t="shared" si="7"/>
        <v>ND</v>
      </c>
      <c r="BB28" s="19" t="str">
        <f t="shared" si="7"/>
        <v>ND</v>
      </c>
      <c r="BC28" s="19" t="str">
        <f t="shared" si="7"/>
        <v>ND</v>
      </c>
      <c r="BD28" s="19" t="str">
        <f t="shared" si="7"/>
        <v>ND</v>
      </c>
      <c r="BE28" s="19" t="str">
        <f t="shared" si="7"/>
        <v>ND</v>
      </c>
      <c r="BF28" s="19" t="str">
        <f t="shared" si="7"/>
        <v>ND</v>
      </c>
      <c r="BG28" s="19">
        <f t="shared" si="7"/>
        <v>1439.38795555569</v>
      </c>
      <c r="BH28" s="19">
        <f t="shared" si="7"/>
        <v>1363.6821673142301</v>
      </c>
      <c r="BI28" s="19" t="str">
        <f t="shared" si="7"/>
        <v>ND</v>
      </c>
      <c r="BJ28" s="19" t="str">
        <f t="shared" si="7"/>
        <v>ND</v>
      </c>
      <c r="BK28" s="19" t="str">
        <f t="shared" si="7"/>
        <v>ND</v>
      </c>
      <c r="BL28" s="19" t="str">
        <f t="shared" si="7"/>
        <v>ND</v>
      </c>
    </row>
    <row r="30" spans="1:67" x14ac:dyDescent="0.25">
      <c r="A30" t="str">
        <f>'[4]ICP-MS Results'!C18</f>
        <v>GY2-032-B  100x</v>
      </c>
      <c r="B30" t="str">
        <f>'[4]ICP-MS Results'!D18</f>
        <v>100</v>
      </c>
      <c r="C30">
        <f>'[4]ICP-MS Results'!E18</f>
        <v>1.50321122166709E-2</v>
      </c>
      <c r="D30">
        <f>'[4]ICP-MS Results'!G18</f>
        <v>2.3249738847959198E-2</v>
      </c>
      <c r="E30">
        <f>'[4]ICP-MS Results'!J18</f>
        <v>0.79420072632100602</v>
      </c>
      <c r="F30">
        <f>'[4]ICP-MS Results'!K18</f>
        <v>4386.9153385403297</v>
      </c>
      <c r="G30">
        <f>'[4]ICP-MS Results'!M18</f>
        <v>2.8928696594582699</v>
      </c>
      <c r="H30">
        <f>'[4]ICP-MS Results'!P18</f>
        <v>2.4301900033450701</v>
      </c>
      <c r="I30">
        <f>'[4]ICP-MS Results'!Q18</f>
        <v>455.95156785656798</v>
      </c>
      <c r="J30">
        <f>'[4]ICP-MS Results'!S18</f>
        <v>-1.25264212067726</v>
      </c>
      <c r="K30">
        <f>'[4]ICP-MS Results'!V18</f>
        <v>622.22665641183301</v>
      </c>
      <c r="L30">
        <f>'[4]ICP-MS Results'!Y18</f>
        <v>35.760975900659801</v>
      </c>
      <c r="M30">
        <f>'[4]ICP-MS Results'!AC18</f>
        <v>-3.3133763385502599E-2</v>
      </c>
      <c r="N30">
        <f>'[4]ICP-MS Results'!AE18</f>
        <v>0.19022329473216901</v>
      </c>
      <c r="O30">
        <f>'[4]ICP-MS Results'!AG18</f>
        <v>-0.31665544531436601</v>
      </c>
      <c r="P30">
        <f>'[4]ICP-MS Results'!AI18</f>
        <v>-8.9274217807090397E-2</v>
      </c>
      <c r="Q30">
        <f>'[4]ICP-MS Results'!AK18</f>
        <v>5.0971226352666203E-2</v>
      </c>
      <c r="R30">
        <f>'[4]ICP-MS Results'!AN18</f>
        <v>-0.38571080737239399</v>
      </c>
      <c r="S30">
        <f>'[4]ICP-MS Results'!AP18</f>
        <v>1.5372209705082599E-2</v>
      </c>
      <c r="T30">
        <f>'[4]ICP-MS Results'!AR18</f>
        <v>0.419042029877712</v>
      </c>
      <c r="U30">
        <f>'[4]ICP-MS Results'!AT18</f>
        <v>0.10305811152767599</v>
      </c>
      <c r="V30">
        <f>'[4]ICP-MS Results'!AV18</f>
        <v>0.89881492624014103</v>
      </c>
      <c r="W30">
        <f>'[4]ICP-MS Results'!AX18</f>
        <v>3.44687893877978E-3</v>
      </c>
      <c r="X30">
        <f>'[4]ICP-MS Results'!AZ18</f>
        <v>-8.4515309831025998E-3</v>
      </c>
      <c r="Y30">
        <f>'[4]ICP-MS Results'!BB18</f>
        <v>2.0342737790387502E-2</v>
      </c>
      <c r="Z30">
        <f>'[4]ICP-MS Results'!BF18</f>
        <v>6.8449246181340503E-2</v>
      </c>
      <c r="AA30">
        <f>'[4]ICP-MS Results'!BI18</f>
        <v>5.3383437499410498E-2</v>
      </c>
      <c r="AB30">
        <f>'[4]ICP-MS Results'!BK18</f>
        <v>0.53244967692943102</v>
      </c>
      <c r="AC30">
        <f>'[4]ICP-MS Results'!BM18</f>
        <v>-0.75920870154642495</v>
      </c>
      <c r="AD30">
        <f>'[4]ICP-MS Results'!BO18</f>
        <v>-3.5442658473844799E-2</v>
      </c>
      <c r="AE30">
        <f>'[4]ICP-MS Results'!BQ18</f>
        <v>1.6679099003464998E-2</v>
      </c>
      <c r="AF30">
        <f>'[4]ICP-MS Results'!BS18</f>
        <v>3.1457254115516298E-3</v>
      </c>
      <c r="AG30">
        <f>'[4]ICP-MS Results'!BU18</f>
        <v>-2.5711078925123799E-2</v>
      </c>
      <c r="AH30">
        <f>'[4]ICP-MS Results'!BW18</f>
        <v>5.2373677150335E-3</v>
      </c>
      <c r="AI30">
        <f>'[4]ICP-MS Results'!BY18</f>
        <v>3.53969191744576E-2</v>
      </c>
      <c r="AJ30">
        <f>'[4]ICP-MS Results'!CA18</f>
        <v>-1.2915524648754799E-2</v>
      </c>
      <c r="AK30">
        <f>'[4]ICP-MS Results'!CC18</f>
        <v>-0.111924348724426</v>
      </c>
      <c r="AL30">
        <f>'[4]ICP-MS Results'!CE18</f>
        <v>-7.1723940270288097E-2</v>
      </c>
      <c r="AM30">
        <f>'[4]ICP-MS Results'!CG18</f>
        <v>2.3004678877727801E-2</v>
      </c>
      <c r="AN30">
        <f>'[4]ICP-MS Results'!CI18</f>
        <v>-3.0523630835090999E-2</v>
      </c>
      <c r="AO30">
        <f>'[4]ICP-MS Results'!CK18</f>
        <v>6.6193684764519201E-2</v>
      </c>
      <c r="AP30">
        <f>'[4]ICP-MS Results'!CM18</f>
        <v>-6.7619678112076004E-2</v>
      </c>
      <c r="AQ30">
        <f>'[4]ICP-MS Results'!CO18</f>
        <v>4.87409710229805E-2</v>
      </c>
      <c r="AR30">
        <f>'[4]ICP-MS Results'!CQ18</f>
        <v>4.5880262337447499E-2</v>
      </c>
      <c r="AS30">
        <f>'[4]ICP-MS Results'!CS18</f>
        <v>4.7414737050150799E-2</v>
      </c>
      <c r="AT30">
        <f>'[4]ICP-MS Results'!CU18</f>
        <v>-2.5301788516437499E-2</v>
      </c>
      <c r="AU30">
        <f>'[4]ICP-MS Results'!CW18</f>
        <v>4.9216328094666702E-2</v>
      </c>
      <c r="AV30">
        <f>'[4]ICP-MS Results'!CY18</f>
        <v>4.3745244513502E-2</v>
      </c>
      <c r="AW30">
        <f>'[4]ICP-MS Results'!DA18</f>
        <v>4.6107447327495103E-2</v>
      </c>
      <c r="AX30">
        <f>'[4]ICP-MS Results'!DC18</f>
        <v>4.6085492840849597E-2</v>
      </c>
      <c r="AY30">
        <f>'[4]ICP-MS Results'!DE18</f>
        <v>4.6826699703706197E-2</v>
      </c>
      <c r="AZ30">
        <f>'[4]ICP-MS Results'!DG18</f>
        <v>3.7022499881335602E-2</v>
      </c>
      <c r="BA30">
        <f>'[4]ICP-MS Results'!DI18</f>
        <v>3.4156551405420801E-2</v>
      </c>
      <c r="BB30">
        <f>'[4]ICP-MS Results'!DK18</f>
        <v>3.6885795164716899E-2</v>
      </c>
      <c r="BC30">
        <f>'[4]ICP-MS Results'!DM18</f>
        <v>-4.49054079857254E-3</v>
      </c>
      <c r="BD30">
        <f>'[4]ICP-MS Results'!DO18</f>
        <v>-1.89231719311202E-3</v>
      </c>
      <c r="BE30">
        <f>'[4]ICP-MS Results'!DQ18</f>
        <v>-0.25959443553484401</v>
      </c>
      <c r="BF30">
        <f>'[4]ICP-MS Results'!DS18</f>
        <v>5.0063114246981803E-4</v>
      </c>
      <c r="BG30">
        <f>'[4]ICP-MS Results'!DU18</f>
        <v>1.5356545747527901</v>
      </c>
      <c r="BH30">
        <f>'[4]ICP-MS Results'!DW18</f>
        <v>1.43812357482536</v>
      </c>
      <c r="BI30">
        <f>'[4]ICP-MS Results'!DY18</f>
        <v>-1.5950141574384701E-2</v>
      </c>
      <c r="BJ30">
        <f>'[4]ICP-MS Results'!EA18</f>
        <v>1.3251220872296699E-2</v>
      </c>
      <c r="BK30">
        <f>'[4]ICP-MS Results'!EC18</f>
        <v>-1.3701395293120099E-2</v>
      </c>
      <c r="BL30">
        <f>'[4]ICP-MS Results'!EE18</f>
        <v>5.0924311538743999E-3</v>
      </c>
      <c r="BM30">
        <f>'[4]ICP-MS Results'!EF18</f>
        <v>101.891105675435</v>
      </c>
      <c r="BN30">
        <f>'[4]ICP-MS Results'!EG18</f>
        <v>116.653761201772</v>
      </c>
      <c r="BO30">
        <f>'[4]ICP-MS Results'!EH18</f>
        <v>100.07940497016401</v>
      </c>
    </row>
    <row r="31" spans="1:67" x14ac:dyDescent="0.25">
      <c r="A31" s="1" t="s">
        <v>72</v>
      </c>
      <c r="C31" s="1" t="str">
        <f>IF(C30&lt;C$139,"ND",C30)</f>
        <v>ND</v>
      </c>
      <c r="D31" s="1" t="str">
        <f t="shared" ref="D31:BL31" si="8">IF(D30&lt;D$139,"ND",D30)</f>
        <v>ND</v>
      </c>
      <c r="E31" s="1">
        <f t="shared" si="8"/>
        <v>0.79420072632100602</v>
      </c>
      <c r="F31" s="1">
        <f t="shared" si="8"/>
        <v>4386.9153385403297</v>
      </c>
      <c r="G31" s="1">
        <f t="shared" si="8"/>
        <v>2.8928696594582699</v>
      </c>
      <c r="H31" s="1">
        <f t="shared" si="8"/>
        <v>2.4301900033450701</v>
      </c>
      <c r="I31" s="1">
        <f t="shared" si="8"/>
        <v>455.95156785656798</v>
      </c>
      <c r="J31" s="1" t="str">
        <f t="shared" si="8"/>
        <v>ND</v>
      </c>
      <c r="K31" s="1">
        <f t="shared" si="8"/>
        <v>622.22665641183301</v>
      </c>
      <c r="L31" s="1">
        <f t="shared" si="8"/>
        <v>35.760975900659801</v>
      </c>
      <c r="M31" s="1" t="str">
        <f t="shared" si="8"/>
        <v>ND</v>
      </c>
      <c r="N31" s="1">
        <f t="shared" si="8"/>
        <v>0.19022329473216901</v>
      </c>
      <c r="O31" s="1" t="str">
        <f t="shared" si="8"/>
        <v>ND</v>
      </c>
      <c r="P31" s="1" t="str">
        <f t="shared" si="8"/>
        <v>ND</v>
      </c>
      <c r="Q31" s="1">
        <f t="shared" si="8"/>
        <v>5.0971226352666203E-2</v>
      </c>
      <c r="R31" s="1" t="str">
        <f t="shared" si="8"/>
        <v>ND</v>
      </c>
      <c r="S31" s="1" t="str">
        <f t="shared" si="8"/>
        <v>ND</v>
      </c>
      <c r="T31" s="1">
        <f t="shared" si="8"/>
        <v>0.419042029877712</v>
      </c>
      <c r="U31" s="1">
        <f t="shared" si="8"/>
        <v>0.10305811152767599</v>
      </c>
      <c r="V31" s="1">
        <f t="shared" si="8"/>
        <v>0.89881492624014103</v>
      </c>
      <c r="W31" s="1" t="str">
        <f t="shared" si="8"/>
        <v>ND</v>
      </c>
      <c r="X31" s="1" t="str">
        <f t="shared" si="8"/>
        <v>ND</v>
      </c>
      <c r="Y31" s="1" t="str">
        <f t="shared" si="8"/>
        <v>ND</v>
      </c>
      <c r="Z31" s="1" t="str">
        <f t="shared" si="8"/>
        <v>ND</v>
      </c>
      <c r="AA31" s="1" t="str">
        <f t="shared" si="8"/>
        <v>ND</v>
      </c>
      <c r="AB31" s="1">
        <f t="shared" si="8"/>
        <v>0.53244967692943102</v>
      </c>
      <c r="AC31" s="1" t="str">
        <f t="shared" si="8"/>
        <v>ND</v>
      </c>
      <c r="AD31" s="1" t="str">
        <f t="shared" si="8"/>
        <v>ND</v>
      </c>
      <c r="AE31" s="1" t="str">
        <f t="shared" si="8"/>
        <v>ND</v>
      </c>
      <c r="AF31" s="1" t="str">
        <f t="shared" si="8"/>
        <v>ND</v>
      </c>
      <c r="AG31" s="1" t="str">
        <f t="shared" si="8"/>
        <v>ND</v>
      </c>
      <c r="AH31" s="1" t="str">
        <f t="shared" si="8"/>
        <v>ND</v>
      </c>
      <c r="AI31" s="1">
        <f t="shared" si="8"/>
        <v>3.53969191744576E-2</v>
      </c>
      <c r="AJ31" s="1" t="str">
        <f t="shared" si="8"/>
        <v>ND</v>
      </c>
      <c r="AK31" s="1" t="str">
        <f t="shared" si="8"/>
        <v>ND</v>
      </c>
      <c r="AL31" s="1" t="str">
        <f t="shared" si="8"/>
        <v>ND</v>
      </c>
      <c r="AM31" s="1" t="str">
        <f t="shared" si="8"/>
        <v>ND</v>
      </c>
      <c r="AN31" s="1" t="str">
        <f t="shared" si="8"/>
        <v>ND</v>
      </c>
      <c r="AO31" s="1">
        <f t="shared" si="8"/>
        <v>6.6193684764519201E-2</v>
      </c>
      <c r="AP31" s="1" t="str">
        <f t="shared" si="8"/>
        <v>ND</v>
      </c>
      <c r="AQ31" s="1">
        <f t="shared" si="8"/>
        <v>4.87409710229805E-2</v>
      </c>
      <c r="AR31" s="1">
        <f t="shared" si="8"/>
        <v>4.5880262337447499E-2</v>
      </c>
      <c r="AS31" s="1">
        <f t="shared" si="8"/>
        <v>4.7414737050150799E-2</v>
      </c>
      <c r="AT31" s="1" t="str">
        <f t="shared" si="8"/>
        <v>ND</v>
      </c>
      <c r="AU31" s="1">
        <f t="shared" si="8"/>
        <v>4.9216328094666702E-2</v>
      </c>
      <c r="AV31" s="1">
        <f t="shared" si="8"/>
        <v>4.3745244513502E-2</v>
      </c>
      <c r="AW31" s="1">
        <f t="shared" si="8"/>
        <v>4.6107447327495103E-2</v>
      </c>
      <c r="AX31" s="1">
        <f t="shared" si="8"/>
        <v>4.6085492840849597E-2</v>
      </c>
      <c r="AY31" s="1">
        <f t="shared" si="8"/>
        <v>4.6826699703706197E-2</v>
      </c>
      <c r="AZ31" s="1">
        <f t="shared" si="8"/>
        <v>3.7022499881335602E-2</v>
      </c>
      <c r="BA31" s="1">
        <f t="shared" si="8"/>
        <v>3.4156551405420801E-2</v>
      </c>
      <c r="BB31" s="1">
        <f t="shared" si="8"/>
        <v>3.6885795164716899E-2</v>
      </c>
      <c r="BC31" s="1" t="str">
        <f t="shared" si="8"/>
        <v>ND</v>
      </c>
      <c r="BD31" s="1" t="str">
        <f t="shared" si="8"/>
        <v>ND</v>
      </c>
      <c r="BE31" s="1" t="str">
        <f t="shared" si="8"/>
        <v>ND</v>
      </c>
      <c r="BF31" s="1" t="str">
        <f t="shared" si="8"/>
        <v>ND</v>
      </c>
      <c r="BG31" s="1">
        <f t="shared" si="8"/>
        <v>1.5356545747527901</v>
      </c>
      <c r="BH31" s="1">
        <f t="shared" si="8"/>
        <v>1.43812357482536</v>
      </c>
      <c r="BI31" s="1" t="str">
        <f t="shared" si="8"/>
        <v>ND</v>
      </c>
      <c r="BJ31" s="1" t="str">
        <f t="shared" si="8"/>
        <v>ND</v>
      </c>
      <c r="BK31" s="1" t="str">
        <f t="shared" si="8"/>
        <v>ND</v>
      </c>
      <c r="BL31" s="1" t="str">
        <f t="shared" si="8"/>
        <v>ND</v>
      </c>
    </row>
    <row r="32" spans="1:67" x14ac:dyDescent="0.25">
      <c r="A32" s="1" t="s">
        <v>73</v>
      </c>
      <c r="C32" s="19" t="str">
        <f>IF(C31="ND","ND",C31*$B30)</f>
        <v>ND</v>
      </c>
      <c r="D32" s="19" t="str">
        <f t="shared" ref="D32:BL32" si="9">IF(D31="ND","ND",D31*$B30)</f>
        <v>ND</v>
      </c>
      <c r="E32" s="19">
        <f t="shared" si="9"/>
        <v>79.420072632100599</v>
      </c>
      <c r="F32" s="19">
        <f t="shared" si="9"/>
        <v>438691.53385403298</v>
      </c>
      <c r="G32" s="19">
        <f t="shared" si="9"/>
        <v>289.28696594582698</v>
      </c>
      <c r="H32" s="19">
        <f t="shared" si="9"/>
        <v>243.01900033450701</v>
      </c>
      <c r="I32" s="19">
        <f t="shared" si="9"/>
        <v>45595.1567856568</v>
      </c>
      <c r="J32" s="19" t="str">
        <f t="shared" si="9"/>
        <v>ND</v>
      </c>
      <c r="K32" s="19">
        <f t="shared" si="9"/>
        <v>62222.665641183303</v>
      </c>
      <c r="L32" s="19">
        <f t="shared" si="9"/>
        <v>3576.0975900659801</v>
      </c>
      <c r="M32" s="19" t="str">
        <f t="shared" si="9"/>
        <v>ND</v>
      </c>
      <c r="N32" s="19">
        <f t="shared" si="9"/>
        <v>19.022329473216899</v>
      </c>
      <c r="O32" s="19" t="str">
        <f t="shared" si="9"/>
        <v>ND</v>
      </c>
      <c r="P32" s="19" t="str">
        <f t="shared" si="9"/>
        <v>ND</v>
      </c>
      <c r="Q32" s="19">
        <f t="shared" si="9"/>
        <v>5.0971226352666203</v>
      </c>
      <c r="R32" s="19" t="str">
        <f t="shared" si="9"/>
        <v>ND</v>
      </c>
      <c r="S32" s="19" t="str">
        <f t="shared" si="9"/>
        <v>ND</v>
      </c>
      <c r="T32" s="19">
        <f t="shared" si="9"/>
        <v>41.9042029877712</v>
      </c>
      <c r="U32" s="19">
        <f t="shared" si="9"/>
        <v>10.3058111527676</v>
      </c>
      <c r="V32" s="19">
        <f t="shared" si="9"/>
        <v>89.881492624014101</v>
      </c>
      <c r="W32" s="19" t="str">
        <f t="shared" si="9"/>
        <v>ND</v>
      </c>
      <c r="X32" s="19" t="str">
        <f t="shared" si="9"/>
        <v>ND</v>
      </c>
      <c r="Y32" s="19" t="str">
        <f t="shared" si="9"/>
        <v>ND</v>
      </c>
      <c r="Z32" s="19" t="str">
        <f t="shared" si="9"/>
        <v>ND</v>
      </c>
      <c r="AA32" s="19" t="str">
        <f t="shared" si="9"/>
        <v>ND</v>
      </c>
      <c r="AB32" s="19">
        <f t="shared" si="9"/>
        <v>53.244967692943099</v>
      </c>
      <c r="AC32" s="19" t="str">
        <f t="shared" si="9"/>
        <v>ND</v>
      </c>
      <c r="AD32" s="19" t="str">
        <f t="shared" si="9"/>
        <v>ND</v>
      </c>
      <c r="AE32" s="19" t="str">
        <f t="shared" si="9"/>
        <v>ND</v>
      </c>
      <c r="AF32" s="19" t="str">
        <f t="shared" si="9"/>
        <v>ND</v>
      </c>
      <c r="AG32" s="19" t="str">
        <f t="shared" si="9"/>
        <v>ND</v>
      </c>
      <c r="AH32" s="19" t="str">
        <f t="shared" si="9"/>
        <v>ND</v>
      </c>
      <c r="AI32" s="19">
        <f t="shared" si="9"/>
        <v>3.5396919174457602</v>
      </c>
      <c r="AJ32" s="19" t="str">
        <f t="shared" si="9"/>
        <v>ND</v>
      </c>
      <c r="AK32" s="19" t="str">
        <f t="shared" si="9"/>
        <v>ND</v>
      </c>
      <c r="AL32" s="19" t="str">
        <f t="shared" si="9"/>
        <v>ND</v>
      </c>
      <c r="AM32" s="19" t="str">
        <f t="shared" si="9"/>
        <v>ND</v>
      </c>
      <c r="AN32" s="19" t="str">
        <f t="shared" si="9"/>
        <v>ND</v>
      </c>
      <c r="AO32" s="19">
        <f t="shared" si="9"/>
        <v>6.6193684764519203</v>
      </c>
      <c r="AP32" s="19" t="str">
        <f t="shared" si="9"/>
        <v>ND</v>
      </c>
      <c r="AQ32" s="19">
        <f t="shared" si="9"/>
        <v>4.8740971022980499</v>
      </c>
      <c r="AR32" s="19">
        <f t="shared" si="9"/>
        <v>4.5880262337447499</v>
      </c>
      <c r="AS32" s="19">
        <f t="shared" si="9"/>
        <v>4.7414737050150801</v>
      </c>
      <c r="AT32" s="19" t="str">
        <f t="shared" si="9"/>
        <v>ND</v>
      </c>
      <c r="AU32" s="19">
        <f t="shared" si="9"/>
        <v>4.9216328094666704</v>
      </c>
      <c r="AV32" s="19">
        <f t="shared" si="9"/>
        <v>4.3745244513502</v>
      </c>
      <c r="AW32" s="19">
        <f t="shared" si="9"/>
        <v>4.6107447327495104</v>
      </c>
      <c r="AX32" s="19">
        <f t="shared" si="9"/>
        <v>4.60854928408496</v>
      </c>
      <c r="AY32" s="19">
        <f t="shared" si="9"/>
        <v>4.68266997037062</v>
      </c>
      <c r="AZ32" s="19">
        <f t="shared" si="9"/>
        <v>3.70224998813356</v>
      </c>
      <c r="BA32" s="19">
        <f t="shared" si="9"/>
        <v>3.4156551405420803</v>
      </c>
      <c r="BB32" s="19">
        <f t="shared" si="9"/>
        <v>3.6885795164716897</v>
      </c>
      <c r="BC32" s="19" t="str">
        <f t="shared" si="9"/>
        <v>ND</v>
      </c>
      <c r="BD32" s="19" t="str">
        <f t="shared" si="9"/>
        <v>ND</v>
      </c>
      <c r="BE32" s="19" t="str">
        <f t="shared" si="9"/>
        <v>ND</v>
      </c>
      <c r="BF32" s="19" t="str">
        <f t="shared" si="9"/>
        <v>ND</v>
      </c>
      <c r="BG32" s="19">
        <f t="shared" si="9"/>
        <v>153.565457475279</v>
      </c>
      <c r="BH32" s="19">
        <f t="shared" si="9"/>
        <v>143.81235748253602</v>
      </c>
      <c r="BI32" s="19" t="str">
        <f t="shared" si="9"/>
        <v>ND</v>
      </c>
      <c r="BJ32" s="19" t="str">
        <f t="shared" si="9"/>
        <v>ND</v>
      </c>
      <c r="BK32" s="19" t="str">
        <f t="shared" si="9"/>
        <v>ND</v>
      </c>
      <c r="BL32" s="19" t="str">
        <f t="shared" si="9"/>
        <v>ND</v>
      </c>
    </row>
    <row r="34" spans="1:67" x14ac:dyDescent="0.25">
      <c r="A34" t="str">
        <f>'[4]ICP-MS Results'!C19</f>
        <v>GY2-032-B  10x</v>
      </c>
      <c r="B34" t="str">
        <f>'[4]ICP-MS Results'!D19</f>
        <v>10</v>
      </c>
      <c r="C34">
        <f>'[4]ICP-MS Results'!E19</f>
        <v>5.2585458695087503E-2</v>
      </c>
      <c r="D34">
        <f>'[4]ICP-MS Results'!G19</f>
        <v>2.1590804235891301E-2</v>
      </c>
      <c r="E34">
        <f>'[4]ICP-MS Results'!J19</f>
        <v>0.95594535362612998</v>
      </c>
      <c r="F34">
        <f>'[4]ICP-MS Results'!K19</f>
        <v>13780.0549484971</v>
      </c>
      <c r="G34">
        <f>'[4]ICP-MS Results'!M19</f>
        <v>1.7099293620996501</v>
      </c>
      <c r="H34">
        <f>'[4]ICP-MS Results'!P19</f>
        <v>1.13503632160651</v>
      </c>
      <c r="I34">
        <f>'[4]ICP-MS Results'!Q19</f>
        <v>173.80248402562901</v>
      </c>
      <c r="J34">
        <f>'[4]ICP-MS Results'!S19</f>
        <v>-2.0612041708433702</v>
      </c>
      <c r="K34">
        <f>'[4]ICP-MS Results'!V19</f>
        <v>4953.2854838597304</v>
      </c>
      <c r="L34">
        <f>'[4]ICP-MS Results'!Y19</f>
        <v>118.88880665604199</v>
      </c>
      <c r="M34">
        <f>'[4]ICP-MS Results'!AC19</f>
        <v>2.30808215990848E-2</v>
      </c>
      <c r="N34">
        <f>'[4]ICP-MS Results'!AE19</f>
        <v>0.167692310708664</v>
      </c>
      <c r="O34">
        <f>'[4]ICP-MS Results'!AG19</f>
        <v>-0.29829867390395998</v>
      </c>
      <c r="P34">
        <f>'[4]ICP-MS Results'!AI19</f>
        <v>-8.9496777347598103E-2</v>
      </c>
      <c r="Q34">
        <f>'[4]ICP-MS Results'!AK19</f>
        <v>0.16074451835862</v>
      </c>
      <c r="R34">
        <f>'[4]ICP-MS Results'!AN19</f>
        <v>-0.46859168781996802</v>
      </c>
      <c r="S34">
        <f>'[4]ICP-MS Results'!AP19</f>
        <v>1.7716099587611101E-2</v>
      </c>
      <c r="T34">
        <f>'[4]ICP-MS Results'!AR19</f>
        <v>0.36374000085441199</v>
      </c>
      <c r="U34">
        <f>'[4]ICP-MS Results'!AT19</f>
        <v>0.108887703850488</v>
      </c>
      <c r="V34">
        <f>'[4]ICP-MS Results'!AV19</f>
        <v>0.94122486859743903</v>
      </c>
      <c r="W34">
        <f>'[4]ICP-MS Results'!AX19</f>
        <v>8.3945919534175496E-3</v>
      </c>
      <c r="X34">
        <f>'[4]ICP-MS Results'!AZ19</f>
        <v>-2.5318805646379498E-2</v>
      </c>
      <c r="Y34">
        <f>'[4]ICP-MS Results'!BB19</f>
        <v>-8.7898467610175793E-3</v>
      </c>
      <c r="Z34">
        <f>'[4]ICP-MS Results'!BF19</f>
        <v>0.209766636715365</v>
      </c>
      <c r="AA34">
        <f>'[4]ICP-MS Results'!BI19</f>
        <v>0.14834043858908</v>
      </c>
      <c r="AB34">
        <f>'[4]ICP-MS Results'!BK19</f>
        <v>0.70784490638135</v>
      </c>
      <c r="AC34">
        <f>'[4]ICP-MS Results'!BM19</f>
        <v>-0.82258822188887304</v>
      </c>
      <c r="AD34">
        <f>'[4]ICP-MS Results'!BO19</f>
        <v>-3.2483174571193998E-2</v>
      </c>
      <c r="AE34">
        <f>'[4]ICP-MS Results'!BQ19</f>
        <v>-1.90001762781844E-3</v>
      </c>
      <c r="AF34">
        <f>'[4]ICP-MS Results'!BS19</f>
        <v>5.2738342313025004E-3</v>
      </c>
      <c r="AG34">
        <f>'[4]ICP-MS Results'!BU19</f>
        <v>-2.7849995226442301E-2</v>
      </c>
      <c r="AH34">
        <f>'[4]ICP-MS Results'!BW19</f>
        <v>6.4364358651191498E-3</v>
      </c>
      <c r="AI34">
        <f>'[4]ICP-MS Results'!BY19</f>
        <v>2.1055004051697201E-2</v>
      </c>
      <c r="AJ34">
        <f>'[4]ICP-MS Results'!CA19</f>
        <v>-3.0439249095698399E-2</v>
      </c>
      <c r="AK34">
        <f>'[4]ICP-MS Results'!CC19</f>
        <v>-0.113514953229751</v>
      </c>
      <c r="AL34">
        <f>'[4]ICP-MS Results'!CE19</f>
        <v>-5.3666751141617598E-2</v>
      </c>
      <c r="AM34">
        <f>'[4]ICP-MS Results'!CG19</f>
        <v>1.0268207733717401E-2</v>
      </c>
      <c r="AN34">
        <f>'[4]ICP-MS Results'!CI19</f>
        <v>-4.9941251768948001E-2</v>
      </c>
      <c r="AO34">
        <f>'[4]ICP-MS Results'!CK19</f>
        <v>7.4684199526324699E-3</v>
      </c>
      <c r="AP34">
        <f>'[4]ICP-MS Results'!CM19</f>
        <v>-8.9921405841078703E-2</v>
      </c>
      <c r="AQ34">
        <f>'[4]ICP-MS Results'!CO19</f>
        <v>1.3424302597559E-2</v>
      </c>
      <c r="AR34">
        <f>'[4]ICP-MS Results'!CQ19</f>
        <v>-4.9186787093406E-4</v>
      </c>
      <c r="AS34">
        <f>'[4]ICP-MS Results'!CS19</f>
        <v>9.8932090092908494E-3</v>
      </c>
      <c r="AT34">
        <f>'[4]ICP-MS Results'!CU19</f>
        <v>-5.5430844410066099E-2</v>
      </c>
      <c r="AU34">
        <f>'[4]ICP-MS Results'!CW19</f>
        <v>3.0814340125486102E-4</v>
      </c>
      <c r="AV34">
        <f>'[4]ICP-MS Results'!CY19</f>
        <v>4.5732862660642498E-3</v>
      </c>
      <c r="AW34">
        <f>'[4]ICP-MS Results'!DA19</f>
        <v>2.8949199521239402E-3</v>
      </c>
      <c r="AX34">
        <f>'[4]ICP-MS Results'!DC19</f>
        <v>1.6105774380317801E-3</v>
      </c>
      <c r="AY34">
        <f>'[4]ICP-MS Results'!DE19</f>
        <v>3.8347222388540199E-3</v>
      </c>
      <c r="AZ34">
        <f>'[4]ICP-MS Results'!DG19</f>
        <v>3.4303148454674199E-3</v>
      </c>
      <c r="BA34">
        <f>'[4]ICP-MS Results'!DI19</f>
        <v>-6.3992709470974398E-3</v>
      </c>
      <c r="BB34">
        <f>'[4]ICP-MS Results'!DK19</f>
        <v>-4.2054702086836001E-3</v>
      </c>
      <c r="BC34">
        <f>'[4]ICP-MS Results'!DM19</f>
        <v>-4.1281489059005498E-3</v>
      </c>
      <c r="BD34">
        <f>'[4]ICP-MS Results'!DO19</f>
        <v>-1.69531433642914E-3</v>
      </c>
      <c r="BE34">
        <f>'[4]ICP-MS Results'!DQ19</f>
        <v>-0.28481729344087497</v>
      </c>
      <c r="BF34">
        <f>'[4]ICP-MS Results'!DS19</f>
        <v>1.17707150972445E-3</v>
      </c>
      <c r="BG34">
        <f>'[4]ICP-MS Results'!DU19</f>
        <v>0.66886334883180498</v>
      </c>
      <c r="BH34">
        <f>'[4]ICP-MS Results'!DW19</f>
        <v>-3.8149319210568702E-2</v>
      </c>
      <c r="BI34">
        <f>'[4]ICP-MS Results'!DY19</f>
        <v>-2.9385740701753501E-3</v>
      </c>
      <c r="BJ34">
        <f>'[4]ICP-MS Results'!EA19</f>
        <v>7.9515251430858306E-3</v>
      </c>
      <c r="BK34">
        <f>'[4]ICP-MS Results'!EC19</f>
        <v>0.11278636338556899</v>
      </c>
      <c r="BL34">
        <f>'[4]ICP-MS Results'!EE19</f>
        <v>4.2068488231525598E-2</v>
      </c>
      <c r="BM34">
        <f>'[4]ICP-MS Results'!EF19</f>
        <v>97.807206418591306</v>
      </c>
      <c r="BN34">
        <f>'[4]ICP-MS Results'!EG19</f>
        <v>107.183365901296</v>
      </c>
      <c r="BO34">
        <f>'[4]ICP-MS Results'!EH19</f>
        <v>99.6272600451708</v>
      </c>
    </row>
    <row r="35" spans="1:67" x14ac:dyDescent="0.25">
      <c r="A35" s="1" t="s">
        <v>72</v>
      </c>
      <c r="C35" s="1" t="str">
        <f>IF(C34&lt;C$139,"ND",C34)</f>
        <v>ND</v>
      </c>
      <c r="D35" s="1" t="str">
        <f t="shared" ref="D35:BL35" si="10">IF(D34&lt;D$139,"ND",D34)</f>
        <v>ND</v>
      </c>
      <c r="E35" s="1">
        <f t="shared" si="10"/>
        <v>0.95594535362612998</v>
      </c>
      <c r="F35" s="1">
        <f t="shared" si="10"/>
        <v>13780.0549484971</v>
      </c>
      <c r="G35" s="1">
        <f t="shared" si="10"/>
        <v>1.7099293620996501</v>
      </c>
      <c r="H35" s="1">
        <f t="shared" si="10"/>
        <v>1.13503632160651</v>
      </c>
      <c r="I35" s="1">
        <f t="shared" si="10"/>
        <v>173.80248402562901</v>
      </c>
      <c r="J35" s="1" t="str">
        <f t="shared" si="10"/>
        <v>ND</v>
      </c>
      <c r="K35" s="1">
        <f t="shared" si="10"/>
        <v>4953.2854838597304</v>
      </c>
      <c r="L35" s="1">
        <f t="shared" si="10"/>
        <v>118.88880665604199</v>
      </c>
      <c r="M35" s="1" t="str">
        <f t="shared" si="10"/>
        <v>ND</v>
      </c>
      <c r="N35" s="1">
        <f t="shared" si="10"/>
        <v>0.167692310708664</v>
      </c>
      <c r="O35" s="1" t="str">
        <f t="shared" si="10"/>
        <v>ND</v>
      </c>
      <c r="P35" s="1" t="str">
        <f t="shared" si="10"/>
        <v>ND</v>
      </c>
      <c r="Q35" s="1">
        <f t="shared" si="10"/>
        <v>0.16074451835862</v>
      </c>
      <c r="R35" s="1" t="str">
        <f t="shared" si="10"/>
        <v>ND</v>
      </c>
      <c r="S35" s="1" t="str">
        <f t="shared" si="10"/>
        <v>ND</v>
      </c>
      <c r="T35" s="1">
        <f t="shared" si="10"/>
        <v>0.36374000085441199</v>
      </c>
      <c r="U35" s="1">
        <f t="shared" si="10"/>
        <v>0.108887703850488</v>
      </c>
      <c r="V35" s="1">
        <f t="shared" si="10"/>
        <v>0.94122486859743903</v>
      </c>
      <c r="W35" s="1" t="str">
        <f t="shared" si="10"/>
        <v>ND</v>
      </c>
      <c r="X35" s="1" t="str">
        <f t="shared" si="10"/>
        <v>ND</v>
      </c>
      <c r="Y35" s="1" t="str">
        <f t="shared" si="10"/>
        <v>ND</v>
      </c>
      <c r="Z35" s="1">
        <f t="shared" si="10"/>
        <v>0.209766636715365</v>
      </c>
      <c r="AA35" s="1" t="str">
        <f t="shared" si="10"/>
        <v>ND</v>
      </c>
      <c r="AB35" s="1">
        <f t="shared" si="10"/>
        <v>0.70784490638135</v>
      </c>
      <c r="AC35" s="1" t="str">
        <f t="shared" si="10"/>
        <v>ND</v>
      </c>
      <c r="AD35" s="1" t="str">
        <f t="shared" si="10"/>
        <v>ND</v>
      </c>
      <c r="AE35" s="1" t="str">
        <f t="shared" si="10"/>
        <v>ND</v>
      </c>
      <c r="AF35" s="1" t="str">
        <f t="shared" si="10"/>
        <v>ND</v>
      </c>
      <c r="AG35" s="1" t="str">
        <f t="shared" si="10"/>
        <v>ND</v>
      </c>
      <c r="AH35" s="1" t="str">
        <f t="shared" si="10"/>
        <v>ND</v>
      </c>
      <c r="AI35" s="1">
        <f t="shared" si="10"/>
        <v>2.1055004051697201E-2</v>
      </c>
      <c r="AJ35" s="1" t="str">
        <f t="shared" si="10"/>
        <v>ND</v>
      </c>
      <c r="AK35" s="1" t="str">
        <f t="shared" si="10"/>
        <v>ND</v>
      </c>
      <c r="AL35" s="1" t="str">
        <f t="shared" si="10"/>
        <v>ND</v>
      </c>
      <c r="AM35" s="1" t="str">
        <f t="shared" si="10"/>
        <v>ND</v>
      </c>
      <c r="AN35" s="1" t="str">
        <f t="shared" si="10"/>
        <v>ND</v>
      </c>
      <c r="AO35" s="1" t="str">
        <f t="shared" si="10"/>
        <v>ND</v>
      </c>
      <c r="AP35" s="1" t="str">
        <f t="shared" si="10"/>
        <v>ND</v>
      </c>
      <c r="AQ35" s="1" t="str">
        <f t="shared" si="10"/>
        <v>ND</v>
      </c>
      <c r="AR35" s="1" t="str">
        <f t="shared" si="10"/>
        <v>ND</v>
      </c>
      <c r="AS35" s="1" t="str">
        <f t="shared" si="10"/>
        <v>ND</v>
      </c>
      <c r="AT35" s="1" t="str">
        <f t="shared" si="10"/>
        <v>ND</v>
      </c>
      <c r="AU35" s="1" t="str">
        <f t="shared" si="10"/>
        <v>ND</v>
      </c>
      <c r="AV35" s="1" t="str">
        <f t="shared" si="10"/>
        <v>ND</v>
      </c>
      <c r="AW35" s="1" t="str">
        <f t="shared" si="10"/>
        <v>ND</v>
      </c>
      <c r="AX35" s="1" t="str">
        <f t="shared" si="10"/>
        <v>ND</v>
      </c>
      <c r="AY35" s="1" t="str">
        <f t="shared" si="10"/>
        <v>ND</v>
      </c>
      <c r="AZ35" s="1" t="str">
        <f t="shared" si="10"/>
        <v>ND</v>
      </c>
      <c r="BA35" s="1" t="str">
        <f t="shared" si="10"/>
        <v>ND</v>
      </c>
      <c r="BB35" s="1" t="str">
        <f t="shared" si="10"/>
        <v>ND</v>
      </c>
      <c r="BC35" s="1" t="str">
        <f t="shared" si="10"/>
        <v>ND</v>
      </c>
      <c r="BD35" s="1" t="str">
        <f t="shared" si="10"/>
        <v>ND</v>
      </c>
      <c r="BE35" s="1" t="str">
        <f t="shared" si="10"/>
        <v>ND</v>
      </c>
      <c r="BF35" s="1" t="str">
        <f t="shared" si="10"/>
        <v>ND</v>
      </c>
      <c r="BG35" s="1">
        <f t="shared" si="10"/>
        <v>0.66886334883180498</v>
      </c>
      <c r="BH35" s="1" t="str">
        <f t="shared" si="10"/>
        <v>ND</v>
      </c>
      <c r="BI35" s="1" t="str">
        <f t="shared" si="10"/>
        <v>ND</v>
      </c>
      <c r="BJ35" s="1" t="str">
        <f t="shared" si="10"/>
        <v>ND</v>
      </c>
      <c r="BK35" s="1">
        <f t="shared" si="10"/>
        <v>0.11278636338556899</v>
      </c>
      <c r="BL35" s="1">
        <f t="shared" si="10"/>
        <v>4.2068488231525598E-2</v>
      </c>
    </row>
    <row r="36" spans="1:67" x14ac:dyDescent="0.25">
      <c r="A36" s="1" t="s">
        <v>73</v>
      </c>
      <c r="C36" s="19" t="str">
        <f>IF(C35="ND","ND",C35*$B34)</f>
        <v>ND</v>
      </c>
      <c r="D36" s="19" t="str">
        <f t="shared" ref="D36:BL36" si="11">IF(D35="ND","ND",D35*$B34)</f>
        <v>ND</v>
      </c>
      <c r="E36" s="19">
        <f t="shared" si="11"/>
        <v>9.5594535362612998</v>
      </c>
      <c r="F36" s="19">
        <f t="shared" si="11"/>
        <v>137800.54948497101</v>
      </c>
      <c r="G36" s="19">
        <f t="shared" si="11"/>
        <v>17.099293620996502</v>
      </c>
      <c r="H36" s="19">
        <f t="shared" si="11"/>
        <v>11.3503632160651</v>
      </c>
      <c r="I36" s="19">
        <f t="shared" si="11"/>
        <v>1738.0248402562902</v>
      </c>
      <c r="J36" s="19" t="str">
        <f t="shared" si="11"/>
        <v>ND</v>
      </c>
      <c r="K36" s="19">
        <f t="shared" si="11"/>
        <v>49532.854838597304</v>
      </c>
      <c r="L36" s="19">
        <f t="shared" si="11"/>
        <v>1188.8880665604199</v>
      </c>
      <c r="M36" s="19" t="str">
        <f t="shared" si="11"/>
        <v>ND</v>
      </c>
      <c r="N36" s="19">
        <f t="shared" si="11"/>
        <v>1.6769231070866399</v>
      </c>
      <c r="O36" s="19" t="str">
        <f t="shared" si="11"/>
        <v>ND</v>
      </c>
      <c r="P36" s="19" t="str">
        <f t="shared" si="11"/>
        <v>ND</v>
      </c>
      <c r="Q36" s="19">
        <f t="shared" si="11"/>
        <v>1.6074451835862</v>
      </c>
      <c r="R36" s="19" t="str">
        <f t="shared" si="11"/>
        <v>ND</v>
      </c>
      <c r="S36" s="19" t="str">
        <f t="shared" si="11"/>
        <v>ND</v>
      </c>
      <c r="T36" s="19">
        <f t="shared" si="11"/>
        <v>3.63740000854412</v>
      </c>
      <c r="U36" s="19">
        <f t="shared" si="11"/>
        <v>1.08887703850488</v>
      </c>
      <c r="V36" s="19">
        <f t="shared" si="11"/>
        <v>9.4122486859743901</v>
      </c>
      <c r="W36" s="19" t="str">
        <f t="shared" si="11"/>
        <v>ND</v>
      </c>
      <c r="X36" s="19" t="str">
        <f t="shared" si="11"/>
        <v>ND</v>
      </c>
      <c r="Y36" s="19" t="str">
        <f t="shared" si="11"/>
        <v>ND</v>
      </c>
      <c r="Z36" s="19">
        <f t="shared" si="11"/>
        <v>2.09766636715365</v>
      </c>
      <c r="AA36" s="19" t="str">
        <f t="shared" si="11"/>
        <v>ND</v>
      </c>
      <c r="AB36" s="19">
        <f t="shared" si="11"/>
        <v>7.0784490638135003</v>
      </c>
      <c r="AC36" s="19" t="str">
        <f t="shared" si="11"/>
        <v>ND</v>
      </c>
      <c r="AD36" s="19" t="str">
        <f t="shared" si="11"/>
        <v>ND</v>
      </c>
      <c r="AE36" s="19" t="str">
        <f t="shared" si="11"/>
        <v>ND</v>
      </c>
      <c r="AF36" s="19" t="str">
        <f t="shared" si="11"/>
        <v>ND</v>
      </c>
      <c r="AG36" s="19" t="str">
        <f t="shared" si="11"/>
        <v>ND</v>
      </c>
      <c r="AH36" s="19" t="str">
        <f t="shared" si="11"/>
        <v>ND</v>
      </c>
      <c r="AI36" s="19">
        <f t="shared" si="11"/>
        <v>0.21055004051697201</v>
      </c>
      <c r="AJ36" s="19" t="str">
        <f t="shared" si="11"/>
        <v>ND</v>
      </c>
      <c r="AK36" s="19" t="str">
        <f t="shared" si="11"/>
        <v>ND</v>
      </c>
      <c r="AL36" s="19" t="str">
        <f t="shared" si="11"/>
        <v>ND</v>
      </c>
      <c r="AM36" s="19" t="str">
        <f t="shared" si="11"/>
        <v>ND</v>
      </c>
      <c r="AN36" s="19" t="str">
        <f t="shared" si="11"/>
        <v>ND</v>
      </c>
      <c r="AO36" s="19" t="str">
        <f t="shared" si="11"/>
        <v>ND</v>
      </c>
      <c r="AP36" s="19" t="str">
        <f t="shared" si="11"/>
        <v>ND</v>
      </c>
      <c r="AQ36" s="19" t="str">
        <f t="shared" si="11"/>
        <v>ND</v>
      </c>
      <c r="AR36" s="19" t="str">
        <f t="shared" si="11"/>
        <v>ND</v>
      </c>
      <c r="AS36" s="19" t="str">
        <f t="shared" si="11"/>
        <v>ND</v>
      </c>
      <c r="AT36" s="19" t="str">
        <f t="shared" si="11"/>
        <v>ND</v>
      </c>
      <c r="AU36" s="19" t="str">
        <f t="shared" si="11"/>
        <v>ND</v>
      </c>
      <c r="AV36" s="19" t="str">
        <f t="shared" si="11"/>
        <v>ND</v>
      </c>
      <c r="AW36" s="19" t="str">
        <f t="shared" si="11"/>
        <v>ND</v>
      </c>
      <c r="AX36" s="19" t="str">
        <f t="shared" si="11"/>
        <v>ND</v>
      </c>
      <c r="AY36" s="19" t="str">
        <f t="shared" si="11"/>
        <v>ND</v>
      </c>
      <c r="AZ36" s="19" t="str">
        <f t="shared" si="11"/>
        <v>ND</v>
      </c>
      <c r="BA36" s="19" t="str">
        <f t="shared" si="11"/>
        <v>ND</v>
      </c>
      <c r="BB36" s="19" t="str">
        <f t="shared" si="11"/>
        <v>ND</v>
      </c>
      <c r="BC36" s="19" t="str">
        <f t="shared" si="11"/>
        <v>ND</v>
      </c>
      <c r="BD36" s="19" t="str">
        <f t="shared" si="11"/>
        <v>ND</v>
      </c>
      <c r="BE36" s="19" t="str">
        <f t="shared" si="11"/>
        <v>ND</v>
      </c>
      <c r="BF36" s="19" t="str">
        <f t="shared" si="11"/>
        <v>ND</v>
      </c>
      <c r="BG36" s="19">
        <f t="shared" si="11"/>
        <v>6.6886334883180503</v>
      </c>
      <c r="BH36" s="19" t="str">
        <f t="shared" si="11"/>
        <v>ND</v>
      </c>
      <c r="BI36" s="19" t="str">
        <f t="shared" si="11"/>
        <v>ND</v>
      </c>
      <c r="BJ36" s="19" t="str">
        <f t="shared" si="11"/>
        <v>ND</v>
      </c>
      <c r="BK36" s="19">
        <f t="shared" si="11"/>
        <v>1.12786363385569</v>
      </c>
      <c r="BL36" s="19">
        <f t="shared" si="11"/>
        <v>0.42068488231525597</v>
      </c>
    </row>
    <row r="37" spans="1:67" x14ac:dyDescent="0.25">
      <c r="A37" s="1"/>
      <c r="C37" s="2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7" x14ac:dyDescent="0.25">
      <c r="A38" s="26" t="s">
        <v>62</v>
      </c>
      <c r="C38" s="19" t="str">
        <f>C36</f>
        <v>ND</v>
      </c>
      <c r="D38" s="19" t="str">
        <f t="shared" ref="D38:BL38" si="12">D36</f>
        <v>ND</v>
      </c>
      <c r="E38" s="19">
        <f t="shared" si="12"/>
        <v>9.5594535362612998</v>
      </c>
      <c r="F38" s="19">
        <f>F32</f>
        <v>438691.53385403298</v>
      </c>
      <c r="G38" s="19">
        <f t="shared" si="12"/>
        <v>17.099293620996502</v>
      </c>
      <c r="H38" s="19">
        <f t="shared" si="12"/>
        <v>11.3503632160651</v>
      </c>
      <c r="I38" s="19">
        <f t="shared" si="12"/>
        <v>1738.0248402562902</v>
      </c>
      <c r="J38" s="19" t="str">
        <f t="shared" si="12"/>
        <v>ND</v>
      </c>
      <c r="K38" s="19">
        <f t="shared" si="12"/>
        <v>49532.854838597304</v>
      </c>
      <c r="L38" s="19">
        <f t="shared" si="12"/>
        <v>1188.8880665604199</v>
      </c>
      <c r="M38" s="19" t="str">
        <f t="shared" si="12"/>
        <v>ND</v>
      </c>
      <c r="N38" s="19">
        <f t="shared" si="12"/>
        <v>1.6769231070866399</v>
      </c>
      <c r="O38" s="19" t="str">
        <f t="shared" si="12"/>
        <v>ND</v>
      </c>
      <c r="P38" s="19" t="str">
        <f t="shared" si="12"/>
        <v>ND</v>
      </c>
      <c r="Q38" s="19">
        <f t="shared" si="12"/>
        <v>1.6074451835862</v>
      </c>
      <c r="R38" s="19" t="str">
        <f t="shared" si="12"/>
        <v>ND</v>
      </c>
      <c r="S38" s="19" t="str">
        <f t="shared" si="12"/>
        <v>ND</v>
      </c>
      <c r="T38" s="19">
        <f t="shared" si="12"/>
        <v>3.63740000854412</v>
      </c>
      <c r="U38" s="19">
        <f t="shared" si="12"/>
        <v>1.08887703850488</v>
      </c>
      <c r="V38" s="19">
        <f t="shared" si="12"/>
        <v>9.4122486859743901</v>
      </c>
      <c r="W38" s="19" t="str">
        <f t="shared" si="12"/>
        <v>ND</v>
      </c>
      <c r="X38" s="19" t="str">
        <f t="shared" si="12"/>
        <v>ND</v>
      </c>
      <c r="Y38" s="19" t="str">
        <f t="shared" si="12"/>
        <v>ND</v>
      </c>
      <c r="Z38" s="19">
        <f t="shared" si="12"/>
        <v>2.09766636715365</v>
      </c>
      <c r="AA38" s="19" t="str">
        <f t="shared" si="12"/>
        <v>ND</v>
      </c>
      <c r="AB38" s="19">
        <f t="shared" si="12"/>
        <v>7.0784490638135003</v>
      </c>
      <c r="AC38" s="19" t="str">
        <f t="shared" si="12"/>
        <v>ND</v>
      </c>
      <c r="AD38" s="19" t="str">
        <f t="shared" si="12"/>
        <v>ND</v>
      </c>
      <c r="AE38" s="19" t="str">
        <f t="shared" si="12"/>
        <v>ND</v>
      </c>
      <c r="AF38" s="19" t="str">
        <f t="shared" si="12"/>
        <v>ND</v>
      </c>
      <c r="AG38" s="19" t="str">
        <f t="shared" si="12"/>
        <v>ND</v>
      </c>
      <c r="AH38" s="19" t="str">
        <f t="shared" si="12"/>
        <v>ND</v>
      </c>
      <c r="AI38" s="19">
        <f t="shared" si="12"/>
        <v>0.21055004051697201</v>
      </c>
      <c r="AJ38" s="19" t="str">
        <f t="shared" si="12"/>
        <v>ND</v>
      </c>
      <c r="AK38" s="19" t="str">
        <f t="shared" si="12"/>
        <v>ND</v>
      </c>
      <c r="AL38" s="19" t="str">
        <f t="shared" si="12"/>
        <v>ND</v>
      </c>
      <c r="AM38" s="19" t="str">
        <f t="shared" si="12"/>
        <v>ND</v>
      </c>
      <c r="AN38" s="19" t="str">
        <f t="shared" si="12"/>
        <v>ND</v>
      </c>
      <c r="AO38" s="19" t="str">
        <f t="shared" si="12"/>
        <v>ND</v>
      </c>
      <c r="AP38" s="19" t="str">
        <f t="shared" si="12"/>
        <v>ND</v>
      </c>
      <c r="AQ38" s="19" t="str">
        <f t="shared" si="12"/>
        <v>ND</v>
      </c>
      <c r="AR38" s="19" t="str">
        <f t="shared" si="12"/>
        <v>ND</v>
      </c>
      <c r="AS38" s="19" t="str">
        <f t="shared" si="12"/>
        <v>ND</v>
      </c>
      <c r="AT38" s="19" t="str">
        <f t="shared" si="12"/>
        <v>ND</v>
      </c>
      <c r="AU38" s="19" t="str">
        <f t="shared" si="12"/>
        <v>ND</v>
      </c>
      <c r="AV38" s="19" t="str">
        <f t="shared" si="12"/>
        <v>ND</v>
      </c>
      <c r="AW38" s="19" t="str">
        <f t="shared" si="12"/>
        <v>ND</v>
      </c>
      <c r="AX38" s="19" t="str">
        <f t="shared" si="12"/>
        <v>ND</v>
      </c>
      <c r="AY38" s="19" t="str">
        <f t="shared" si="12"/>
        <v>ND</v>
      </c>
      <c r="AZ38" s="19" t="str">
        <f t="shared" si="12"/>
        <v>ND</v>
      </c>
      <c r="BA38" s="19" t="str">
        <f t="shared" si="12"/>
        <v>ND</v>
      </c>
      <c r="BB38" s="19" t="str">
        <f t="shared" si="12"/>
        <v>ND</v>
      </c>
      <c r="BC38" s="19" t="str">
        <f t="shared" si="12"/>
        <v>ND</v>
      </c>
      <c r="BD38" s="19" t="str">
        <f t="shared" si="12"/>
        <v>ND</v>
      </c>
      <c r="BE38" s="19" t="str">
        <f t="shared" si="12"/>
        <v>ND</v>
      </c>
      <c r="BF38" s="19" t="str">
        <f t="shared" si="12"/>
        <v>ND</v>
      </c>
      <c r="BG38" s="19">
        <f t="shared" si="12"/>
        <v>6.6886334883180503</v>
      </c>
      <c r="BH38" s="19" t="str">
        <f t="shared" si="12"/>
        <v>ND</v>
      </c>
      <c r="BI38" s="19" t="str">
        <f t="shared" si="12"/>
        <v>ND</v>
      </c>
      <c r="BJ38" s="19" t="str">
        <f t="shared" si="12"/>
        <v>ND</v>
      </c>
      <c r="BK38" s="19">
        <f t="shared" si="12"/>
        <v>1.12786363385569</v>
      </c>
      <c r="BL38" s="19">
        <f t="shared" si="12"/>
        <v>0.42068488231525597</v>
      </c>
    </row>
    <row r="40" spans="1:67" x14ac:dyDescent="0.25">
      <c r="A40" t="str">
        <f>'[4]ICP-MS Results'!C20</f>
        <v>Rinse</v>
      </c>
      <c r="C40">
        <f>'[4]ICP-MS Results'!E20</f>
        <v>4.88865872746444E-2</v>
      </c>
      <c r="D40">
        <f>'[4]ICP-MS Results'!G20</f>
        <v>1.37338689650187E-2</v>
      </c>
      <c r="E40">
        <f>'[4]ICP-MS Results'!J20</f>
        <v>0.81293384014396897</v>
      </c>
      <c r="F40">
        <f>'[4]ICP-MS Results'!K20</f>
        <v>-974.72927640891101</v>
      </c>
      <c r="G40">
        <f>'[4]ICP-MS Results'!M20</f>
        <v>-0.119186043253647</v>
      </c>
      <c r="H40">
        <f>'[4]ICP-MS Results'!P20</f>
        <v>-0.60899481152331203</v>
      </c>
      <c r="I40">
        <f>'[4]ICP-MS Results'!Q20</f>
        <v>20.5940639203221</v>
      </c>
      <c r="J40">
        <f>'[4]ICP-MS Results'!S20</f>
        <v>-2.0374285526158</v>
      </c>
      <c r="K40">
        <f>'[4]ICP-MS Results'!V20</f>
        <v>-143.686058333625</v>
      </c>
      <c r="L40">
        <f>'[4]ICP-MS Results'!Y20</f>
        <v>0.38102749508005102</v>
      </c>
      <c r="M40">
        <f>'[4]ICP-MS Results'!AC20</f>
        <v>-4.5377109570452302E-2</v>
      </c>
      <c r="N40">
        <f>'[4]ICP-MS Results'!AE20</f>
        <v>2.41565012055595E-2</v>
      </c>
      <c r="O40">
        <f>'[4]ICP-MS Results'!AG20</f>
        <v>-0.12508254313397099</v>
      </c>
      <c r="P40">
        <f>'[4]ICP-MS Results'!AI20</f>
        <v>-5.8900336818079602E-2</v>
      </c>
      <c r="Q40">
        <f>'[4]ICP-MS Results'!AK20</f>
        <v>7.5886551791184004E-3</v>
      </c>
      <c r="R40">
        <f>'[4]ICP-MS Results'!AN20</f>
        <v>-1.17851437568477</v>
      </c>
      <c r="S40">
        <f>'[4]ICP-MS Results'!AP20</f>
        <v>7.0715064697188801E-3</v>
      </c>
      <c r="T40">
        <f>'[4]ICP-MS Results'!AR20</f>
        <v>-7.0491329953144399E-3</v>
      </c>
      <c r="U40">
        <f>'[4]ICP-MS Results'!AT20</f>
        <v>0.1207431516134</v>
      </c>
      <c r="V40">
        <f>'[4]ICP-MS Results'!AV20</f>
        <v>-0.12497857552748701</v>
      </c>
      <c r="W40">
        <f>'[4]ICP-MS Results'!AX20</f>
        <v>8.5986250080028297E-3</v>
      </c>
      <c r="X40">
        <f>'[4]ICP-MS Results'!AZ20</f>
        <v>1.7405796066471999E-2</v>
      </c>
      <c r="Y40">
        <f>'[4]ICP-MS Results'!BB20</f>
        <v>2.1164672617875899E-2</v>
      </c>
      <c r="Z40">
        <f>'[4]ICP-MS Results'!BF20</f>
        <v>0.176214643230205</v>
      </c>
      <c r="AA40">
        <f>'[4]ICP-MS Results'!BI20</f>
        <v>1.2166398788153001E-3</v>
      </c>
      <c r="AB40">
        <f>'[4]ICP-MS Results'!BK20</f>
        <v>6.4250753200435296E-3</v>
      </c>
      <c r="AC40">
        <f>'[4]ICP-MS Results'!BM20</f>
        <v>-0.683399851823288</v>
      </c>
      <c r="AD40">
        <f>'[4]ICP-MS Results'!BO20</f>
        <v>-3.7177395879272302E-3</v>
      </c>
      <c r="AE40">
        <f>'[4]ICP-MS Results'!BQ20</f>
        <v>2.6728023559841E-2</v>
      </c>
      <c r="AF40">
        <f>'[4]ICP-MS Results'!BS20</f>
        <v>4.7939650430147501E-2</v>
      </c>
      <c r="AG40">
        <f>'[4]ICP-MS Results'!BU20</f>
        <v>7.3419585071254706E-2</v>
      </c>
      <c r="AH40">
        <f>'[4]ICP-MS Results'!BW20</f>
        <v>1.18944351283015E-2</v>
      </c>
      <c r="AI40">
        <f>'[4]ICP-MS Results'!BY20</f>
        <v>6.8144502154847603E-2</v>
      </c>
      <c r="AJ40">
        <f>'[4]ICP-MS Results'!CA20</f>
        <v>8.7423186237245196E-2</v>
      </c>
      <c r="AK40">
        <f>'[4]ICP-MS Results'!CC20</f>
        <v>2.9718527927377902E-2</v>
      </c>
      <c r="AL40">
        <f>'[4]ICP-MS Results'!CE20</f>
        <v>-1.73727975740409E-2</v>
      </c>
      <c r="AM40">
        <f>'[4]ICP-MS Results'!CG20</f>
        <v>1.1759999235652701E-3</v>
      </c>
      <c r="AN40">
        <f>'[4]ICP-MS Results'!CI20</f>
        <v>-5.8939534850686003E-2</v>
      </c>
      <c r="AO40">
        <f>'[4]ICP-MS Results'!CK20</f>
        <v>4.5744911502313803E-3</v>
      </c>
      <c r="AP40">
        <f>'[4]ICP-MS Results'!CM20</f>
        <v>-0.116633913414876</v>
      </c>
      <c r="AQ40">
        <f>'[4]ICP-MS Results'!CO20</f>
        <v>-3.89079952917772E-4</v>
      </c>
      <c r="AR40">
        <f>'[4]ICP-MS Results'!CQ20</f>
        <v>-2.6079405591049E-3</v>
      </c>
      <c r="AS40">
        <f>'[4]ICP-MS Results'!CS20</f>
        <v>2.85270164716171E-4</v>
      </c>
      <c r="AT40">
        <f>'[4]ICP-MS Results'!CU20</f>
        <v>-5.4560791264625201E-2</v>
      </c>
      <c r="AU40">
        <f>'[4]ICP-MS Results'!CW20</f>
        <v>1.5177180353303E-3</v>
      </c>
      <c r="AV40">
        <f>'[4]ICP-MS Results'!CY20</f>
        <v>3.26913423293025E-4</v>
      </c>
      <c r="AW40">
        <f>'[4]ICP-MS Results'!DA20</f>
        <v>-5.2514032820502902E-3</v>
      </c>
      <c r="AX40">
        <f>'[4]ICP-MS Results'!DC20</f>
        <v>-5.6481373559980703E-4</v>
      </c>
      <c r="AY40">
        <f>'[4]ICP-MS Results'!DE20</f>
        <v>-1.24566999514357E-3</v>
      </c>
      <c r="AZ40">
        <f>'[4]ICP-MS Results'!DG20</f>
        <v>-1.26900928018208E-3</v>
      </c>
      <c r="BA40">
        <f>'[4]ICP-MS Results'!DI20</f>
        <v>-7.3812349141313301E-3</v>
      </c>
      <c r="BB40">
        <f>'[4]ICP-MS Results'!DK20</f>
        <v>-4.4695480196944998E-3</v>
      </c>
      <c r="BC40">
        <f>'[4]ICP-MS Results'!DM20</f>
        <v>4.5040317267551096E-3</v>
      </c>
      <c r="BD40">
        <f>'[4]ICP-MS Results'!DO20</f>
        <v>6.9082592949994701E-3</v>
      </c>
      <c r="BE40">
        <f>'[4]ICP-MS Results'!DQ20</f>
        <v>-3.8822032784278898E-2</v>
      </c>
      <c r="BF40">
        <f>'[4]ICP-MS Results'!DS20</f>
        <v>1.6366332556556801E-2</v>
      </c>
      <c r="BG40">
        <f>'[4]ICP-MS Results'!DU20</f>
        <v>0.129105374413303</v>
      </c>
      <c r="BH40">
        <f>'[4]ICP-MS Results'!DW20</f>
        <v>-0.487853474717103</v>
      </c>
      <c r="BI40">
        <f>'[4]ICP-MS Results'!DY20</f>
        <v>-3.5815221558660698E-3</v>
      </c>
      <c r="BJ40">
        <f>'[4]ICP-MS Results'!EA20</f>
        <v>2.58629328813187E-2</v>
      </c>
      <c r="BK40">
        <f>'[4]ICP-MS Results'!EC20</f>
        <v>-1.95728366875445E-2</v>
      </c>
      <c r="BL40">
        <f>'[4]ICP-MS Results'!EE20</f>
        <v>-1.67678348779483E-3</v>
      </c>
      <c r="BM40">
        <f>'[4]ICP-MS Results'!EF20</f>
        <v>99.024589702611195</v>
      </c>
      <c r="BN40">
        <f>'[4]ICP-MS Results'!EG20</f>
        <v>103.22820763223299</v>
      </c>
      <c r="BO40">
        <f>'[4]ICP-MS Results'!EH20</f>
        <v>98.961287931651697</v>
      </c>
    </row>
    <row r="41" spans="1:67" x14ac:dyDescent="0.25">
      <c r="A41" t="str">
        <f>'[4]ICP-MS Results'!C21</f>
        <v>Rinse</v>
      </c>
      <c r="C41">
        <f>'[4]ICP-MS Results'!E21</f>
        <v>8.2839172499266603E-2</v>
      </c>
      <c r="D41">
        <f>'[4]ICP-MS Results'!G21</f>
        <v>1.13138092033171E-2</v>
      </c>
      <c r="E41">
        <f>'[4]ICP-MS Results'!J21</f>
        <v>1.4424853516973</v>
      </c>
      <c r="F41">
        <f>'[4]ICP-MS Results'!K21</f>
        <v>-1000.54212880673</v>
      </c>
      <c r="G41">
        <f>'[4]ICP-MS Results'!M21</f>
        <v>-3.9114475316461901E-2</v>
      </c>
      <c r="H41">
        <f>'[4]ICP-MS Results'!P21</f>
        <v>-0.163096352852593</v>
      </c>
      <c r="I41">
        <f>'[4]ICP-MS Results'!Q21</f>
        <v>5.7383788351662703</v>
      </c>
      <c r="J41">
        <f>'[4]ICP-MS Results'!S21</f>
        <v>-1.24627450099332</v>
      </c>
      <c r="K41">
        <f>'[4]ICP-MS Results'!V21</f>
        <v>-148.17589650272501</v>
      </c>
      <c r="L41">
        <f>'[4]ICP-MS Results'!Y21</f>
        <v>-0.72826271742132598</v>
      </c>
      <c r="M41">
        <f>'[4]ICP-MS Results'!AC21</f>
        <v>1.32059138365739E-2</v>
      </c>
      <c r="N41">
        <f>'[4]ICP-MS Results'!AE21</f>
        <v>4.7795719911918597E-2</v>
      </c>
      <c r="O41">
        <f>'[4]ICP-MS Results'!AG21</f>
        <v>-0.115652211337112</v>
      </c>
      <c r="P41">
        <f>'[4]ICP-MS Results'!AI21</f>
        <v>3.4217583270495698E-2</v>
      </c>
      <c r="Q41">
        <f>'[4]ICP-MS Results'!AK21</f>
        <v>1.86411246091744E-2</v>
      </c>
      <c r="R41">
        <f>'[4]ICP-MS Results'!AN21</f>
        <v>-6.4304541827399794E-2</v>
      </c>
      <c r="S41">
        <f>'[4]ICP-MS Results'!AP21</f>
        <v>8.8924067172099896E-3</v>
      </c>
      <c r="T41">
        <f>'[4]ICP-MS Results'!AR21</f>
        <v>-6.2627910510192099E-3</v>
      </c>
      <c r="U41">
        <f>'[4]ICP-MS Results'!AT21</f>
        <v>9.2333535952025203E-2</v>
      </c>
      <c r="V41">
        <f>'[4]ICP-MS Results'!AV21</f>
        <v>-3.11929387964065E-2</v>
      </c>
      <c r="W41">
        <f>'[4]ICP-MS Results'!AX21</f>
        <v>2.0427204587718399E-2</v>
      </c>
      <c r="X41">
        <f>'[4]ICP-MS Results'!AZ21</f>
        <v>8.9493686286765701E-3</v>
      </c>
      <c r="Y41">
        <f>'[4]ICP-MS Results'!BB21</f>
        <v>2.39956903374135E-2</v>
      </c>
      <c r="Z41">
        <f>'[4]ICP-MS Results'!BF21</f>
        <v>7.0070831096686007E-2</v>
      </c>
      <c r="AA41">
        <f>'[4]ICP-MS Results'!BI21</f>
        <v>-4.8496693380803502E-3</v>
      </c>
      <c r="AB41">
        <f>'[4]ICP-MS Results'!BK21</f>
        <v>-8.8243633727847492E-3</v>
      </c>
      <c r="AC41">
        <f>'[4]ICP-MS Results'!BM21</f>
        <v>-2.12778508078133E-2</v>
      </c>
      <c r="AD41">
        <f>'[4]ICP-MS Results'!BO21</f>
        <v>7.3836500795995998E-3</v>
      </c>
      <c r="AE41">
        <f>'[4]ICP-MS Results'!BQ21</f>
        <v>1.5285284048185299E-2</v>
      </c>
      <c r="AF41">
        <f>'[4]ICP-MS Results'!BS21</f>
        <v>-9.1704934799500502E-3</v>
      </c>
      <c r="AG41">
        <f>'[4]ICP-MS Results'!BU21</f>
        <v>3.77854256848172E-2</v>
      </c>
      <c r="AH41">
        <f>'[4]ICP-MS Results'!BW21</f>
        <v>3.2528066536858802E-3</v>
      </c>
      <c r="AI41">
        <f>'[4]ICP-MS Results'!BY21</f>
        <v>5.3251028711445401E-2</v>
      </c>
      <c r="AJ41">
        <f>'[4]ICP-MS Results'!CA21</f>
        <v>7.7723068313227506E-2</v>
      </c>
      <c r="AK41">
        <f>'[4]ICP-MS Results'!CC21</f>
        <v>2.1513344769783099E-2</v>
      </c>
      <c r="AL41">
        <f>'[4]ICP-MS Results'!CE21</f>
        <v>-3.5452724513403401E-2</v>
      </c>
      <c r="AM41">
        <f>'[4]ICP-MS Results'!CG21</f>
        <v>-8.6306077416861704E-4</v>
      </c>
      <c r="AN41">
        <f>'[4]ICP-MS Results'!CI21</f>
        <v>2.7703223022968501E-2</v>
      </c>
      <c r="AO41">
        <f>'[4]ICP-MS Results'!CK21</f>
        <v>1.9869883287731999E-3</v>
      </c>
      <c r="AP41">
        <f>'[4]ICP-MS Results'!CM21</f>
        <v>-2.6507581718120698E-3</v>
      </c>
      <c r="AQ41">
        <f>'[4]ICP-MS Results'!CO21</f>
        <v>-3.6089656936500098E-4</v>
      </c>
      <c r="AR41">
        <f>'[4]ICP-MS Results'!CQ21</f>
        <v>6.82636718288988E-4</v>
      </c>
      <c r="AS41">
        <f>'[4]ICP-MS Results'!CS21</f>
        <v>1.72773299526372E-3</v>
      </c>
      <c r="AT41">
        <f>'[4]ICP-MS Results'!CU21</f>
        <v>-7.3418647763704497E-3</v>
      </c>
      <c r="AU41">
        <f>'[4]ICP-MS Results'!CW21</f>
        <v>-1.61804535656133E-3</v>
      </c>
      <c r="AV41">
        <f>'[4]ICP-MS Results'!CY21</f>
        <v>-5.9922878313348096E-4</v>
      </c>
      <c r="AW41">
        <f>'[4]ICP-MS Results'!DA21</f>
        <v>-2.8095767597471799E-3</v>
      </c>
      <c r="AX41">
        <f>'[4]ICP-MS Results'!DC21</f>
        <v>-1.4036122388773201E-3</v>
      </c>
      <c r="AY41">
        <f>'[4]ICP-MS Results'!DE21</f>
        <v>-1.6418446210145299E-4</v>
      </c>
      <c r="AZ41">
        <f>'[4]ICP-MS Results'!DG21</f>
        <v>5.1317333365082595E-4</v>
      </c>
      <c r="BA41">
        <f>'[4]ICP-MS Results'!DI21</f>
        <v>-1.3727165865127201E-4</v>
      </c>
      <c r="BB41">
        <f>'[4]ICP-MS Results'!DK21</f>
        <v>5.7779148896505705E-4</v>
      </c>
      <c r="BC41">
        <f>'[4]ICP-MS Results'!DM21</f>
        <v>3.0253931180953701E-4</v>
      </c>
      <c r="BD41">
        <f>'[4]ICP-MS Results'!DO21</f>
        <v>3.4829406600386499E-3</v>
      </c>
      <c r="BE41">
        <f>'[4]ICP-MS Results'!DQ21</f>
        <v>-1.10361019285943E-2</v>
      </c>
      <c r="BF41">
        <f>'[4]ICP-MS Results'!DS21</f>
        <v>9.6334543656146597E-3</v>
      </c>
      <c r="BG41">
        <f>'[4]ICP-MS Results'!DU21</f>
        <v>5.3730033377697101E-3</v>
      </c>
      <c r="BH41">
        <f>'[4]ICP-MS Results'!DW21</f>
        <v>-0.44616985205087301</v>
      </c>
      <c r="BI41">
        <f>'[4]ICP-MS Results'!DY21</f>
        <v>7.2397688131952201E-3</v>
      </c>
      <c r="BJ41">
        <f>'[4]ICP-MS Results'!EA21</f>
        <v>1.7567914075673201E-2</v>
      </c>
      <c r="BK41">
        <f>'[4]ICP-MS Results'!EC21</f>
        <v>3.9098303702207E-3</v>
      </c>
      <c r="BL41">
        <f>'[4]ICP-MS Results'!EE21</f>
        <v>-9.8795261940849504E-4</v>
      </c>
      <c r="BM41">
        <f>'[4]ICP-MS Results'!EF21</f>
        <v>100.297345901513</v>
      </c>
      <c r="BN41">
        <f>'[4]ICP-MS Results'!EG21</f>
        <v>103.53981140855601</v>
      </c>
      <c r="BO41">
        <f>'[4]ICP-MS Results'!EH21</f>
        <v>99.143703504932304</v>
      </c>
    </row>
    <row r="43" spans="1:67" x14ac:dyDescent="0.25">
      <c r="A43" t="str">
        <f>'[4]ICP-MS Results'!C22</f>
        <v>GY2-032-D  10000x</v>
      </c>
      <c r="B43" t="str">
        <f>'[4]ICP-MS Results'!D22</f>
        <v>10000</v>
      </c>
      <c r="C43">
        <f>'[4]ICP-MS Results'!E22</f>
        <v>4.5821307903709099E-2</v>
      </c>
      <c r="D43">
        <f>'[4]ICP-MS Results'!G22</f>
        <v>5.6705226496177302E-3</v>
      </c>
      <c r="E43">
        <f>'[4]ICP-MS Results'!J22</f>
        <v>-0.66226821515677303</v>
      </c>
      <c r="F43">
        <f>'[4]ICP-MS Results'!K22</f>
        <v>59.400273801734002</v>
      </c>
      <c r="G43">
        <f>'[4]ICP-MS Results'!M22</f>
        <v>1.21967486247003</v>
      </c>
      <c r="H43">
        <f>'[4]ICP-MS Results'!P22</f>
        <v>-0.36612257413353799</v>
      </c>
      <c r="I43">
        <f>'[4]ICP-MS Results'!Q22</f>
        <v>202.98293706640101</v>
      </c>
      <c r="J43">
        <f>'[4]ICP-MS Results'!S22</f>
        <v>-1.63470812990299</v>
      </c>
      <c r="K43">
        <f>'[4]ICP-MS Results'!V22</f>
        <v>-67.252279567671707</v>
      </c>
      <c r="L43">
        <f>'[4]ICP-MS Results'!Y22</f>
        <v>12.884567503953701</v>
      </c>
      <c r="M43">
        <f>'[4]ICP-MS Results'!AC22</f>
        <v>0.15781586686252</v>
      </c>
      <c r="N43">
        <f>'[4]ICP-MS Results'!AE22</f>
        <v>0.139273162179545</v>
      </c>
      <c r="O43">
        <f>'[4]ICP-MS Results'!AG22</f>
        <v>-0.30628471827488002</v>
      </c>
      <c r="P43">
        <f>'[4]ICP-MS Results'!AI22</f>
        <v>-9.3889635563122603E-2</v>
      </c>
      <c r="Q43">
        <f>'[4]ICP-MS Results'!AK22</f>
        <v>1.0020128612678E-2</v>
      </c>
      <c r="R43">
        <f>'[4]ICP-MS Results'!AN22</f>
        <v>-1.3203042351221701</v>
      </c>
      <c r="S43">
        <f>'[4]ICP-MS Results'!AP22</f>
        <v>1.9352183421343299E-2</v>
      </c>
      <c r="T43">
        <f>'[4]ICP-MS Results'!AR22</f>
        <v>1.98823206558594E-2</v>
      </c>
      <c r="U43">
        <f>'[4]ICP-MS Results'!AT22</f>
        <v>-2.38980904709973E-2</v>
      </c>
      <c r="V43">
        <f>'[4]ICP-MS Results'!AV22</f>
        <v>0.275518509467991</v>
      </c>
      <c r="W43">
        <f>'[4]ICP-MS Results'!AX22</f>
        <v>3.0723702172060999E-2</v>
      </c>
      <c r="X43">
        <f>'[4]ICP-MS Results'!AZ22</f>
        <v>-1.03795278715439E-3</v>
      </c>
      <c r="Y43">
        <f>'[4]ICP-MS Results'!BB22</f>
        <v>2.4798445231541798E-2</v>
      </c>
      <c r="Z43">
        <f>'[4]ICP-MS Results'!BF22</f>
        <v>0.37232533313689198</v>
      </c>
      <c r="AA43">
        <f>'[4]ICP-MS Results'!BI22</f>
        <v>3.9384479776860999E-2</v>
      </c>
      <c r="AB43">
        <f>'[4]ICP-MS Results'!BK22</f>
        <v>0.29125555864306402</v>
      </c>
      <c r="AC43">
        <f>'[4]ICP-MS Results'!BM22</f>
        <v>-0.30409307162774502</v>
      </c>
      <c r="AD43">
        <f>'[4]ICP-MS Results'!BO22</f>
        <v>-3.9696527120791102E-2</v>
      </c>
      <c r="AE43">
        <f>'[4]ICP-MS Results'!BQ22</f>
        <v>-3.1744402194150201E-2</v>
      </c>
      <c r="AF43">
        <f>'[4]ICP-MS Results'!BS22</f>
        <v>-3.2768804204642003E-2</v>
      </c>
      <c r="AG43">
        <f>'[4]ICP-MS Results'!BU22</f>
        <v>-1.85948328250953E-2</v>
      </c>
      <c r="AH43">
        <f>'[4]ICP-MS Results'!BW22</f>
        <v>4.1781484327413502E-3</v>
      </c>
      <c r="AI43">
        <f>'[4]ICP-MS Results'!BY22</f>
        <v>2.3337771996847698E-2</v>
      </c>
      <c r="AJ43">
        <f>'[4]ICP-MS Results'!CA22</f>
        <v>-2.4091988371220799E-2</v>
      </c>
      <c r="AK43">
        <f>'[4]ICP-MS Results'!CC22</f>
        <v>-0.13984470465071699</v>
      </c>
      <c r="AL43">
        <f>'[4]ICP-MS Results'!CE22</f>
        <v>-3.6813002849202699E-2</v>
      </c>
      <c r="AM43">
        <f>'[4]ICP-MS Results'!CG22</f>
        <v>1.7810772117394898E-2</v>
      </c>
      <c r="AN43">
        <f>'[4]ICP-MS Results'!CI22</f>
        <v>-0.120296460194909</v>
      </c>
      <c r="AO43">
        <f>'[4]ICP-MS Results'!CK22</f>
        <v>0.66488221331897301</v>
      </c>
      <c r="AP43">
        <f>'[4]ICP-MS Results'!CM22</f>
        <v>0.56787641586343296</v>
      </c>
      <c r="AQ43">
        <f>'[4]ICP-MS Results'!CO22</f>
        <v>0.67194743156468195</v>
      </c>
      <c r="AR43">
        <f>'[4]ICP-MS Results'!CQ22</f>
        <v>0.64892658264174496</v>
      </c>
      <c r="AS43">
        <f>'[4]ICP-MS Results'!CS22</f>
        <v>0.61294909884924698</v>
      </c>
      <c r="AT43">
        <f>'[4]ICP-MS Results'!CU22</f>
        <v>0.50433473239193904</v>
      </c>
      <c r="AU43">
        <f>'[4]ICP-MS Results'!CW22</f>
        <v>0.62878142176710705</v>
      </c>
      <c r="AV43">
        <f>'[4]ICP-MS Results'!CY22</f>
        <v>0.576944197640609</v>
      </c>
      <c r="AW43">
        <f>'[4]ICP-MS Results'!DA22</f>
        <v>0.57734102279899502</v>
      </c>
      <c r="AX43">
        <f>'[4]ICP-MS Results'!DC22</f>
        <v>0.57233311581986002</v>
      </c>
      <c r="AY43">
        <f>'[4]ICP-MS Results'!DE22</f>
        <v>0.59976349636188697</v>
      </c>
      <c r="AZ43">
        <f>'[4]ICP-MS Results'!DG22</f>
        <v>0.53475334185157797</v>
      </c>
      <c r="BA43">
        <f>'[4]ICP-MS Results'!DI22</f>
        <v>0.53264734056283103</v>
      </c>
      <c r="BB43">
        <f>'[4]ICP-MS Results'!DK22</f>
        <v>0.53392832691110803</v>
      </c>
      <c r="BC43">
        <f>'[4]ICP-MS Results'!DM22</f>
        <v>-5.1209520289372803E-3</v>
      </c>
      <c r="BD43">
        <f>'[4]ICP-MS Results'!DO22</f>
        <v>-3.9573792422810698E-3</v>
      </c>
      <c r="BE43">
        <f>'[4]ICP-MS Results'!DQ22</f>
        <v>-0.29781038309295599</v>
      </c>
      <c r="BF43">
        <f>'[4]ICP-MS Results'!DS22</f>
        <v>-6.9105465835723494E-5</v>
      </c>
      <c r="BG43">
        <f>'[4]ICP-MS Results'!DU22</f>
        <v>5.0780030305172903E-3</v>
      </c>
      <c r="BH43">
        <f>'[4]ICP-MS Results'!DW22</f>
        <v>1.02030691142597</v>
      </c>
      <c r="BI43">
        <f>'[4]ICP-MS Results'!DY22</f>
        <v>-2.5917318668939201E-2</v>
      </c>
      <c r="BJ43">
        <f>'[4]ICP-MS Results'!EA22</f>
        <v>1.0521821892253201E-2</v>
      </c>
      <c r="BK43">
        <f>'[4]ICP-MS Results'!EC22</f>
        <v>0.122684012445929</v>
      </c>
      <c r="BL43">
        <f>'[4]ICP-MS Results'!EE22</f>
        <v>0.363515779317513</v>
      </c>
      <c r="BM43">
        <f>'[4]ICP-MS Results'!EF22</f>
        <v>102.379036442681</v>
      </c>
      <c r="BN43">
        <f>'[4]ICP-MS Results'!EG22</f>
        <v>111.45003431574</v>
      </c>
      <c r="BO43">
        <f>'[4]ICP-MS Results'!EH22</f>
        <v>102.633194327141</v>
      </c>
    </row>
    <row r="44" spans="1:67" x14ac:dyDescent="0.25">
      <c r="A44" s="1" t="s">
        <v>72</v>
      </c>
      <c r="C44" s="1" t="str">
        <f>IF(C43&lt;C$139,"ND",C43)</f>
        <v>ND</v>
      </c>
      <c r="D44" s="1" t="str">
        <f t="shared" ref="D44:BL44" si="13">IF(D43&lt;D$139,"ND",D43)</f>
        <v>ND</v>
      </c>
      <c r="E44" s="1" t="str">
        <f t="shared" si="13"/>
        <v>ND</v>
      </c>
      <c r="F44" s="1">
        <f t="shared" si="13"/>
        <v>59.400273801734002</v>
      </c>
      <c r="G44" s="1">
        <f t="shared" si="13"/>
        <v>1.21967486247003</v>
      </c>
      <c r="H44" s="1" t="str">
        <f t="shared" si="13"/>
        <v>ND</v>
      </c>
      <c r="I44" s="1">
        <f t="shared" si="13"/>
        <v>202.98293706640101</v>
      </c>
      <c r="J44" s="1" t="str">
        <f t="shared" si="13"/>
        <v>ND</v>
      </c>
      <c r="K44" s="1" t="str">
        <f t="shared" si="13"/>
        <v>ND</v>
      </c>
      <c r="L44" s="1">
        <f t="shared" si="13"/>
        <v>12.884567503953701</v>
      </c>
      <c r="M44" s="1">
        <f t="shared" si="13"/>
        <v>0.15781586686252</v>
      </c>
      <c r="N44" s="1">
        <f t="shared" si="13"/>
        <v>0.139273162179545</v>
      </c>
      <c r="O44" s="1" t="str">
        <f t="shared" si="13"/>
        <v>ND</v>
      </c>
      <c r="P44" s="1" t="str">
        <f t="shared" si="13"/>
        <v>ND</v>
      </c>
      <c r="Q44" s="1" t="str">
        <f t="shared" si="13"/>
        <v>ND</v>
      </c>
      <c r="R44" s="1" t="str">
        <f t="shared" si="13"/>
        <v>ND</v>
      </c>
      <c r="S44" s="1" t="str">
        <f t="shared" si="13"/>
        <v>ND</v>
      </c>
      <c r="T44" s="1" t="str">
        <f t="shared" si="13"/>
        <v>ND</v>
      </c>
      <c r="U44" s="1" t="str">
        <f t="shared" si="13"/>
        <v>ND</v>
      </c>
      <c r="V44" s="1" t="str">
        <f t="shared" si="13"/>
        <v>ND</v>
      </c>
      <c r="W44" s="1" t="str">
        <f t="shared" si="13"/>
        <v>ND</v>
      </c>
      <c r="X44" s="1" t="str">
        <f t="shared" si="13"/>
        <v>ND</v>
      </c>
      <c r="Y44" s="1" t="str">
        <f t="shared" si="13"/>
        <v>ND</v>
      </c>
      <c r="Z44" s="1">
        <f t="shared" si="13"/>
        <v>0.37232533313689198</v>
      </c>
      <c r="AA44" s="1" t="str">
        <f t="shared" si="13"/>
        <v>ND</v>
      </c>
      <c r="AB44" s="1">
        <f t="shared" si="13"/>
        <v>0.29125555864306402</v>
      </c>
      <c r="AC44" s="1" t="str">
        <f t="shared" si="13"/>
        <v>ND</v>
      </c>
      <c r="AD44" s="1" t="str">
        <f t="shared" si="13"/>
        <v>ND</v>
      </c>
      <c r="AE44" s="1" t="str">
        <f t="shared" si="13"/>
        <v>ND</v>
      </c>
      <c r="AF44" s="1" t="str">
        <f t="shared" si="13"/>
        <v>ND</v>
      </c>
      <c r="AG44" s="1" t="str">
        <f t="shared" si="13"/>
        <v>ND</v>
      </c>
      <c r="AH44" s="1" t="str">
        <f t="shared" si="13"/>
        <v>ND</v>
      </c>
      <c r="AI44" s="1">
        <f t="shared" si="13"/>
        <v>2.3337771996847698E-2</v>
      </c>
      <c r="AJ44" s="1" t="str">
        <f t="shared" si="13"/>
        <v>ND</v>
      </c>
      <c r="AK44" s="1" t="str">
        <f t="shared" si="13"/>
        <v>ND</v>
      </c>
      <c r="AL44" s="1" t="str">
        <f t="shared" si="13"/>
        <v>ND</v>
      </c>
      <c r="AM44" s="1" t="str">
        <f t="shared" si="13"/>
        <v>ND</v>
      </c>
      <c r="AN44" s="1" t="str">
        <f t="shared" si="13"/>
        <v>ND</v>
      </c>
      <c r="AO44" s="1">
        <f t="shared" si="13"/>
        <v>0.66488221331897301</v>
      </c>
      <c r="AP44" s="1">
        <f t="shared" si="13"/>
        <v>0.56787641586343296</v>
      </c>
      <c r="AQ44" s="1">
        <f t="shared" si="13"/>
        <v>0.67194743156468195</v>
      </c>
      <c r="AR44" s="1">
        <f t="shared" si="13"/>
        <v>0.64892658264174496</v>
      </c>
      <c r="AS44" s="1">
        <f t="shared" si="13"/>
        <v>0.61294909884924698</v>
      </c>
      <c r="AT44" s="1">
        <f t="shared" si="13"/>
        <v>0.50433473239193904</v>
      </c>
      <c r="AU44" s="1">
        <f t="shared" si="13"/>
        <v>0.62878142176710705</v>
      </c>
      <c r="AV44" s="1">
        <f t="shared" si="13"/>
        <v>0.576944197640609</v>
      </c>
      <c r="AW44" s="1">
        <f t="shared" si="13"/>
        <v>0.57734102279899502</v>
      </c>
      <c r="AX44" s="1">
        <f t="shared" si="13"/>
        <v>0.57233311581986002</v>
      </c>
      <c r="AY44" s="1">
        <f t="shared" si="13"/>
        <v>0.59976349636188697</v>
      </c>
      <c r="AZ44" s="1">
        <f t="shared" si="13"/>
        <v>0.53475334185157797</v>
      </c>
      <c r="BA44" s="1">
        <f t="shared" si="13"/>
        <v>0.53264734056283103</v>
      </c>
      <c r="BB44" s="1">
        <f t="shared" si="13"/>
        <v>0.53392832691110803</v>
      </c>
      <c r="BC44" s="1" t="str">
        <f t="shared" si="13"/>
        <v>ND</v>
      </c>
      <c r="BD44" s="1" t="str">
        <f t="shared" si="13"/>
        <v>ND</v>
      </c>
      <c r="BE44" s="1" t="str">
        <f t="shared" si="13"/>
        <v>ND</v>
      </c>
      <c r="BF44" s="1" t="str">
        <f t="shared" si="13"/>
        <v>ND</v>
      </c>
      <c r="BG44" s="1" t="str">
        <f t="shared" si="13"/>
        <v>ND</v>
      </c>
      <c r="BH44" s="1">
        <f t="shared" si="13"/>
        <v>1.02030691142597</v>
      </c>
      <c r="BI44" s="1" t="str">
        <f t="shared" si="13"/>
        <v>ND</v>
      </c>
      <c r="BJ44" s="1" t="str">
        <f t="shared" si="13"/>
        <v>ND</v>
      </c>
      <c r="BK44" s="1">
        <f t="shared" si="13"/>
        <v>0.122684012445929</v>
      </c>
      <c r="BL44" s="1">
        <f t="shared" si="13"/>
        <v>0.363515779317513</v>
      </c>
    </row>
    <row r="45" spans="1:67" x14ac:dyDescent="0.25">
      <c r="A45" s="1" t="s">
        <v>73</v>
      </c>
      <c r="C45" s="19" t="str">
        <f>IF(C44="ND","ND",C44*$B43)</f>
        <v>ND</v>
      </c>
      <c r="D45" s="19" t="str">
        <f t="shared" ref="D45:BL45" si="14">IF(D44="ND","ND",D44*$B43)</f>
        <v>ND</v>
      </c>
      <c r="E45" s="19" t="str">
        <f t="shared" si="14"/>
        <v>ND</v>
      </c>
      <c r="F45" s="19">
        <f t="shared" si="14"/>
        <v>594002.73801734007</v>
      </c>
      <c r="G45" s="19">
        <f t="shared" si="14"/>
        <v>12196.7486247003</v>
      </c>
      <c r="H45" s="19" t="str">
        <f t="shared" si="14"/>
        <v>ND</v>
      </c>
      <c r="I45" s="19">
        <f t="shared" si="14"/>
        <v>2029829.3706640101</v>
      </c>
      <c r="J45" s="19" t="str">
        <f t="shared" si="14"/>
        <v>ND</v>
      </c>
      <c r="K45" s="19" t="str">
        <f t="shared" si="14"/>
        <v>ND</v>
      </c>
      <c r="L45" s="19">
        <f t="shared" si="14"/>
        <v>128845.675039537</v>
      </c>
      <c r="M45" s="19">
        <f t="shared" si="14"/>
        <v>1578.1586686251999</v>
      </c>
      <c r="N45" s="19">
        <f t="shared" si="14"/>
        <v>1392.7316217954499</v>
      </c>
      <c r="O45" s="19" t="str">
        <f t="shared" si="14"/>
        <v>ND</v>
      </c>
      <c r="P45" s="19" t="str">
        <f t="shared" si="14"/>
        <v>ND</v>
      </c>
      <c r="Q45" s="19" t="str">
        <f t="shared" si="14"/>
        <v>ND</v>
      </c>
      <c r="R45" s="19" t="str">
        <f t="shared" si="14"/>
        <v>ND</v>
      </c>
      <c r="S45" s="19" t="str">
        <f t="shared" si="14"/>
        <v>ND</v>
      </c>
      <c r="T45" s="19" t="str">
        <f t="shared" si="14"/>
        <v>ND</v>
      </c>
      <c r="U45" s="19" t="str">
        <f t="shared" si="14"/>
        <v>ND</v>
      </c>
      <c r="V45" s="19" t="str">
        <f t="shared" si="14"/>
        <v>ND</v>
      </c>
      <c r="W45" s="19" t="str">
        <f t="shared" si="14"/>
        <v>ND</v>
      </c>
      <c r="X45" s="19" t="str">
        <f t="shared" si="14"/>
        <v>ND</v>
      </c>
      <c r="Y45" s="19" t="str">
        <f t="shared" si="14"/>
        <v>ND</v>
      </c>
      <c r="Z45" s="19">
        <f t="shared" si="14"/>
        <v>3723.2533313689196</v>
      </c>
      <c r="AA45" s="19" t="str">
        <f t="shared" si="14"/>
        <v>ND</v>
      </c>
      <c r="AB45" s="19">
        <f t="shared" si="14"/>
        <v>2912.5555864306402</v>
      </c>
      <c r="AC45" s="19" t="str">
        <f t="shared" si="14"/>
        <v>ND</v>
      </c>
      <c r="AD45" s="19" t="str">
        <f t="shared" si="14"/>
        <v>ND</v>
      </c>
      <c r="AE45" s="19" t="str">
        <f t="shared" si="14"/>
        <v>ND</v>
      </c>
      <c r="AF45" s="19" t="str">
        <f t="shared" si="14"/>
        <v>ND</v>
      </c>
      <c r="AG45" s="19" t="str">
        <f t="shared" si="14"/>
        <v>ND</v>
      </c>
      <c r="AH45" s="19" t="str">
        <f t="shared" si="14"/>
        <v>ND</v>
      </c>
      <c r="AI45" s="19">
        <f t="shared" si="14"/>
        <v>233.37771996847698</v>
      </c>
      <c r="AJ45" s="19" t="str">
        <f t="shared" si="14"/>
        <v>ND</v>
      </c>
      <c r="AK45" s="19" t="str">
        <f t="shared" si="14"/>
        <v>ND</v>
      </c>
      <c r="AL45" s="19" t="str">
        <f t="shared" si="14"/>
        <v>ND</v>
      </c>
      <c r="AM45" s="19" t="str">
        <f t="shared" si="14"/>
        <v>ND</v>
      </c>
      <c r="AN45" s="19" t="str">
        <f t="shared" si="14"/>
        <v>ND</v>
      </c>
      <c r="AO45" s="19">
        <f t="shared" si="14"/>
        <v>6648.8221331897303</v>
      </c>
      <c r="AP45" s="19">
        <f t="shared" si="14"/>
        <v>5678.7641586343298</v>
      </c>
      <c r="AQ45" s="19">
        <f t="shared" si="14"/>
        <v>6719.4743156468194</v>
      </c>
      <c r="AR45" s="19">
        <f t="shared" si="14"/>
        <v>6489.2658264174497</v>
      </c>
      <c r="AS45" s="19">
        <f t="shared" si="14"/>
        <v>6129.49098849247</v>
      </c>
      <c r="AT45" s="19">
        <f t="shared" si="14"/>
        <v>5043.3473239193909</v>
      </c>
      <c r="AU45" s="19">
        <f t="shared" si="14"/>
        <v>6287.8142176710708</v>
      </c>
      <c r="AV45" s="19">
        <f t="shared" si="14"/>
        <v>5769.4419764060904</v>
      </c>
      <c r="AW45" s="19">
        <f t="shared" si="14"/>
        <v>5773.4102279899498</v>
      </c>
      <c r="AX45" s="19">
        <f t="shared" si="14"/>
        <v>5723.3311581986</v>
      </c>
      <c r="AY45" s="19">
        <f t="shared" si="14"/>
        <v>5997.6349636188697</v>
      </c>
      <c r="AZ45" s="19">
        <f t="shared" si="14"/>
        <v>5347.5334185157799</v>
      </c>
      <c r="BA45" s="19">
        <f t="shared" si="14"/>
        <v>5326.4734056283105</v>
      </c>
      <c r="BB45" s="19">
        <f t="shared" si="14"/>
        <v>5339.2832691110807</v>
      </c>
      <c r="BC45" s="19" t="str">
        <f t="shared" si="14"/>
        <v>ND</v>
      </c>
      <c r="BD45" s="19" t="str">
        <f t="shared" si="14"/>
        <v>ND</v>
      </c>
      <c r="BE45" s="19" t="str">
        <f t="shared" si="14"/>
        <v>ND</v>
      </c>
      <c r="BF45" s="19" t="str">
        <f t="shared" si="14"/>
        <v>ND</v>
      </c>
      <c r="BG45" s="19" t="str">
        <f t="shared" si="14"/>
        <v>ND</v>
      </c>
      <c r="BH45" s="19">
        <f t="shared" si="14"/>
        <v>10203.069114259699</v>
      </c>
      <c r="BI45" s="19" t="str">
        <f t="shared" si="14"/>
        <v>ND</v>
      </c>
      <c r="BJ45" s="19" t="str">
        <f t="shared" si="14"/>
        <v>ND</v>
      </c>
      <c r="BK45" s="19">
        <f t="shared" si="14"/>
        <v>1226.8401244592899</v>
      </c>
      <c r="BL45" s="19">
        <f t="shared" si="14"/>
        <v>3635.1577931751299</v>
      </c>
    </row>
    <row r="47" spans="1:67" x14ac:dyDescent="0.25">
      <c r="A47" t="str">
        <f>'[4]ICP-MS Results'!C23</f>
        <v>GY2-032-D  1000x</v>
      </c>
      <c r="B47" t="str">
        <f>'[4]ICP-MS Results'!D23</f>
        <v>1000</v>
      </c>
      <c r="C47">
        <f>'[4]ICP-MS Results'!E23</f>
        <v>-3.8012025635504802E-3</v>
      </c>
      <c r="D47">
        <f>'[4]ICP-MS Results'!G23</f>
        <v>2.12536825623881E-3</v>
      </c>
      <c r="E47">
        <f>'[4]ICP-MS Results'!J23</f>
        <v>-0.50430309688948005</v>
      </c>
      <c r="F47">
        <f>'[4]ICP-MS Results'!K23</f>
        <v>540.04350765018603</v>
      </c>
      <c r="G47">
        <f>'[4]ICP-MS Results'!M23</f>
        <v>2.4031187019090101</v>
      </c>
      <c r="H47">
        <f>'[4]ICP-MS Results'!P23</f>
        <v>0.87925951079502795</v>
      </c>
      <c r="I47">
        <f>'[4]ICP-MS Results'!Q23</f>
        <v>232.03535161536701</v>
      </c>
      <c r="J47">
        <f>'[4]ICP-MS Results'!S23</f>
        <v>-0.30730775870273003</v>
      </c>
      <c r="K47">
        <f>'[4]ICP-MS Results'!V23</f>
        <v>-13.387047589056801</v>
      </c>
      <c r="L47">
        <f>'[4]ICP-MS Results'!Y23</f>
        <v>13.239461222917701</v>
      </c>
      <c r="M47">
        <f>'[4]ICP-MS Results'!AC23</f>
        <v>1.911574799437</v>
      </c>
      <c r="N47">
        <f>'[4]ICP-MS Results'!AE23</f>
        <v>0.186216284557772</v>
      </c>
      <c r="O47">
        <f>'[4]ICP-MS Results'!AG23</f>
        <v>-0.31049778904881298</v>
      </c>
      <c r="P47">
        <f>'[4]ICP-MS Results'!AI23</f>
        <v>-8.4000213394902296E-2</v>
      </c>
      <c r="Q47">
        <f>'[4]ICP-MS Results'!AK23</f>
        <v>0.109629756416742</v>
      </c>
      <c r="R47">
        <f>'[4]ICP-MS Results'!AN23</f>
        <v>-3.1337500120139097E-2</v>
      </c>
      <c r="S47">
        <f>'[4]ICP-MS Results'!AP23</f>
        <v>5.7654907125647303E-2</v>
      </c>
      <c r="T47">
        <f>'[4]ICP-MS Results'!AR23</f>
        <v>1.4720039124821799E-2</v>
      </c>
      <c r="U47">
        <f>'[4]ICP-MS Results'!AT23</f>
        <v>-8.6560274133566702E-3</v>
      </c>
      <c r="V47">
        <f>'[4]ICP-MS Results'!AV23</f>
        <v>0.29717324210402901</v>
      </c>
      <c r="W47">
        <f>'[4]ICP-MS Results'!AX23</f>
        <v>0.141755485488269</v>
      </c>
      <c r="X47">
        <f>'[4]ICP-MS Results'!AZ23</f>
        <v>9.1570866443514295E-2</v>
      </c>
      <c r="Y47">
        <f>'[4]ICP-MS Results'!BB23</f>
        <v>7.9541372342298605E-2</v>
      </c>
      <c r="Z47">
        <f>'[4]ICP-MS Results'!BF23</f>
        <v>1.01683746481505</v>
      </c>
      <c r="AA47">
        <f>'[4]ICP-MS Results'!BI23</f>
        <v>5.3012848414935802E-2</v>
      </c>
      <c r="AB47">
        <f>'[4]ICP-MS Results'!BK23</f>
        <v>0.36013473890611603</v>
      </c>
      <c r="AC47">
        <f>'[4]ICP-MS Results'!BM23</f>
        <v>1.6162480135205299</v>
      </c>
      <c r="AD47">
        <f>'[4]ICP-MS Results'!BO23</f>
        <v>-3.09860004823969E-2</v>
      </c>
      <c r="AE47">
        <f>'[4]ICP-MS Results'!BQ23</f>
        <v>-4.4726246995815198E-2</v>
      </c>
      <c r="AF47">
        <f>'[4]ICP-MS Results'!BS23</f>
        <v>-3.4942666339566698E-2</v>
      </c>
      <c r="AG47">
        <f>'[4]ICP-MS Results'!BU23</f>
        <v>-2.61362377044729E-2</v>
      </c>
      <c r="AH47">
        <f>'[4]ICP-MS Results'!BW23</f>
        <v>3.1254029863202202E-3</v>
      </c>
      <c r="AI47">
        <f>'[4]ICP-MS Results'!BY23</f>
        <v>1.5143908388124801E-2</v>
      </c>
      <c r="AJ47">
        <f>'[4]ICP-MS Results'!CA23</f>
        <v>-4.4076584339787603E-2</v>
      </c>
      <c r="AK47">
        <f>'[4]ICP-MS Results'!CC23</f>
        <v>-0.13679666128402901</v>
      </c>
      <c r="AL47">
        <f>'[4]ICP-MS Results'!CE23</f>
        <v>-5.4112828623182598E-2</v>
      </c>
      <c r="AM47">
        <f>'[4]ICP-MS Results'!CG23</f>
        <v>1.3686552719501499E-2</v>
      </c>
      <c r="AN47">
        <f>'[4]ICP-MS Results'!CI23</f>
        <v>-7.63120662687925E-2</v>
      </c>
      <c r="AO47">
        <f>'[4]ICP-MS Results'!CK23</f>
        <v>2.37405266039509</v>
      </c>
      <c r="AP47">
        <f>'[4]ICP-MS Results'!CM23</f>
        <v>2.25475461866175</v>
      </c>
      <c r="AQ47">
        <f>'[4]ICP-MS Results'!CO23</f>
        <v>2.41202167777845</v>
      </c>
      <c r="AR47">
        <f>'[4]ICP-MS Results'!CQ23</f>
        <v>2.3837846039567698</v>
      </c>
      <c r="AS47">
        <f>'[4]ICP-MS Results'!CS23</f>
        <v>2.3058975425033399</v>
      </c>
      <c r="AT47">
        <f>'[4]ICP-MS Results'!CU23</f>
        <v>2.2394138574717402</v>
      </c>
      <c r="AU47">
        <f>'[4]ICP-MS Results'!CW23</f>
        <v>2.3588987891460098</v>
      </c>
      <c r="AV47">
        <f>'[4]ICP-MS Results'!CY23</f>
        <v>2.2153115090335298</v>
      </c>
      <c r="AW47">
        <f>'[4]ICP-MS Results'!DA23</f>
        <v>2.1692802077942499</v>
      </c>
      <c r="AX47">
        <f>'[4]ICP-MS Results'!DC23</f>
        <v>2.2073900442752099</v>
      </c>
      <c r="AY47">
        <f>'[4]ICP-MS Results'!DE23</f>
        <v>2.2613588435187499</v>
      </c>
      <c r="AZ47">
        <f>'[4]ICP-MS Results'!DG23</f>
        <v>2.1520994742684798</v>
      </c>
      <c r="BA47">
        <f>'[4]ICP-MS Results'!DI23</f>
        <v>2.2071753688662099</v>
      </c>
      <c r="BB47">
        <f>'[4]ICP-MS Results'!DK23</f>
        <v>2.2116874312379999</v>
      </c>
      <c r="BC47">
        <f>'[4]ICP-MS Results'!DM23</f>
        <v>-2.0059111112275701E-3</v>
      </c>
      <c r="BD47">
        <f>'[4]ICP-MS Results'!DO23</f>
        <v>-2.5221228776883598E-3</v>
      </c>
      <c r="BE47">
        <f>'[4]ICP-MS Results'!DQ23</f>
        <v>-0.309783162208283</v>
      </c>
      <c r="BF47">
        <f>'[4]ICP-MS Results'!DS23</f>
        <v>2.3606636324138099E-3</v>
      </c>
      <c r="BG47">
        <f>'[4]ICP-MS Results'!DU23</f>
        <v>6.4960908963707402E-3</v>
      </c>
      <c r="BH47">
        <f>'[4]ICP-MS Results'!DW23</f>
        <v>5.72664742598962E-2</v>
      </c>
      <c r="BI47">
        <f>'[4]ICP-MS Results'!DY23</f>
        <v>-2.4495986096595299E-2</v>
      </c>
      <c r="BJ47">
        <f>'[4]ICP-MS Results'!EA23</f>
        <v>9.0239657879718597E-3</v>
      </c>
      <c r="BK47">
        <f>'[4]ICP-MS Results'!EC23</f>
        <v>1.6549339076903999</v>
      </c>
      <c r="BL47">
        <f>'[4]ICP-MS Results'!EE23</f>
        <v>1.9222379617018901</v>
      </c>
      <c r="BM47">
        <f>'[4]ICP-MS Results'!EF23</f>
        <v>101.174384091701</v>
      </c>
      <c r="BN47">
        <f>'[4]ICP-MS Results'!EG23</f>
        <v>124.041804343165</v>
      </c>
      <c r="BO47">
        <f>'[4]ICP-MS Results'!EH23</f>
        <v>102.586629832797</v>
      </c>
    </row>
    <row r="48" spans="1:67" s="1" customFormat="1" x14ac:dyDescent="0.25">
      <c r="A48" s="1" t="s">
        <v>72</v>
      </c>
      <c r="C48" s="1" t="str">
        <f>IF(C47&lt;C$139,"ND",C47)</f>
        <v>ND</v>
      </c>
      <c r="D48" s="1" t="str">
        <f t="shared" ref="D48:BL48" si="15">IF(D47&lt;D$139,"ND",D47)</f>
        <v>ND</v>
      </c>
      <c r="E48" s="1" t="str">
        <f t="shared" si="15"/>
        <v>ND</v>
      </c>
      <c r="F48" s="1">
        <f t="shared" si="15"/>
        <v>540.04350765018603</v>
      </c>
      <c r="G48" s="1">
        <f t="shared" si="15"/>
        <v>2.4031187019090101</v>
      </c>
      <c r="H48" s="1">
        <f t="shared" si="15"/>
        <v>0.87925951079502795</v>
      </c>
      <c r="I48" s="1">
        <f t="shared" si="15"/>
        <v>232.03535161536701</v>
      </c>
      <c r="J48" s="1" t="str">
        <f t="shared" si="15"/>
        <v>ND</v>
      </c>
      <c r="K48" s="1" t="str">
        <f t="shared" si="15"/>
        <v>ND</v>
      </c>
      <c r="L48" s="1">
        <f t="shared" si="15"/>
        <v>13.239461222917701</v>
      </c>
      <c r="M48" s="1">
        <f t="shared" si="15"/>
        <v>1.911574799437</v>
      </c>
      <c r="N48" s="1">
        <f t="shared" si="15"/>
        <v>0.186216284557772</v>
      </c>
      <c r="O48" s="1" t="str">
        <f t="shared" si="15"/>
        <v>ND</v>
      </c>
      <c r="P48" s="1" t="str">
        <f t="shared" si="15"/>
        <v>ND</v>
      </c>
      <c r="Q48" s="1">
        <f t="shared" si="15"/>
        <v>0.109629756416742</v>
      </c>
      <c r="R48" s="1" t="str">
        <f t="shared" si="15"/>
        <v>ND</v>
      </c>
      <c r="S48" s="1">
        <f t="shared" si="15"/>
        <v>5.7654907125647303E-2</v>
      </c>
      <c r="T48" s="1" t="str">
        <f t="shared" si="15"/>
        <v>ND</v>
      </c>
      <c r="U48" s="1" t="str">
        <f t="shared" si="15"/>
        <v>ND</v>
      </c>
      <c r="V48" s="1" t="str">
        <f t="shared" si="15"/>
        <v>ND</v>
      </c>
      <c r="W48" s="1">
        <f t="shared" si="15"/>
        <v>0.141755485488269</v>
      </c>
      <c r="X48" s="1" t="str">
        <f t="shared" si="15"/>
        <v>ND</v>
      </c>
      <c r="Y48" s="1" t="str">
        <f t="shared" si="15"/>
        <v>ND</v>
      </c>
      <c r="Z48" s="1">
        <f t="shared" si="15"/>
        <v>1.01683746481505</v>
      </c>
      <c r="AA48" s="1" t="str">
        <f t="shared" si="15"/>
        <v>ND</v>
      </c>
      <c r="AB48" s="1">
        <f t="shared" si="15"/>
        <v>0.36013473890611603</v>
      </c>
      <c r="AC48" s="1">
        <f t="shared" si="15"/>
        <v>1.6162480135205299</v>
      </c>
      <c r="AD48" s="1" t="str">
        <f t="shared" si="15"/>
        <v>ND</v>
      </c>
      <c r="AE48" s="1" t="str">
        <f t="shared" si="15"/>
        <v>ND</v>
      </c>
      <c r="AF48" s="1" t="str">
        <f t="shared" si="15"/>
        <v>ND</v>
      </c>
      <c r="AG48" s="1" t="str">
        <f t="shared" si="15"/>
        <v>ND</v>
      </c>
      <c r="AH48" s="1" t="str">
        <f t="shared" si="15"/>
        <v>ND</v>
      </c>
      <c r="AI48" s="1" t="str">
        <f t="shared" si="15"/>
        <v>ND</v>
      </c>
      <c r="AJ48" s="1" t="str">
        <f t="shared" si="15"/>
        <v>ND</v>
      </c>
      <c r="AK48" s="1" t="str">
        <f t="shared" si="15"/>
        <v>ND</v>
      </c>
      <c r="AL48" s="1" t="str">
        <f t="shared" si="15"/>
        <v>ND</v>
      </c>
      <c r="AM48" s="1" t="str">
        <f t="shared" si="15"/>
        <v>ND</v>
      </c>
      <c r="AN48" s="1" t="str">
        <f t="shared" si="15"/>
        <v>ND</v>
      </c>
      <c r="AO48" s="1">
        <f t="shared" si="15"/>
        <v>2.37405266039509</v>
      </c>
      <c r="AP48" s="1">
        <f t="shared" si="15"/>
        <v>2.25475461866175</v>
      </c>
      <c r="AQ48" s="1">
        <f t="shared" si="15"/>
        <v>2.41202167777845</v>
      </c>
      <c r="AR48" s="1">
        <f t="shared" si="15"/>
        <v>2.3837846039567698</v>
      </c>
      <c r="AS48" s="1">
        <f t="shared" si="15"/>
        <v>2.3058975425033399</v>
      </c>
      <c r="AT48" s="1">
        <f t="shared" si="15"/>
        <v>2.2394138574717402</v>
      </c>
      <c r="AU48" s="1">
        <f t="shared" si="15"/>
        <v>2.3588987891460098</v>
      </c>
      <c r="AV48" s="1">
        <f t="shared" si="15"/>
        <v>2.2153115090335298</v>
      </c>
      <c r="AW48" s="1">
        <f t="shared" si="15"/>
        <v>2.1692802077942499</v>
      </c>
      <c r="AX48" s="1">
        <f t="shared" si="15"/>
        <v>2.2073900442752099</v>
      </c>
      <c r="AY48" s="1">
        <f t="shared" si="15"/>
        <v>2.2613588435187499</v>
      </c>
      <c r="AZ48" s="1">
        <f t="shared" si="15"/>
        <v>2.1520994742684798</v>
      </c>
      <c r="BA48" s="1">
        <f t="shared" si="15"/>
        <v>2.2071753688662099</v>
      </c>
      <c r="BB48" s="1">
        <f t="shared" si="15"/>
        <v>2.2116874312379999</v>
      </c>
      <c r="BC48" s="1" t="str">
        <f t="shared" si="15"/>
        <v>ND</v>
      </c>
      <c r="BD48" s="1" t="str">
        <f t="shared" si="15"/>
        <v>ND</v>
      </c>
      <c r="BE48" s="1" t="str">
        <f t="shared" si="15"/>
        <v>ND</v>
      </c>
      <c r="BF48" s="1" t="str">
        <f t="shared" si="15"/>
        <v>ND</v>
      </c>
      <c r="BG48" s="1" t="str">
        <f t="shared" si="15"/>
        <v>ND</v>
      </c>
      <c r="BH48" s="1">
        <f t="shared" si="15"/>
        <v>5.72664742598962E-2</v>
      </c>
      <c r="BI48" s="1" t="str">
        <f t="shared" si="15"/>
        <v>ND</v>
      </c>
      <c r="BJ48" s="1" t="str">
        <f t="shared" si="15"/>
        <v>ND</v>
      </c>
      <c r="BK48" s="1">
        <f t="shared" si="15"/>
        <v>1.6549339076903999</v>
      </c>
      <c r="BL48" s="1">
        <f t="shared" si="15"/>
        <v>1.9222379617018901</v>
      </c>
    </row>
    <row r="49" spans="1:67" s="1" customFormat="1" x14ac:dyDescent="0.25">
      <c r="A49" s="1" t="s">
        <v>73</v>
      </c>
      <c r="C49" s="19" t="str">
        <f>IF(C48="ND","ND",C48*$B47)</f>
        <v>ND</v>
      </c>
      <c r="D49" s="19" t="str">
        <f t="shared" ref="D49:BL49" si="16">IF(D48="ND","ND",D48*$B47)</f>
        <v>ND</v>
      </c>
      <c r="E49" s="19" t="str">
        <f t="shared" si="16"/>
        <v>ND</v>
      </c>
      <c r="F49" s="19">
        <f t="shared" si="16"/>
        <v>540043.50765018607</v>
      </c>
      <c r="G49" s="19">
        <f t="shared" si="16"/>
        <v>2403.1187019090103</v>
      </c>
      <c r="H49" s="19">
        <f t="shared" si="16"/>
        <v>879.25951079502795</v>
      </c>
      <c r="I49" s="19">
        <f t="shared" si="16"/>
        <v>232035.35161536699</v>
      </c>
      <c r="J49" s="19" t="str">
        <f t="shared" si="16"/>
        <v>ND</v>
      </c>
      <c r="K49" s="19" t="str">
        <f t="shared" si="16"/>
        <v>ND</v>
      </c>
      <c r="L49" s="19">
        <f t="shared" si="16"/>
        <v>13239.4612229177</v>
      </c>
      <c r="M49" s="19">
        <f t="shared" si="16"/>
        <v>1911.5747994370001</v>
      </c>
      <c r="N49" s="19">
        <f t="shared" si="16"/>
        <v>186.21628455777201</v>
      </c>
      <c r="O49" s="19" t="str">
        <f t="shared" si="16"/>
        <v>ND</v>
      </c>
      <c r="P49" s="19" t="str">
        <f t="shared" si="16"/>
        <v>ND</v>
      </c>
      <c r="Q49" s="19">
        <f t="shared" si="16"/>
        <v>109.629756416742</v>
      </c>
      <c r="R49" s="19" t="str">
        <f t="shared" si="16"/>
        <v>ND</v>
      </c>
      <c r="S49" s="19">
        <f t="shared" si="16"/>
        <v>57.654907125647306</v>
      </c>
      <c r="T49" s="19" t="str">
        <f t="shared" si="16"/>
        <v>ND</v>
      </c>
      <c r="U49" s="19" t="str">
        <f t="shared" si="16"/>
        <v>ND</v>
      </c>
      <c r="V49" s="19" t="str">
        <f t="shared" si="16"/>
        <v>ND</v>
      </c>
      <c r="W49" s="19">
        <f t="shared" si="16"/>
        <v>141.75548548826899</v>
      </c>
      <c r="X49" s="19" t="str">
        <f t="shared" si="16"/>
        <v>ND</v>
      </c>
      <c r="Y49" s="19" t="str">
        <f t="shared" si="16"/>
        <v>ND</v>
      </c>
      <c r="Z49" s="19">
        <f t="shared" si="16"/>
        <v>1016.83746481505</v>
      </c>
      <c r="AA49" s="19" t="str">
        <f t="shared" si="16"/>
        <v>ND</v>
      </c>
      <c r="AB49" s="19">
        <f t="shared" si="16"/>
        <v>360.13473890611601</v>
      </c>
      <c r="AC49" s="19">
        <f t="shared" si="16"/>
        <v>1616.2480135205299</v>
      </c>
      <c r="AD49" s="19" t="str">
        <f t="shared" si="16"/>
        <v>ND</v>
      </c>
      <c r="AE49" s="19" t="str">
        <f t="shared" si="16"/>
        <v>ND</v>
      </c>
      <c r="AF49" s="19" t="str">
        <f t="shared" si="16"/>
        <v>ND</v>
      </c>
      <c r="AG49" s="19" t="str">
        <f t="shared" si="16"/>
        <v>ND</v>
      </c>
      <c r="AH49" s="19" t="str">
        <f t="shared" si="16"/>
        <v>ND</v>
      </c>
      <c r="AI49" s="19" t="str">
        <f t="shared" si="16"/>
        <v>ND</v>
      </c>
      <c r="AJ49" s="19" t="str">
        <f t="shared" si="16"/>
        <v>ND</v>
      </c>
      <c r="AK49" s="19" t="str">
        <f t="shared" si="16"/>
        <v>ND</v>
      </c>
      <c r="AL49" s="19" t="str">
        <f t="shared" si="16"/>
        <v>ND</v>
      </c>
      <c r="AM49" s="19" t="str">
        <f t="shared" si="16"/>
        <v>ND</v>
      </c>
      <c r="AN49" s="19" t="str">
        <f t="shared" si="16"/>
        <v>ND</v>
      </c>
      <c r="AO49" s="19">
        <f t="shared" si="16"/>
        <v>2374.0526603950898</v>
      </c>
      <c r="AP49" s="19">
        <f t="shared" si="16"/>
        <v>2254.7546186617501</v>
      </c>
      <c r="AQ49" s="19">
        <f t="shared" si="16"/>
        <v>2412.0216777784499</v>
      </c>
      <c r="AR49" s="19">
        <f t="shared" si="16"/>
        <v>2383.7846039567698</v>
      </c>
      <c r="AS49" s="19">
        <f t="shared" si="16"/>
        <v>2305.89754250334</v>
      </c>
      <c r="AT49" s="19">
        <f t="shared" si="16"/>
        <v>2239.4138574717404</v>
      </c>
      <c r="AU49" s="19">
        <f t="shared" si="16"/>
        <v>2358.8987891460097</v>
      </c>
      <c r="AV49" s="19">
        <f t="shared" si="16"/>
        <v>2215.31150903353</v>
      </c>
      <c r="AW49" s="19">
        <f t="shared" si="16"/>
        <v>2169.2802077942497</v>
      </c>
      <c r="AX49" s="19">
        <f t="shared" si="16"/>
        <v>2207.3900442752101</v>
      </c>
      <c r="AY49" s="19">
        <f t="shared" si="16"/>
        <v>2261.3588435187498</v>
      </c>
      <c r="AZ49" s="19">
        <f t="shared" si="16"/>
        <v>2152.0994742684798</v>
      </c>
      <c r="BA49" s="19">
        <f t="shared" si="16"/>
        <v>2207.1753688662097</v>
      </c>
      <c r="BB49" s="19">
        <f t="shared" si="16"/>
        <v>2211.687431238</v>
      </c>
      <c r="BC49" s="19" t="str">
        <f t="shared" si="16"/>
        <v>ND</v>
      </c>
      <c r="BD49" s="19" t="str">
        <f t="shared" si="16"/>
        <v>ND</v>
      </c>
      <c r="BE49" s="19" t="str">
        <f t="shared" si="16"/>
        <v>ND</v>
      </c>
      <c r="BF49" s="19" t="str">
        <f t="shared" si="16"/>
        <v>ND</v>
      </c>
      <c r="BG49" s="19" t="str">
        <f t="shared" si="16"/>
        <v>ND</v>
      </c>
      <c r="BH49" s="19">
        <f t="shared" si="16"/>
        <v>57.266474259896199</v>
      </c>
      <c r="BI49" s="19" t="str">
        <f t="shared" si="16"/>
        <v>ND</v>
      </c>
      <c r="BJ49" s="19" t="str">
        <f t="shared" si="16"/>
        <v>ND</v>
      </c>
      <c r="BK49" s="19">
        <f t="shared" si="16"/>
        <v>1654.9339076904</v>
      </c>
      <c r="BL49" s="19">
        <f t="shared" si="16"/>
        <v>1922.2379617018901</v>
      </c>
    </row>
    <row r="51" spans="1:67" x14ac:dyDescent="0.25">
      <c r="A51" t="str">
        <f>'[4]ICP-MS Results'!C24</f>
        <v>GY2-032-D-dup  1000x</v>
      </c>
      <c r="B51" t="str">
        <f>'[4]ICP-MS Results'!D24</f>
        <v>1000</v>
      </c>
      <c r="C51">
        <f>'[4]ICP-MS Results'!E24</f>
        <v>-2.8955643749754401E-2</v>
      </c>
      <c r="D51">
        <f>'[4]ICP-MS Results'!G24</f>
        <v>9.0786685287405494E-3</v>
      </c>
      <c r="E51">
        <f>'[4]ICP-MS Results'!J24</f>
        <v>0.87513206528675702</v>
      </c>
      <c r="F51">
        <f>'[4]ICP-MS Results'!K24</f>
        <v>508.91185571167199</v>
      </c>
      <c r="G51">
        <f>'[4]ICP-MS Results'!M24</f>
        <v>1.7471606798544901</v>
      </c>
      <c r="H51">
        <f>'[4]ICP-MS Results'!P24</f>
        <v>-0.50874292927795695</v>
      </c>
      <c r="I51">
        <f>'[4]ICP-MS Results'!Q24</f>
        <v>224.529444646005</v>
      </c>
      <c r="J51">
        <f>'[4]ICP-MS Results'!S24</f>
        <v>-0.47592372795617899</v>
      </c>
      <c r="K51">
        <f>'[4]ICP-MS Results'!V24</f>
        <v>-41.384972448258203</v>
      </c>
      <c r="L51">
        <f>'[4]ICP-MS Results'!Y24</f>
        <v>19.0083480293866</v>
      </c>
      <c r="M51">
        <f>'[4]ICP-MS Results'!AC24</f>
        <v>1.9669889811437899</v>
      </c>
      <c r="N51">
        <f>'[4]ICP-MS Results'!AE24</f>
        <v>2.3333000020396299E-2</v>
      </c>
      <c r="O51">
        <f>'[4]ICP-MS Results'!AG24</f>
        <v>-0.31292740417568898</v>
      </c>
      <c r="P51">
        <f>'[4]ICP-MS Results'!AI24</f>
        <v>-0.10268880991889801</v>
      </c>
      <c r="Q51">
        <f>'[4]ICP-MS Results'!AK24</f>
        <v>2.0860850345110302E-2</v>
      </c>
      <c r="R51">
        <f>'[4]ICP-MS Results'!AN24</f>
        <v>-1.41308368672594</v>
      </c>
      <c r="S51">
        <f>'[4]ICP-MS Results'!AP24</f>
        <v>1.5648898643665698E-2</v>
      </c>
      <c r="T51">
        <f>'[4]ICP-MS Results'!AR24</f>
        <v>1.82189548385998E-2</v>
      </c>
      <c r="U51">
        <f>'[4]ICP-MS Results'!AT24</f>
        <v>-1.9696411974603999E-2</v>
      </c>
      <c r="V51">
        <f>'[4]ICP-MS Results'!AV24</f>
        <v>0.25858544961761598</v>
      </c>
      <c r="W51">
        <f>'[4]ICP-MS Results'!AX24</f>
        <v>0.135302441920919</v>
      </c>
      <c r="X51">
        <f>'[4]ICP-MS Results'!AZ24</f>
        <v>5.8608755615437401E-2</v>
      </c>
      <c r="Y51">
        <f>'[4]ICP-MS Results'!BB24</f>
        <v>5.0750021390729101E-2</v>
      </c>
      <c r="Z51">
        <f>'[4]ICP-MS Results'!BF24</f>
        <v>0.848076687840703</v>
      </c>
      <c r="AA51">
        <f>'[4]ICP-MS Results'!BI24</f>
        <v>4.2267287636427703E-2</v>
      </c>
      <c r="AB51">
        <f>'[4]ICP-MS Results'!BK24</f>
        <v>0.39026865868722299</v>
      </c>
      <c r="AC51">
        <f>'[4]ICP-MS Results'!BM24</f>
        <v>1.52257550103414</v>
      </c>
      <c r="AD51">
        <f>'[4]ICP-MS Results'!BO24</f>
        <v>-3.8753163814444401E-2</v>
      </c>
      <c r="AE51">
        <f>'[4]ICP-MS Results'!BQ24</f>
        <v>-4.2730337935508698E-2</v>
      </c>
      <c r="AF51">
        <f>'[4]ICP-MS Results'!BS24</f>
        <v>-3.8775694796866697E-2</v>
      </c>
      <c r="AG51">
        <f>'[4]ICP-MS Results'!BU24</f>
        <v>-2.5770477212873899E-2</v>
      </c>
      <c r="AH51">
        <f>'[4]ICP-MS Results'!BW24</f>
        <v>2.0907418330847502E-3</v>
      </c>
      <c r="AI51">
        <f>'[4]ICP-MS Results'!BY24</f>
        <v>1.24549753918508E-2</v>
      </c>
      <c r="AJ51">
        <f>'[4]ICP-MS Results'!CA24</f>
        <v>-5.4361184216093497E-2</v>
      </c>
      <c r="AK51">
        <f>'[4]ICP-MS Results'!CC24</f>
        <v>-0.139844850175187</v>
      </c>
      <c r="AL51">
        <f>'[4]ICP-MS Results'!CE24</f>
        <v>-5.4296102390129497E-2</v>
      </c>
      <c r="AM51">
        <f>'[4]ICP-MS Results'!CG24</f>
        <v>1.0003553489282399E-2</v>
      </c>
      <c r="AN51">
        <f>'[4]ICP-MS Results'!CI24</f>
        <v>-0.11619476382642401</v>
      </c>
      <c r="AO51">
        <f>'[4]ICP-MS Results'!CK24</f>
        <v>2.35165618370872</v>
      </c>
      <c r="AP51">
        <f>'[4]ICP-MS Results'!CM24</f>
        <v>2.24933809227048</v>
      </c>
      <c r="AQ51">
        <f>'[4]ICP-MS Results'!CO24</f>
        <v>2.3730081707041002</v>
      </c>
      <c r="AR51">
        <f>'[4]ICP-MS Results'!CQ24</f>
        <v>2.3452231145553699</v>
      </c>
      <c r="AS51">
        <f>'[4]ICP-MS Results'!CS24</f>
        <v>2.32839083988853</v>
      </c>
      <c r="AT51">
        <f>'[4]ICP-MS Results'!CU24</f>
        <v>2.17544700741459</v>
      </c>
      <c r="AU51">
        <f>'[4]ICP-MS Results'!CW24</f>
        <v>2.2612370868891198</v>
      </c>
      <c r="AV51">
        <f>'[4]ICP-MS Results'!CY24</f>
        <v>2.1984215166602699</v>
      </c>
      <c r="AW51">
        <f>'[4]ICP-MS Results'!DA24</f>
        <v>2.16506011500999</v>
      </c>
      <c r="AX51">
        <f>'[4]ICP-MS Results'!DC24</f>
        <v>2.1828894893712998</v>
      </c>
      <c r="AY51">
        <f>'[4]ICP-MS Results'!DE24</f>
        <v>2.2460862314225198</v>
      </c>
      <c r="AZ51">
        <f>'[4]ICP-MS Results'!DG24</f>
        <v>2.1461647708295799</v>
      </c>
      <c r="BA51">
        <f>'[4]ICP-MS Results'!DI24</f>
        <v>2.1930495657486699</v>
      </c>
      <c r="BB51">
        <f>'[4]ICP-MS Results'!DK24</f>
        <v>2.1867816549222301</v>
      </c>
      <c r="BC51">
        <f>'[4]ICP-MS Results'!DM24</f>
        <v>-3.3869534627871899E-3</v>
      </c>
      <c r="BD51">
        <f>'[4]ICP-MS Results'!DO24</f>
        <v>-1.8679586518697E-3</v>
      </c>
      <c r="BE51">
        <f>'[4]ICP-MS Results'!DQ24</f>
        <v>-0.32393927100521203</v>
      </c>
      <c r="BF51">
        <f>'[4]ICP-MS Results'!DS24</f>
        <v>2.5202054539184798E-3</v>
      </c>
      <c r="BG51">
        <f>'[4]ICP-MS Results'!DU24</f>
        <v>9.6655133482660902E-3</v>
      </c>
      <c r="BH51">
        <f>'[4]ICP-MS Results'!DW24</f>
        <v>-0.21385158027019499</v>
      </c>
      <c r="BI51">
        <f>'[4]ICP-MS Results'!DY24</f>
        <v>-2.7438625565522502E-2</v>
      </c>
      <c r="BJ51">
        <f>'[4]ICP-MS Results'!EA24</f>
        <v>7.6875554127846203E-3</v>
      </c>
      <c r="BK51">
        <f>'[4]ICP-MS Results'!EC24</f>
        <v>1.6357787147294101</v>
      </c>
      <c r="BL51">
        <f>'[4]ICP-MS Results'!EE24</f>
        <v>1.89666537229828</v>
      </c>
      <c r="BM51">
        <f>'[4]ICP-MS Results'!EF24</f>
        <v>101.340507673728</v>
      </c>
      <c r="BN51">
        <f>'[4]ICP-MS Results'!EG24</f>
        <v>116.757410655014</v>
      </c>
      <c r="BO51">
        <f>'[4]ICP-MS Results'!EH24</f>
        <v>102.580266089924</v>
      </c>
    </row>
    <row r="52" spans="1:67" s="1" customFormat="1" x14ac:dyDescent="0.25">
      <c r="A52" s="1" t="s">
        <v>72</v>
      </c>
      <c r="C52" s="1" t="str">
        <f>IF(C51&lt;C$139,"ND",C51)</f>
        <v>ND</v>
      </c>
      <c r="D52" s="1" t="str">
        <f t="shared" ref="D52:BL52" si="17">IF(D51&lt;D$139,"ND",D51)</f>
        <v>ND</v>
      </c>
      <c r="E52" s="1">
        <f t="shared" si="17"/>
        <v>0.87513206528675702</v>
      </c>
      <c r="F52" s="1">
        <f t="shared" si="17"/>
        <v>508.91185571167199</v>
      </c>
      <c r="G52" s="1">
        <f t="shared" si="17"/>
        <v>1.7471606798544901</v>
      </c>
      <c r="H52" s="1" t="str">
        <f t="shared" si="17"/>
        <v>ND</v>
      </c>
      <c r="I52" s="1">
        <f t="shared" si="17"/>
        <v>224.529444646005</v>
      </c>
      <c r="J52" s="1" t="str">
        <f t="shared" si="17"/>
        <v>ND</v>
      </c>
      <c r="K52" s="1" t="str">
        <f t="shared" si="17"/>
        <v>ND</v>
      </c>
      <c r="L52" s="1">
        <f t="shared" si="17"/>
        <v>19.0083480293866</v>
      </c>
      <c r="M52" s="1">
        <f t="shared" si="17"/>
        <v>1.9669889811437899</v>
      </c>
      <c r="N52" s="1" t="str">
        <f t="shared" si="17"/>
        <v>ND</v>
      </c>
      <c r="O52" s="1" t="str">
        <f t="shared" si="17"/>
        <v>ND</v>
      </c>
      <c r="P52" s="1" t="str">
        <f t="shared" si="17"/>
        <v>ND</v>
      </c>
      <c r="Q52" s="1" t="str">
        <f t="shared" si="17"/>
        <v>ND</v>
      </c>
      <c r="R52" s="1" t="str">
        <f t="shared" si="17"/>
        <v>ND</v>
      </c>
      <c r="S52" s="1" t="str">
        <f t="shared" si="17"/>
        <v>ND</v>
      </c>
      <c r="T52" s="1" t="str">
        <f t="shared" si="17"/>
        <v>ND</v>
      </c>
      <c r="U52" s="1" t="str">
        <f t="shared" si="17"/>
        <v>ND</v>
      </c>
      <c r="V52" s="1" t="str">
        <f t="shared" si="17"/>
        <v>ND</v>
      </c>
      <c r="W52" s="1">
        <f t="shared" si="17"/>
        <v>0.135302441920919</v>
      </c>
      <c r="X52" s="1" t="str">
        <f t="shared" si="17"/>
        <v>ND</v>
      </c>
      <c r="Y52" s="1" t="str">
        <f t="shared" si="17"/>
        <v>ND</v>
      </c>
      <c r="Z52" s="1">
        <f t="shared" si="17"/>
        <v>0.848076687840703</v>
      </c>
      <c r="AA52" s="1" t="str">
        <f t="shared" si="17"/>
        <v>ND</v>
      </c>
      <c r="AB52" s="1">
        <f t="shared" si="17"/>
        <v>0.39026865868722299</v>
      </c>
      <c r="AC52" s="1">
        <f t="shared" si="17"/>
        <v>1.52257550103414</v>
      </c>
      <c r="AD52" s="1" t="str">
        <f t="shared" si="17"/>
        <v>ND</v>
      </c>
      <c r="AE52" s="1" t="str">
        <f t="shared" si="17"/>
        <v>ND</v>
      </c>
      <c r="AF52" s="1" t="str">
        <f t="shared" si="17"/>
        <v>ND</v>
      </c>
      <c r="AG52" s="1" t="str">
        <f t="shared" si="17"/>
        <v>ND</v>
      </c>
      <c r="AH52" s="1" t="str">
        <f t="shared" si="17"/>
        <v>ND</v>
      </c>
      <c r="AI52" s="1" t="str">
        <f t="shared" si="17"/>
        <v>ND</v>
      </c>
      <c r="AJ52" s="1" t="str">
        <f t="shared" si="17"/>
        <v>ND</v>
      </c>
      <c r="AK52" s="1" t="str">
        <f t="shared" si="17"/>
        <v>ND</v>
      </c>
      <c r="AL52" s="1" t="str">
        <f t="shared" si="17"/>
        <v>ND</v>
      </c>
      <c r="AM52" s="1" t="str">
        <f t="shared" si="17"/>
        <v>ND</v>
      </c>
      <c r="AN52" s="1" t="str">
        <f t="shared" si="17"/>
        <v>ND</v>
      </c>
      <c r="AO52" s="1">
        <f t="shared" si="17"/>
        <v>2.35165618370872</v>
      </c>
      <c r="AP52" s="1">
        <f t="shared" si="17"/>
        <v>2.24933809227048</v>
      </c>
      <c r="AQ52" s="1">
        <f t="shared" si="17"/>
        <v>2.3730081707041002</v>
      </c>
      <c r="AR52" s="1">
        <f t="shared" si="17"/>
        <v>2.3452231145553699</v>
      </c>
      <c r="AS52" s="1">
        <f t="shared" si="17"/>
        <v>2.32839083988853</v>
      </c>
      <c r="AT52" s="1">
        <f t="shared" si="17"/>
        <v>2.17544700741459</v>
      </c>
      <c r="AU52" s="1">
        <f t="shared" si="17"/>
        <v>2.2612370868891198</v>
      </c>
      <c r="AV52" s="1">
        <f t="shared" si="17"/>
        <v>2.1984215166602699</v>
      </c>
      <c r="AW52" s="1">
        <f t="shared" si="17"/>
        <v>2.16506011500999</v>
      </c>
      <c r="AX52" s="1">
        <f t="shared" si="17"/>
        <v>2.1828894893712998</v>
      </c>
      <c r="AY52" s="1">
        <f t="shared" si="17"/>
        <v>2.2460862314225198</v>
      </c>
      <c r="AZ52" s="1">
        <f t="shared" si="17"/>
        <v>2.1461647708295799</v>
      </c>
      <c r="BA52" s="1">
        <f t="shared" si="17"/>
        <v>2.1930495657486699</v>
      </c>
      <c r="BB52" s="1">
        <f t="shared" si="17"/>
        <v>2.1867816549222301</v>
      </c>
      <c r="BC52" s="1" t="str">
        <f t="shared" si="17"/>
        <v>ND</v>
      </c>
      <c r="BD52" s="1" t="str">
        <f t="shared" si="17"/>
        <v>ND</v>
      </c>
      <c r="BE52" s="1" t="str">
        <f t="shared" si="17"/>
        <v>ND</v>
      </c>
      <c r="BF52" s="1" t="str">
        <f t="shared" si="17"/>
        <v>ND</v>
      </c>
      <c r="BG52" s="1" t="str">
        <f t="shared" si="17"/>
        <v>ND</v>
      </c>
      <c r="BH52" s="1" t="str">
        <f t="shared" si="17"/>
        <v>ND</v>
      </c>
      <c r="BI52" s="1" t="str">
        <f t="shared" si="17"/>
        <v>ND</v>
      </c>
      <c r="BJ52" s="1" t="str">
        <f t="shared" si="17"/>
        <v>ND</v>
      </c>
      <c r="BK52" s="1">
        <f t="shared" si="17"/>
        <v>1.6357787147294101</v>
      </c>
      <c r="BL52" s="1">
        <f t="shared" si="17"/>
        <v>1.89666537229828</v>
      </c>
    </row>
    <row r="53" spans="1:67" s="1" customFormat="1" x14ac:dyDescent="0.25">
      <c r="A53" s="1" t="s">
        <v>73</v>
      </c>
      <c r="C53" s="19" t="str">
        <f>IF(C52="ND","ND",C52*$B51)</f>
        <v>ND</v>
      </c>
      <c r="D53" s="19" t="str">
        <f t="shared" ref="D53:BL53" si="18">IF(D52="ND","ND",D52*$B51)</f>
        <v>ND</v>
      </c>
      <c r="E53" s="19">
        <f t="shared" si="18"/>
        <v>875.13206528675698</v>
      </c>
      <c r="F53" s="19">
        <f t="shared" si="18"/>
        <v>508911.85571167199</v>
      </c>
      <c r="G53" s="19">
        <f t="shared" si="18"/>
        <v>1747.1606798544901</v>
      </c>
      <c r="H53" s="19" t="str">
        <f t="shared" si="18"/>
        <v>ND</v>
      </c>
      <c r="I53" s="19">
        <f t="shared" si="18"/>
        <v>224529.44464600499</v>
      </c>
      <c r="J53" s="19" t="str">
        <f t="shared" si="18"/>
        <v>ND</v>
      </c>
      <c r="K53" s="19" t="str">
        <f t="shared" si="18"/>
        <v>ND</v>
      </c>
      <c r="L53" s="19">
        <f t="shared" si="18"/>
        <v>19008.348029386601</v>
      </c>
      <c r="M53" s="19">
        <f t="shared" si="18"/>
        <v>1966.9889811437899</v>
      </c>
      <c r="N53" s="19" t="str">
        <f t="shared" si="18"/>
        <v>ND</v>
      </c>
      <c r="O53" s="19" t="str">
        <f t="shared" si="18"/>
        <v>ND</v>
      </c>
      <c r="P53" s="19" t="str">
        <f t="shared" si="18"/>
        <v>ND</v>
      </c>
      <c r="Q53" s="19" t="str">
        <f t="shared" si="18"/>
        <v>ND</v>
      </c>
      <c r="R53" s="19" t="str">
        <f t="shared" si="18"/>
        <v>ND</v>
      </c>
      <c r="S53" s="19" t="str">
        <f t="shared" si="18"/>
        <v>ND</v>
      </c>
      <c r="T53" s="19" t="str">
        <f t="shared" si="18"/>
        <v>ND</v>
      </c>
      <c r="U53" s="19" t="str">
        <f t="shared" si="18"/>
        <v>ND</v>
      </c>
      <c r="V53" s="19" t="str">
        <f t="shared" si="18"/>
        <v>ND</v>
      </c>
      <c r="W53" s="19">
        <f t="shared" si="18"/>
        <v>135.30244192091899</v>
      </c>
      <c r="X53" s="19" t="str">
        <f t="shared" si="18"/>
        <v>ND</v>
      </c>
      <c r="Y53" s="19" t="str">
        <f t="shared" si="18"/>
        <v>ND</v>
      </c>
      <c r="Z53" s="19">
        <f t="shared" si="18"/>
        <v>848.07668784070302</v>
      </c>
      <c r="AA53" s="19" t="str">
        <f t="shared" si="18"/>
        <v>ND</v>
      </c>
      <c r="AB53" s="19">
        <f t="shared" si="18"/>
        <v>390.26865868722297</v>
      </c>
      <c r="AC53" s="19">
        <f t="shared" si="18"/>
        <v>1522.57550103414</v>
      </c>
      <c r="AD53" s="19" t="str">
        <f t="shared" si="18"/>
        <v>ND</v>
      </c>
      <c r="AE53" s="19" t="str">
        <f t="shared" si="18"/>
        <v>ND</v>
      </c>
      <c r="AF53" s="19" t="str">
        <f t="shared" si="18"/>
        <v>ND</v>
      </c>
      <c r="AG53" s="19" t="str">
        <f t="shared" si="18"/>
        <v>ND</v>
      </c>
      <c r="AH53" s="19" t="str">
        <f t="shared" si="18"/>
        <v>ND</v>
      </c>
      <c r="AI53" s="19" t="str">
        <f t="shared" si="18"/>
        <v>ND</v>
      </c>
      <c r="AJ53" s="19" t="str">
        <f t="shared" si="18"/>
        <v>ND</v>
      </c>
      <c r="AK53" s="19" t="str">
        <f t="shared" si="18"/>
        <v>ND</v>
      </c>
      <c r="AL53" s="19" t="str">
        <f t="shared" si="18"/>
        <v>ND</v>
      </c>
      <c r="AM53" s="19" t="str">
        <f t="shared" si="18"/>
        <v>ND</v>
      </c>
      <c r="AN53" s="19" t="str">
        <f t="shared" si="18"/>
        <v>ND</v>
      </c>
      <c r="AO53" s="19">
        <f t="shared" si="18"/>
        <v>2351.6561837087202</v>
      </c>
      <c r="AP53" s="19">
        <f t="shared" si="18"/>
        <v>2249.33809227048</v>
      </c>
      <c r="AQ53" s="19">
        <f t="shared" si="18"/>
        <v>2373.0081707041004</v>
      </c>
      <c r="AR53" s="19">
        <f t="shared" si="18"/>
        <v>2345.2231145553701</v>
      </c>
      <c r="AS53" s="19">
        <f t="shared" si="18"/>
        <v>2328.3908398885301</v>
      </c>
      <c r="AT53" s="19">
        <f t="shared" si="18"/>
        <v>2175.4470074145902</v>
      </c>
      <c r="AU53" s="19">
        <f t="shared" si="18"/>
        <v>2261.2370868891198</v>
      </c>
      <c r="AV53" s="19">
        <f t="shared" si="18"/>
        <v>2198.4215166602698</v>
      </c>
      <c r="AW53" s="19">
        <f t="shared" si="18"/>
        <v>2165.0601150099901</v>
      </c>
      <c r="AX53" s="19">
        <f t="shared" si="18"/>
        <v>2182.8894893713</v>
      </c>
      <c r="AY53" s="19">
        <f t="shared" si="18"/>
        <v>2246.0862314225196</v>
      </c>
      <c r="AZ53" s="19">
        <f t="shared" si="18"/>
        <v>2146.16477082958</v>
      </c>
      <c r="BA53" s="19">
        <f t="shared" si="18"/>
        <v>2193.0495657486699</v>
      </c>
      <c r="BB53" s="19">
        <f t="shared" si="18"/>
        <v>2186.7816549222302</v>
      </c>
      <c r="BC53" s="19" t="str">
        <f t="shared" si="18"/>
        <v>ND</v>
      </c>
      <c r="BD53" s="19" t="str">
        <f t="shared" si="18"/>
        <v>ND</v>
      </c>
      <c r="BE53" s="19" t="str">
        <f t="shared" si="18"/>
        <v>ND</v>
      </c>
      <c r="BF53" s="19" t="str">
        <f t="shared" si="18"/>
        <v>ND</v>
      </c>
      <c r="BG53" s="19" t="str">
        <f t="shared" si="18"/>
        <v>ND</v>
      </c>
      <c r="BH53" s="19" t="str">
        <f t="shared" si="18"/>
        <v>ND</v>
      </c>
      <c r="BI53" s="19" t="str">
        <f t="shared" si="18"/>
        <v>ND</v>
      </c>
      <c r="BJ53" s="19" t="str">
        <f t="shared" si="18"/>
        <v>ND</v>
      </c>
      <c r="BK53" s="19">
        <f t="shared" si="18"/>
        <v>1635.77871472941</v>
      </c>
      <c r="BL53" s="19">
        <f t="shared" si="18"/>
        <v>1896.6653722982801</v>
      </c>
    </row>
    <row r="55" spans="1:67" x14ac:dyDescent="0.25">
      <c r="A55" t="str">
        <f>'[4]ICP-MS Results'!C25</f>
        <v>GY2-032-D  100x</v>
      </c>
      <c r="B55" t="str">
        <f>'[4]ICP-MS Results'!D25</f>
        <v>100</v>
      </c>
      <c r="C55">
        <f>'[4]ICP-MS Results'!E25</f>
        <v>-3.4944697769624E-2</v>
      </c>
      <c r="D55">
        <f>'[4]ICP-MS Results'!G25</f>
        <v>6.3872571333319196E-3</v>
      </c>
      <c r="E55">
        <f>'[4]ICP-MS Results'!J25</f>
        <v>-0.20321091300074101</v>
      </c>
      <c r="F55">
        <f>'[4]ICP-MS Results'!K25</f>
        <v>5570.5018954650704</v>
      </c>
      <c r="G55">
        <f>'[4]ICP-MS Results'!M25</f>
        <v>1.7865163881764801</v>
      </c>
      <c r="H55">
        <f>'[4]ICP-MS Results'!P25</f>
        <v>-0.152714521225667</v>
      </c>
      <c r="I55">
        <f>'[4]ICP-MS Results'!Q25</f>
        <v>236.94355570952899</v>
      </c>
      <c r="J55">
        <f>'[4]ICP-MS Results'!S25</f>
        <v>-0.52364974664117603</v>
      </c>
      <c r="K55">
        <f>'[4]ICP-MS Results'!V25</f>
        <v>520.57682826947803</v>
      </c>
      <c r="L55">
        <f>'[4]ICP-MS Results'!Y25</f>
        <v>31.4498061702357</v>
      </c>
      <c r="M55">
        <f>'[4]ICP-MS Results'!AC25</f>
        <v>19.3256313981388</v>
      </c>
      <c r="N55">
        <f>'[4]ICP-MS Results'!AE25</f>
        <v>0.13925465294703501</v>
      </c>
      <c r="O55">
        <f>'[4]ICP-MS Results'!AG25</f>
        <v>-0.32627119542495903</v>
      </c>
      <c r="P55">
        <f>'[4]ICP-MS Results'!AI25</f>
        <v>-6.7436390531709703E-2</v>
      </c>
      <c r="Q55">
        <f>'[4]ICP-MS Results'!AK25</f>
        <v>4.0373343273237598E-2</v>
      </c>
      <c r="R55">
        <f>'[4]ICP-MS Results'!AN25</f>
        <v>-1.3136634560821101</v>
      </c>
      <c r="S55">
        <f>'[4]ICP-MS Results'!AP25</f>
        <v>2.4752035915801499E-2</v>
      </c>
      <c r="T55">
        <f>'[4]ICP-MS Results'!AR25</f>
        <v>3.3511985790278503E-2</v>
      </c>
      <c r="U55">
        <f>'[4]ICP-MS Results'!AT25</f>
        <v>2.3219167907266799E-2</v>
      </c>
      <c r="V55">
        <f>'[4]ICP-MS Results'!AV25</f>
        <v>0.38392442896099199</v>
      </c>
      <c r="W55">
        <f>'[4]ICP-MS Results'!AX25</f>
        <v>1.16812054585402</v>
      </c>
      <c r="X55">
        <f>'[4]ICP-MS Results'!AZ25</f>
        <v>0.93528198348106195</v>
      </c>
      <c r="Y55">
        <f>'[4]ICP-MS Results'!BB25</f>
        <v>0.68032060828441598</v>
      </c>
      <c r="Z55">
        <f>'[4]ICP-MS Results'!BF25</f>
        <v>7.9901269966779802</v>
      </c>
      <c r="AA55">
        <f>'[4]ICP-MS Results'!BI25</f>
        <v>2.8950258971482401E-2</v>
      </c>
      <c r="AB55">
        <f>'[4]ICP-MS Results'!BK25</f>
        <v>0.51811791983461097</v>
      </c>
      <c r="AC55">
        <f>'[4]ICP-MS Results'!BM25</f>
        <v>19.5310787487326</v>
      </c>
      <c r="AD55">
        <f>'[4]ICP-MS Results'!BO25</f>
        <v>-4.0321085008907603E-2</v>
      </c>
      <c r="AE55">
        <f>'[4]ICP-MS Results'!BQ25</f>
        <v>-4.8379958717631802E-2</v>
      </c>
      <c r="AF55">
        <f>'[4]ICP-MS Results'!BS25</f>
        <v>9.4219721359420205E-3</v>
      </c>
      <c r="AG55">
        <f>'[4]ICP-MS Results'!BU25</f>
        <v>-2.3636932689055298E-2</v>
      </c>
      <c r="AH55">
        <f>'[4]ICP-MS Results'!BW25</f>
        <v>5.1947952543351097E-3</v>
      </c>
      <c r="AI55">
        <f>'[4]ICP-MS Results'!BY25</f>
        <v>1.1469716446149299E-2</v>
      </c>
      <c r="AJ55">
        <f>'[4]ICP-MS Results'!CA25</f>
        <v>-4.9609419576522103E-2</v>
      </c>
      <c r="AK55">
        <f>'[4]ICP-MS Results'!CC25</f>
        <v>-0.137281530595075</v>
      </c>
      <c r="AL55">
        <f>'[4]ICP-MS Results'!CE25</f>
        <v>-7.1723940270288097E-2</v>
      </c>
      <c r="AM55">
        <f>'[4]ICP-MS Results'!CG25</f>
        <v>1.21109242775121E-2</v>
      </c>
      <c r="AN55">
        <f>'[4]ICP-MS Results'!CI25</f>
        <v>-1.9457399273077099E-2</v>
      </c>
      <c r="AO55">
        <f>'[4]ICP-MS Results'!CK25</f>
        <v>19.132288082739599</v>
      </c>
      <c r="AP55">
        <f>'[4]ICP-MS Results'!CM25</f>
        <v>19.110595115820601</v>
      </c>
      <c r="AQ55">
        <f>'[4]ICP-MS Results'!CO25</f>
        <v>19.505977612260899</v>
      </c>
      <c r="AR55">
        <f>'[4]ICP-MS Results'!CQ25</f>
        <v>19.273105394620298</v>
      </c>
      <c r="AS55">
        <f>'[4]ICP-MS Results'!CS25</f>
        <v>19.324563131092798</v>
      </c>
      <c r="AT55">
        <f>'[4]ICP-MS Results'!CU25</f>
        <v>19.141091335544999</v>
      </c>
      <c r="AU55">
        <f>'[4]ICP-MS Results'!CW25</f>
        <v>18.9543754824027</v>
      </c>
      <c r="AV55">
        <f>'[4]ICP-MS Results'!CY25</f>
        <v>19.044228064807001</v>
      </c>
      <c r="AW55">
        <f>'[4]ICP-MS Results'!DA25</f>
        <v>18.4961337586154</v>
      </c>
      <c r="AX55">
        <f>'[4]ICP-MS Results'!DC25</f>
        <v>18.991903451196499</v>
      </c>
      <c r="AY55">
        <f>'[4]ICP-MS Results'!DE25</f>
        <v>18.950884973836299</v>
      </c>
      <c r="AZ55">
        <f>'[4]ICP-MS Results'!DG25</f>
        <v>18.677647438935701</v>
      </c>
      <c r="BA55">
        <f>'[4]ICP-MS Results'!DI25</f>
        <v>18.7533792272915</v>
      </c>
      <c r="BB55">
        <f>'[4]ICP-MS Results'!DK25</f>
        <v>18.823540287827502</v>
      </c>
      <c r="BC55">
        <f>'[4]ICP-MS Results'!DM25</f>
        <v>1.3974811077252999E-2</v>
      </c>
      <c r="BD55">
        <f>'[4]ICP-MS Results'!DO25</f>
        <v>1.3330451408513201E-2</v>
      </c>
      <c r="BE55">
        <f>'[4]ICP-MS Results'!DQ25</f>
        <v>-0.29627028680942302</v>
      </c>
      <c r="BF55">
        <f>'[4]ICP-MS Results'!DS25</f>
        <v>3.09591991455101E-2</v>
      </c>
      <c r="BG55">
        <f>'[4]ICP-MS Results'!DU25</f>
        <v>8.2126461636738805E-3</v>
      </c>
      <c r="BH55">
        <f>'[4]ICP-MS Results'!DW25</f>
        <v>-0.23197323693277599</v>
      </c>
      <c r="BI55">
        <f>'[4]ICP-MS Results'!DY25</f>
        <v>-2.07941542917182E-2</v>
      </c>
      <c r="BJ55">
        <f>'[4]ICP-MS Results'!EA25</f>
        <v>7.4237996867198303E-3</v>
      </c>
      <c r="BK55">
        <f>'[4]ICP-MS Results'!EC25</f>
        <v>18.5772834686904</v>
      </c>
      <c r="BL55">
        <f>'[4]ICP-MS Results'!EE25</f>
        <v>18.979813009133601</v>
      </c>
      <c r="BM55">
        <f>'[4]ICP-MS Results'!EF25</f>
        <v>100.18924687591699</v>
      </c>
      <c r="BN55">
        <f>'[4]ICP-MS Results'!EG25</f>
        <v>121.02398543851599</v>
      </c>
      <c r="BO55">
        <f>'[4]ICP-MS Results'!EH25</f>
        <v>102.89829842123901</v>
      </c>
    </row>
    <row r="56" spans="1:67" s="1" customFormat="1" x14ac:dyDescent="0.25">
      <c r="A56" s="1" t="s">
        <v>72</v>
      </c>
      <c r="C56" s="1" t="str">
        <f>IF(C55&lt;C$139,"ND",C55)</f>
        <v>ND</v>
      </c>
      <c r="D56" s="1" t="str">
        <f t="shared" ref="D56:BL56" si="19">IF(D55&lt;D$139,"ND",D55)</f>
        <v>ND</v>
      </c>
      <c r="E56" s="1" t="str">
        <f t="shared" si="19"/>
        <v>ND</v>
      </c>
      <c r="F56" s="1">
        <f t="shared" si="19"/>
        <v>5570.5018954650704</v>
      </c>
      <c r="G56" s="1">
        <f t="shared" si="19"/>
        <v>1.7865163881764801</v>
      </c>
      <c r="H56" s="1" t="str">
        <f t="shared" si="19"/>
        <v>ND</v>
      </c>
      <c r="I56" s="1">
        <f t="shared" si="19"/>
        <v>236.94355570952899</v>
      </c>
      <c r="J56" s="1" t="str">
        <f t="shared" si="19"/>
        <v>ND</v>
      </c>
      <c r="K56" s="1">
        <f t="shared" si="19"/>
        <v>520.57682826947803</v>
      </c>
      <c r="L56" s="1">
        <f t="shared" si="19"/>
        <v>31.4498061702357</v>
      </c>
      <c r="M56" s="1">
        <f t="shared" si="19"/>
        <v>19.3256313981388</v>
      </c>
      <c r="N56" s="1">
        <f t="shared" si="19"/>
        <v>0.13925465294703501</v>
      </c>
      <c r="O56" s="1" t="str">
        <f t="shared" si="19"/>
        <v>ND</v>
      </c>
      <c r="P56" s="1" t="str">
        <f t="shared" si="19"/>
        <v>ND</v>
      </c>
      <c r="Q56" s="1" t="str">
        <f t="shared" si="19"/>
        <v>ND</v>
      </c>
      <c r="R56" s="1" t="str">
        <f t="shared" si="19"/>
        <v>ND</v>
      </c>
      <c r="S56" s="1" t="str">
        <f t="shared" si="19"/>
        <v>ND</v>
      </c>
      <c r="T56" s="1" t="str">
        <f t="shared" si="19"/>
        <v>ND</v>
      </c>
      <c r="U56" s="1" t="str">
        <f t="shared" si="19"/>
        <v>ND</v>
      </c>
      <c r="V56" s="1">
        <f t="shared" si="19"/>
        <v>0.38392442896099199</v>
      </c>
      <c r="W56" s="1">
        <f t="shared" si="19"/>
        <v>1.16812054585402</v>
      </c>
      <c r="X56" s="1">
        <f t="shared" si="19"/>
        <v>0.93528198348106195</v>
      </c>
      <c r="Y56" s="1">
        <f t="shared" si="19"/>
        <v>0.68032060828441598</v>
      </c>
      <c r="Z56" s="1">
        <f t="shared" si="19"/>
        <v>7.9901269966779802</v>
      </c>
      <c r="AA56" s="1" t="str">
        <f t="shared" si="19"/>
        <v>ND</v>
      </c>
      <c r="AB56" s="1">
        <f t="shared" si="19"/>
        <v>0.51811791983461097</v>
      </c>
      <c r="AC56" s="1">
        <f t="shared" si="19"/>
        <v>19.5310787487326</v>
      </c>
      <c r="AD56" s="1" t="str">
        <f t="shared" si="19"/>
        <v>ND</v>
      </c>
      <c r="AE56" s="1" t="str">
        <f t="shared" si="19"/>
        <v>ND</v>
      </c>
      <c r="AF56" s="1" t="str">
        <f t="shared" si="19"/>
        <v>ND</v>
      </c>
      <c r="AG56" s="1" t="str">
        <f t="shared" si="19"/>
        <v>ND</v>
      </c>
      <c r="AH56" s="1" t="str">
        <f t="shared" si="19"/>
        <v>ND</v>
      </c>
      <c r="AI56" s="1" t="str">
        <f t="shared" si="19"/>
        <v>ND</v>
      </c>
      <c r="AJ56" s="1" t="str">
        <f t="shared" si="19"/>
        <v>ND</v>
      </c>
      <c r="AK56" s="1" t="str">
        <f t="shared" si="19"/>
        <v>ND</v>
      </c>
      <c r="AL56" s="1" t="str">
        <f t="shared" si="19"/>
        <v>ND</v>
      </c>
      <c r="AM56" s="1" t="str">
        <f t="shared" si="19"/>
        <v>ND</v>
      </c>
      <c r="AN56" s="1" t="str">
        <f t="shared" si="19"/>
        <v>ND</v>
      </c>
      <c r="AO56" s="1">
        <f t="shared" si="19"/>
        <v>19.132288082739599</v>
      </c>
      <c r="AP56" s="1">
        <f t="shared" si="19"/>
        <v>19.110595115820601</v>
      </c>
      <c r="AQ56" s="1">
        <f t="shared" si="19"/>
        <v>19.505977612260899</v>
      </c>
      <c r="AR56" s="1">
        <f t="shared" si="19"/>
        <v>19.273105394620298</v>
      </c>
      <c r="AS56" s="1">
        <f t="shared" si="19"/>
        <v>19.324563131092798</v>
      </c>
      <c r="AT56" s="1">
        <f t="shared" si="19"/>
        <v>19.141091335544999</v>
      </c>
      <c r="AU56" s="1">
        <f t="shared" si="19"/>
        <v>18.9543754824027</v>
      </c>
      <c r="AV56" s="1">
        <f t="shared" si="19"/>
        <v>19.044228064807001</v>
      </c>
      <c r="AW56" s="1">
        <f t="shared" si="19"/>
        <v>18.4961337586154</v>
      </c>
      <c r="AX56" s="1">
        <f t="shared" si="19"/>
        <v>18.991903451196499</v>
      </c>
      <c r="AY56" s="1">
        <f t="shared" si="19"/>
        <v>18.950884973836299</v>
      </c>
      <c r="AZ56" s="1">
        <f t="shared" si="19"/>
        <v>18.677647438935701</v>
      </c>
      <c r="BA56" s="1">
        <f t="shared" si="19"/>
        <v>18.7533792272915</v>
      </c>
      <c r="BB56" s="1">
        <f t="shared" si="19"/>
        <v>18.823540287827502</v>
      </c>
      <c r="BC56" s="1" t="str">
        <f t="shared" si="19"/>
        <v>ND</v>
      </c>
      <c r="BD56" s="1" t="str">
        <f t="shared" si="19"/>
        <v>ND</v>
      </c>
      <c r="BE56" s="1" t="str">
        <f t="shared" si="19"/>
        <v>ND</v>
      </c>
      <c r="BF56" s="1">
        <f t="shared" si="19"/>
        <v>3.09591991455101E-2</v>
      </c>
      <c r="BG56" s="1" t="str">
        <f t="shared" si="19"/>
        <v>ND</v>
      </c>
      <c r="BH56" s="1" t="str">
        <f t="shared" si="19"/>
        <v>ND</v>
      </c>
      <c r="BI56" s="1" t="str">
        <f t="shared" si="19"/>
        <v>ND</v>
      </c>
      <c r="BJ56" s="1" t="str">
        <f t="shared" si="19"/>
        <v>ND</v>
      </c>
      <c r="BK56" s="1">
        <f t="shared" si="19"/>
        <v>18.5772834686904</v>
      </c>
      <c r="BL56" s="1">
        <f t="shared" si="19"/>
        <v>18.979813009133601</v>
      </c>
    </row>
    <row r="57" spans="1:67" s="1" customFormat="1" x14ac:dyDescent="0.25">
      <c r="A57" s="1" t="s">
        <v>73</v>
      </c>
      <c r="C57" s="19" t="str">
        <f>IF(C56="ND","ND",C56*$B55)</f>
        <v>ND</v>
      </c>
      <c r="D57" s="19" t="str">
        <f t="shared" ref="D57:BL57" si="20">IF(D56="ND","ND",D56*$B55)</f>
        <v>ND</v>
      </c>
      <c r="E57" s="19" t="str">
        <f t="shared" si="20"/>
        <v>ND</v>
      </c>
      <c r="F57" s="19">
        <f t="shared" si="20"/>
        <v>557050.18954650708</v>
      </c>
      <c r="G57" s="19">
        <f t="shared" si="20"/>
        <v>178.65163881764801</v>
      </c>
      <c r="H57" s="19" t="str">
        <f t="shared" si="20"/>
        <v>ND</v>
      </c>
      <c r="I57" s="19">
        <f t="shared" si="20"/>
        <v>23694.355570952899</v>
      </c>
      <c r="J57" s="19" t="str">
        <f t="shared" si="20"/>
        <v>ND</v>
      </c>
      <c r="K57" s="19">
        <f t="shared" si="20"/>
        <v>52057.682826947799</v>
      </c>
      <c r="L57" s="19">
        <f t="shared" si="20"/>
        <v>3144.9806170235702</v>
      </c>
      <c r="M57" s="19">
        <f t="shared" si="20"/>
        <v>1932.5631398138801</v>
      </c>
      <c r="N57" s="19">
        <f t="shared" si="20"/>
        <v>13.925465294703502</v>
      </c>
      <c r="O57" s="19" t="str">
        <f t="shared" si="20"/>
        <v>ND</v>
      </c>
      <c r="P57" s="19" t="str">
        <f t="shared" si="20"/>
        <v>ND</v>
      </c>
      <c r="Q57" s="19" t="str">
        <f t="shared" si="20"/>
        <v>ND</v>
      </c>
      <c r="R57" s="19" t="str">
        <f t="shared" si="20"/>
        <v>ND</v>
      </c>
      <c r="S57" s="19" t="str">
        <f t="shared" si="20"/>
        <v>ND</v>
      </c>
      <c r="T57" s="19" t="str">
        <f t="shared" si="20"/>
        <v>ND</v>
      </c>
      <c r="U57" s="19" t="str">
        <f t="shared" si="20"/>
        <v>ND</v>
      </c>
      <c r="V57" s="19">
        <f t="shared" si="20"/>
        <v>38.392442896099197</v>
      </c>
      <c r="W57" s="19">
        <f t="shared" si="20"/>
        <v>116.81205458540201</v>
      </c>
      <c r="X57" s="19">
        <f t="shared" si="20"/>
        <v>93.528198348106201</v>
      </c>
      <c r="Y57" s="19">
        <f t="shared" si="20"/>
        <v>68.032060828441601</v>
      </c>
      <c r="Z57" s="19">
        <f t="shared" si="20"/>
        <v>799.01269966779807</v>
      </c>
      <c r="AA57" s="19" t="str">
        <f t="shared" si="20"/>
        <v>ND</v>
      </c>
      <c r="AB57" s="19">
        <f t="shared" si="20"/>
        <v>51.811791983461099</v>
      </c>
      <c r="AC57" s="19">
        <f t="shared" si="20"/>
        <v>1953.10787487326</v>
      </c>
      <c r="AD57" s="19" t="str">
        <f t="shared" si="20"/>
        <v>ND</v>
      </c>
      <c r="AE57" s="19" t="str">
        <f t="shared" si="20"/>
        <v>ND</v>
      </c>
      <c r="AF57" s="19" t="str">
        <f t="shared" si="20"/>
        <v>ND</v>
      </c>
      <c r="AG57" s="19" t="str">
        <f t="shared" si="20"/>
        <v>ND</v>
      </c>
      <c r="AH57" s="19" t="str">
        <f t="shared" si="20"/>
        <v>ND</v>
      </c>
      <c r="AI57" s="19" t="str">
        <f t="shared" si="20"/>
        <v>ND</v>
      </c>
      <c r="AJ57" s="19" t="str">
        <f t="shared" si="20"/>
        <v>ND</v>
      </c>
      <c r="AK57" s="19" t="str">
        <f t="shared" si="20"/>
        <v>ND</v>
      </c>
      <c r="AL57" s="19" t="str">
        <f t="shared" si="20"/>
        <v>ND</v>
      </c>
      <c r="AM57" s="19" t="str">
        <f t="shared" si="20"/>
        <v>ND</v>
      </c>
      <c r="AN57" s="19" t="str">
        <f t="shared" si="20"/>
        <v>ND</v>
      </c>
      <c r="AO57" s="19">
        <f t="shared" si="20"/>
        <v>1913.2288082739599</v>
      </c>
      <c r="AP57" s="19">
        <f t="shared" si="20"/>
        <v>1911.0595115820602</v>
      </c>
      <c r="AQ57" s="19">
        <f t="shared" si="20"/>
        <v>1950.5977612260899</v>
      </c>
      <c r="AR57" s="19">
        <f t="shared" si="20"/>
        <v>1927.3105394620297</v>
      </c>
      <c r="AS57" s="19">
        <f t="shared" si="20"/>
        <v>1932.4563131092798</v>
      </c>
      <c r="AT57" s="19">
        <f t="shared" si="20"/>
        <v>1914.1091335545</v>
      </c>
      <c r="AU57" s="19">
        <f t="shared" si="20"/>
        <v>1895.43754824027</v>
      </c>
      <c r="AV57" s="19">
        <f t="shared" si="20"/>
        <v>1904.4228064807</v>
      </c>
      <c r="AW57" s="19">
        <f t="shared" si="20"/>
        <v>1849.6133758615401</v>
      </c>
      <c r="AX57" s="19">
        <f t="shared" si="20"/>
        <v>1899.1903451196499</v>
      </c>
      <c r="AY57" s="19">
        <f t="shared" si="20"/>
        <v>1895.0884973836298</v>
      </c>
      <c r="AZ57" s="19">
        <f t="shared" si="20"/>
        <v>1867.7647438935701</v>
      </c>
      <c r="BA57" s="19">
        <f t="shared" si="20"/>
        <v>1875.33792272915</v>
      </c>
      <c r="BB57" s="19">
        <f t="shared" si="20"/>
        <v>1882.3540287827502</v>
      </c>
      <c r="BC57" s="19" t="str">
        <f t="shared" si="20"/>
        <v>ND</v>
      </c>
      <c r="BD57" s="19" t="str">
        <f t="shared" si="20"/>
        <v>ND</v>
      </c>
      <c r="BE57" s="19" t="str">
        <f t="shared" si="20"/>
        <v>ND</v>
      </c>
      <c r="BF57" s="19">
        <f t="shared" si="20"/>
        <v>3.0959199145510099</v>
      </c>
      <c r="BG57" s="19" t="str">
        <f t="shared" si="20"/>
        <v>ND</v>
      </c>
      <c r="BH57" s="19" t="str">
        <f t="shared" si="20"/>
        <v>ND</v>
      </c>
      <c r="BI57" s="19" t="str">
        <f t="shared" si="20"/>
        <v>ND</v>
      </c>
      <c r="BJ57" s="19" t="str">
        <f t="shared" si="20"/>
        <v>ND</v>
      </c>
      <c r="BK57" s="19">
        <f t="shared" si="20"/>
        <v>1857.72834686904</v>
      </c>
      <c r="BL57" s="19">
        <f t="shared" si="20"/>
        <v>1897.98130091336</v>
      </c>
    </row>
    <row r="59" spans="1:67" x14ac:dyDescent="0.25">
      <c r="A59" t="str">
        <f>'[4]ICP-MS Results'!C26</f>
        <v>GY2-032-D  10x</v>
      </c>
      <c r="B59" t="str">
        <f>'[4]ICP-MS Results'!D26</f>
        <v>10</v>
      </c>
      <c r="C59">
        <f>'[4]ICP-MS Results'!E26</f>
        <v>-3.3014604458011902E-2</v>
      </c>
      <c r="D59">
        <f>'[4]ICP-MS Results'!G26</f>
        <v>5.5477955533270304E-3</v>
      </c>
      <c r="E59">
        <f>'[4]ICP-MS Results'!J26</f>
        <v>1.37789901413084E-2</v>
      </c>
      <c r="F59">
        <f>'[4]ICP-MS Results'!K26</f>
        <v>74117.157662796104</v>
      </c>
      <c r="G59">
        <f>'[4]ICP-MS Results'!M26</f>
        <v>1.93432053701264</v>
      </c>
      <c r="H59">
        <f>'[4]ICP-MS Results'!P26</f>
        <v>0.60273350342042697</v>
      </c>
      <c r="I59">
        <f>'[4]ICP-MS Results'!Q26</f>
        <v>222.21208693034001</v>
      </c>
      <c r="J59">
        <f>'[4]ICP-MS Results'!S26</f>
        <v>-0.51666396116425695</v>
      </c>
      <c r="K59">
        <f>'[4]ICP-MS Results'!V26</f>
        <v>5422.1175811838402</v>
      </c>
      <c r="L59">
        <f>'[4]ICP-MS Results'!Y26</f>
        <v>107.493211548682</v>
      </c>
      <c r="M59">
        <f>'[4]ICP-MS Results'!AC26</f>
        <v>203.118015327872</v>
      </c>
      <c r="N59">
        <f>'[4]ICP-MS Results'!AE26</f>
        <v>2.4275104211457101E-2</v>
      </c>
      <c r="O59">
        <f>'[4]ICP-MS Results'!AG26</f>
        <v>-0.32777565665637198</v>
      </c>
      <c r="P59">
        <f>'[4]ICP-MS Results'!AI26</f>
        <v>-3.13972365456993E-2</v>
      </c>
      <c r="Q59">
        <f>'[4]ICP-MS Results'!AK26</f>
        <v>4.3202969913843002E-2</v>
      </c>
      <c r="R59">
        <f>'[4]ICP-MS Results'!AN26</f>
        <v>-0.53968179086099299</v>
      </c>
      <c r="S59">
        <f>'[4]ICP-MS Results'!AP26</f>
        <v>4.5078755961809103E-2</v>
      </c>
      <c r="T59">
        <f>'[4]ICP-MS Results'!AR26</f>
        <v>2.88260506590413E-2</v>
      </c>
      <c r="U59">
        <f>'[4]ICP-MS Results'!AT26</f>
        <v>-2.4146596829719702E-3</v>
      </c>
      <c r="V59">
        <f>'[4]ICP-MS Results'!AV26</f>
        <v>0.47735987059514501</v>
      </c>
      <c r="W59">
        <f>'[4]ICP-MS Results'!AX26</f>
        <v>12.0097567035073</v>
      </c>
      <c r="X59">
        <f>'[4]ICP-MS Results'!AZ26</f>
        <v>9.7226192187617606</v>
      </c>
      <c r="Y59">
        <f>'[4]ICP-MS Results'!BB26</f>
        <v>6.6979547277905596</v>
      </c>
      <c r="Z59">
        <f>'[4]ICP-MS Results'!BF26</f>
        <v>83.055468291541999</v>
      </c>
      <c r="AA59">
        <f>'[4]ICP-MS Results'!BI26</f>
        <v>0.30031487675419999</v>
      </c>
      <c r="AB59">
        <f>'[4]ICP-MS Results'!BK26</f>
        <v>1.9912590812978399</v>
      </c>
      <c r="AC59">
        <f>'[4]ICP-MS Results'!BM26</f>
        <v>201.40263756960599</v>
      </c>
      <c r="AD59">
        <f>'[4]ICP-MS Results'!BO26</f>
        <v>-3.0530635159166999E-2</v>
      </c>
      <c r="AE59">
        <f>'[4]ICP-MS Results'!BQ26</f>
        <v>-4.5104868722198703E-2</v>
      </c>
      <c r="AF59">
        <f>'[4]ICP-MS Results'!BS26</f>
        <v>-3.4794995331078403E-2</v>
      </c>
      <c r="AG59">
        <f>'[4]ICP-MS Results'!BU26</f>
        <v>-2.52297034014238E-2</v>
      </c>
      <c r="AH59">
        <f>'[4]ICP-MS Results'!BW26</f>
        <v>4.3078483577122196E-3</v>
      </c>
      <c r="AI59">
        <f>'[4]ICP-MS Results'!BY26</f>
        <v>9.3378688108313405E-3</v>
      </c>
      <c r="AJ59">
        <f>'[4]ICP-MS Results'!CA26</f>
        <v>-4.9238673620557297E-2</v>
      </c>
      <c r="AK59">
        <f>'[4]ICP-MS Results'!CC26</f>
        <v>-0.126290553802137</v>
      </c>
      <c r="AL59">
        <f>'[4]ICP-MS Results'!CE26</f>
        <v>-3.5686731104474401E-2</v>
      </c>
      <c r="AM59">
        <f>'[4]ICP-MS Results'!CG26</f>
        <v>1.1454218129427001E-2</v>
      </c>
      <c r="AN59">
        <f>'[4]ICP-MS Results'!CI26</f>
        <v>-6.9683147768634199E-2</v>
      </c>
      <c r="AO59">
        <f>'[4]ICP-MS Results'!CK26</f>
        <v>192.217336937363</v>
      </c>
      <c r="AP59">
        <f>'[4]ICP-MS Results'!CM26</f>
        <v>193.61732163169799</v>
      </c>
      <c r="AQ59">
        <f>'[4]ICP-MS Results'!CO26</f>
        <v>195.28324685850001</v>
      </c>
      <c r="AR59">
        <f>'[4]ICP-MS Results'!CQ26</f>
        <v>197.822182111562</v>
      </c>
      <c r="AS59">
        <f>'[4]ICP-MS Results'!CS26</f>
        <v>199.61355574721799</v>
      </c>
      <c r="AT59">
        <f>'[4]ICP-MS Results'!CU26</f>
        <v>196.68000913228499</v>
      </c>
      <c r="AU59">
        <f>'[4]ICP-MS Results'!CW26</f>
        <v>197.082455513279</v>
      </c>
      <c r="AV59">
        <f>'[4]ICP-MS Results'!CY26</f>
        <v>191.475045656525</v>
      </c>
      <c r="AW59">
        <f>'[4]ICP-MS Results'!DA26</f>
        <v>192.65969673903101</v>
      </c>
      <c r="AX59">
        <f>'[4]ICP-MS Results'!DC26</f>
        <v>190.63201248315801</v>
      </c>
      <c r="AY59">
        <f>'[4]ICP-MS Results'!DE26</f>
        <v>196.848880809234</v>
      </c>
      <c r="AZ59">
        <f>'[4]ICP-MS Results'!DG26</f>
        <v>189.49533928967301</v>
      </c>
      <c r="BA59">
        <f>'[4]ICP-MS Results'!DI26</f>
        <v>197.13283259106299</v>
      </c>
      <c r="BB59">
        <f>'[4]ICP-MS Results'!DK26</f>
        <v>196.81096833165</v>
      </c>
      <c r="BC59">
        <f>'[4]ICP-MS Results'!DM26</f>
        <v>0.205786263827722</v>
      </c>
      <c r="BD59">
        <f>'[4]ICP-MS Results'!DO26</f>
        <v>0.17490353739803</v>
      </c>
      <c r="BE59">
        <f>'[4]ICP-MS Results'!DQ26</f>
        <v>-6.5939835402468006E-2</v>
      </c>
      <c r="BF59">
        <f>'[4]ICP-MS Results'!DS26</f>
        <v>0.32135115810626103</v>
      </c>
      <c r="BG59">
        <f>'[4]ICP-MS Results'!DU26</f>
        <v>9.2578899732127101E-2</v>
      </c>
      <c r="BH59">
        <f>'[4]ICP-MS Results'!DW26</f>
        <v>-0.39892374523574398</v>
      </c>
      <c r="BI59">
        <f>'[4]ICP-MS Results'!DY26</f>
        <v>-7.6214949381998298E-3</v>
      </c>
      <c r="BJ59">
        <f>'[4]ICP-MS Results'!EA26</f>
        <v>4.2368698884072201E-2</v>
      </c>
      <c r="BK59">
        <f>'[4]ICP-MS Results'!EC26</f>
        <v>190.445650149767</v>
      </c>
      <c r="BL59">
        <f>'[4]ICP-MS Results'!EE26</f>
        <v>190.82649841356499</v>
      </c>
      <c r="BM59">
        <f>'[4]ICP-MS Results'!EF26</f>
        <v>98.397693477888893</v>
      </c>
      <c r="BN59">
        <f>'[4]ICP-MS Results'!EG26</f>
        <v>114.46710417285</v>
      </c>
      <c r="BO59">
        <f>'[4]ICP-MS Results'!EH26</f>
        <v>99.175781004372794</v>
      </c>
    </row>
    <row r="60" spans="1:67" s="1" customFormat="1" x14ac:dyDescent="0.25">
      <c r="A60" s="1" t="s">
        <v>72</v>
      </c>
      <c r="C60" s="1" t="str">
        <f>IF(C59&lt;C$139,"ND",C59)</f>
        <v>ND</v>
      </c>
      <c r="D60" s="1" t="str">
        <f t="shared" ref="D60:BL60" si="21">IF(D59&lt;D$139,"ND",D59)</f>
        <v>ND</v>
      </c>
      <c r="E60" s="1" t="str">
        <f t="shared" si="21"/>
        <v>ND</v>
      </c>
      <c r="F60" s="1">
        <f t="shared" si="21"/>
        <v>74117.157662796104</v>
      </c>
      <c r="G60" s="1">
        <f t="shared" si="21"/>
        <v>1.93432053701264</v>
      </c>
      <c r="H60" s="1">
        <f t="shared" si="21"/>
        <v>0.60273350342042697</v>
      </c>
      <c r="I60" s="1">
        <f t="shared" si="21"/>
        <v>222.21208693034001</v>
      </c>
      <c r="J60" s="1" t="str">
        <f t="shared" si="21"/>
        <v>ND</v>
      </c>
      <c r="K60" s="1">
        <f t="shared" si="21"/>
        <v>5422.1175811838402</v>
      </c>
      <c r="L60" s="1">
        <f t="shared" si="21"/>
        <v>107.493211548682</v>
      </c>
      <c r="M60" s="1">
        <f t="shared" si="21"/>
        <v>203.118015327872</v>
      </c>
      <c r="N60" s="1" t="str">
        <f t="shared" si="21"/>
        <v>ND</v>
      </c>
      <c r="O60" s="1" t="str">
        <f t="shared" si="21"/>
        <v>ND</v>
      </c>
      <c r="P60" s="1" t="str">
        <f t="shared" si="21"/>
        <v>ND</v>
      </c>
      <c r="Q60" s="1" t="str">
        <f t="shared" si="21"/>
        <v>ND</v>
      </c>
      <c r="R60" s="1" t="str">
        <f t="shared" si="21"/>
        <v>ND</v>
      </c>
      <c r="S60" s="1" t="str">
        <f t="shared" si="21"/>
        <v>ND</v>
      </c>
      <c r="T60" s="1" t="str">
        <f t="shared" si="21"/>
        <v>ND</v>
      </c>
      <c r="U60" s="1" t="str">
        <f t="shared" si="21"/>
        <v>ND</v>
      </c>
      <c r="V60" s="1">
        <f t="shared" si="21"/>
        <v>0.47735987059514501</v>
      </c>
      <c r="W60" s="1">
        <f t="shared" si="21"/>
        <v>12.0097567035073</v>
      </c>
      <c r="X60" s="1">
        <f t="shared" si="21"/>
        <v>9.7226192187617606</v>
      </c>
      <c r="Y60" s="1">
        <f t="shared" si="21"/>
        <v>6.6979547277905596</v>
      </c>
      <c r="Z60" s="1">
        <f t="shared" si="21"/>
        <v>83.055468291541999</v>
      </c>
      <c r="AA60" s="1">
        <f t="shared" si="21"/>
        <v>0.30031487675419999</v>
      </c>
      <c r="AB60" s="1">
        <f t="shared" si="21"/>
        <v>1.9912590812978399</v>
      </c>
      <c r="AC60" s="1">
        <f t="shared" si="21"/>
        <v>201.40263756960599</v>
      </c>
      <c r="AD60" s="1" t="str">
        <f t="shared" si="21"/>
        <v>ND</v>
      </c>
      <c r="AE60" s="1" t="str">
        <f t="shared" si="21"/>
        <v>ND</v>
      </c>
      <c r="AF60" s="1" t="str">
        <f t="shared" si="21"/>
        <v>ND</v>
      </c>
      <c r="AG60" s="1" t="str">
        <f t="shared" si="21"/>
        <v>ND</v>
      </c>
      <c r="AH60" s="1" t="str">
        <f t="shared" si="21"/>
        <v>ND</v>
      </c>
      <c r="AI60" s="1" t="str">
        <f t="shared" si="21"/>
        <v>ND</v>
      </c>
      <c r="AJ60" s="1" t="str">
        <f t="shared" si="21"/>
        <v>ND</v>
      </c>
      <c r="AK60" s="1" t="str">
        <f t="shared" si="21"/>
        <v>ND</v>
      </c>
      <c r="AL60" s="1" t="str">
        <f t="shared" si="21"/>
        <v>ND</v>
      </c>
      <c r="AM60" s="1" t="str">
        <f t="shared" si="21"/>
        <v>ND</v>
      </c>
      <c r="AN60" s="1" t="str">
        <f t="shared" si="21"/>
        <v>ND</v>
      </c>
      <c r="AO60" s="1">
        <f t="shared" si="21"/>
        <v>192.217336937363</v>
      </c>
      <c r="AP60" s="1">
        <f t="shared" si="21"/>
        <v>193.61732163169799</v>
      </c>
      <c r="AQ60" s="1">
        <f t="shared" si="21"/>
        <v>195.28324685850001</v>
      </c>
      <c r="AR60" s="1">
        <f t="shared" si="21"/>
        <v>197.822182111562</v>
      </c>
      <c r="AS60" s="1">
        <f t="shared" si="21"/>
        <v>199.61355574721799</v>
      </c>
      <c r="AT60" s="1">
        <f t="shared" si="21"/>
        <v>196.68000913228499</v>
      </c>
      <c r="AU60" s="1">
        <f t="shared" si="21"/>
        <v>197.082455513279</v>
      </c>
      <c r="AV60" s="1">
        <f t="shared" si="21"/>
        <v>191.475045656525</v>
      </c>
      <c r="AW60" s="1">
        <f t="shared" si="21"/>
        <v>192.65969673903101</v>
      </c>
      <c r="AX60" s="1">
        <f t="shared" si="21"/>
        <v>190.63201248315801</v>
      </c>
      <c r="AY60" s="1">
        <f t="shared" si="21"/>
        <v>196.848880809234</v>
      </c>
      <c r="AZ60" s="1">
        <f t="shared" si="21"/>
        <v>189.49533928967301</v>
      </c>
      <c r="BA60" s="1">
        <f t="shared" si="21"/>
        <v>197.13283259106299</v>
      </c>
      <c r="BB60" s="1">
        <f t="shared" si="21"/>
        <v>196.81096833165</v>
      </c>
      <c r="BC60" s="1">
        <f t="shared" si="21"/>
        <v>0.205786263827722</v>
      </c>
      <c r="BD60" s="1">
        <f t="shared" si="21"/>
        <v>0.17490353739803</v>
      </c>
      <c r="BE60" s="1" t="str">
        <f t="shared" si="21"/>
        <v>ND</v>
      </c>
      <c r="BF60" s="1">
        <f t="shared" si="21"/>
        <v>0.32135115810626103</v>
      </c>
      <c r="BG60" s="1" t="str">
        <f t="shared" si="21"/>
        <v>ND</v>
      </c>
      <c r="BH60" s="1" t="str">
        <f t="shared" si="21"/>
        <v>ND</v>
      </c>
      <c r="BI60" s="1" t="str">
        <f t="shared" si="21"/>
        <v>ND</v>
      </c>
      <c r="BJ60" s="1">
        <f t="shared" si="21"/>
        <v>4.2368698884072201E-2</v>
      </c>
      <c r="BK60" s="1">
        <f t="shared" si="21"/>
        <v>190.445650149767</v>
      </c>
      <c r="BL60" s="1">
        <f t="shared" si="21"/>
        <v>190.82649841356499</v>
      </c>
    </row>
    <row r="61" spans="1:67" s="1" customFormat="1" x14ac:dyDescent="0.25">
      <c r="A61" s="1" t="s">
        <v>73</v>
      </c>
      <c r="C61" s="19" t="str">
        <f>IF(C60="ND","ND",C60*$B59)</f>
        <v>ND</v>
      </c>
      <c r="D61" s="19" t="str">
        <f t="shared" ref="D61:BL61" si="22">IF(D60="ND","ND",D60*$B59)</f>
        <v>ND</v>
      </c>
      <c r="E61" s="19" t="str">
        <f t="shared" si="22"/>
        <v>ND</v>
      </c>
      <c r="F61" s="19">
        <f t="shared" si="22"/>
        <v>741171.57662796101</v>
      </c>
      <c r="G61" s="19">
        <f t="shared" si="22"/>
        <v>19.343205370126398</v>
      </c>
      <c r="H61" s="19">
        <f t="shared" si="22"/>
        <v>6.0273350342042695</v>
      </c>
      <c r="I61" s="19">
        <f t="shared" si="22"/>
        <v>2222.1208693034</v>
      </c>
      <c r="J61" s="19" t="str">
        <f t="shared" si="22"/>
        <v>ND</v>
      </c>
      <c r="K61" s="19">
        <f t="shared" si="22"/>
        <v>54221.175811838402</v>
      </c>
      <c r="L61" s="19">
        <f t="shared" si="22"/>
        <v>1074.9321154868201</v>
      </c>
      <c r="M61" s="19">
        <f t="shared" si="22"/>
        <v>2031.1801532787199</v>
      </c>
      <c r="N61" s="19" t="str">
        <f t="shared" si="22"/>
        <v>ND</v>
      </c>
      <c r="O61" s="19" t="str">
        <f t="shared" si="22"/>
        <v>ND</v>
      </c>
      <c r="P61" s="19" t="str">
        <f t="shared" si="22"/>
        <v>ND</v>
      </c>
      <c r="Q61" s="19" t="str">
        <f t="shared" si="22"/>
        <v>ND</v>
      </c>
      <c r="R61" s="19" t="str">
        <f t="shared" si="22"/>
        <v>ND</v>
      </c>
      <c r="S61" s="19" t="str">
        <f t="shared" si="22"/>
        <v>ND</v>
      </c>
      <c r="T61" s="19" t="str">
        <f t="shared" si="22"/>
        <v>ND</v>
      </c>
      <c r="U61" s="19" t="str">
        <f t="shared" si="22"/>
        <v>ND</v>
      </c>
      <c r="V61" s="19">
        <f t="shared" si="22"/>
        <v>4.77359870595145</v>
      </c>
      <c r="W61" s="19">
        <f t="shared" si="22"/>
        <v>120.097567035073</v>
      </c>
      <c r="X61" s="19">
        <f t="shared" si="22"/>
        <v>97.226192187617613</v>
      </c>
      <c r="Y61" s="19">
        <f t="shared" si="22"/>
        <v>66.979547277905596</v>
      </c>
      <c r="Z61" s="19">
        <f t="shared" si="22"/>
        <v>830.55468291542002</v>
      </c>
      <c r="AA61" s="19">
        <f t="shared" si="22"/>
        <v>3.0031487675420001</v>
      </c>
      <c r="AB61" s="19">
        <f t="shared" si="22"/>
        <v>19.912590812978401</v>
      </c>
      <c r="AC61" s="19">
        <f t="shared" si="22"/>
        <v>2014.0263756960599</v>
      </c>
      <c r="AD61" s="19" t="str">
        <f t="shared" si="22"/>
        <v>ND</v>
      </c>
      <c r="AE61" s="19" t="str">
        <f t="shared" si="22"/>
        <v>ND</v>
      </c>
      <c r="AF61" s="19" t="str">
        <f t="shared" si="22"/>
        <v>ND</v>
      </c>
      <c r="AG61" s="19" t="str">
        <f t="shared" si="22"/>
        <v>ND</v>
      </c>
      <c r="AH61" s="19" t="str">
        <f t="shared" si="22"/>
        <v>ND</v>
      </c>
      <c r="AI61" s="19" t="str">
        <f t="shared" si="22"/>
        <v>ND</v>
      </c>
      <c r="AJ61" s="19" t="str">
        <f t="shared" si="22"/>
        <v>ND</v>
      </c>
      <c r="AK61" s="19" t="str">
        <f t="shared" si="22"/>
        <v>ND</v>
      </c>
      <c r="AL61" s="19" t="str">
        <f t="shared" si="22"/>
        <v>ND</v>
      </c>
      <c r="AM61" s="19" t="str">
        <f t="shared" si="22"/>
        <v>ND</v>
      </c>
      <c r="AN61" s="19" t="str">
        <f t="shared" si="22"/>
        <v>ND</v>
      </c>
      <c r="AO61" s="19">
        <f t="shared" si="22"/>
        <v>1922.1733693736301</v>
      </c>
      <c r="AP61" s="19">
        <f t="shared" si="22"/>
        <v>1936.17321631698</v>
      </c>
      <c r="AQ61" s="19">
        <f t="shared" si="22"/>
        <v>1952.832468585</v>
      </c>
      <c r="AR61" s="19">
        <f t="shared" si="22"/>
        <v>1978.2218211156201</v>
      </c>
      <c r="AS61" s="19">
        <f t="shared" si="22"/>
        <v>1996.1355574721799</v>
      </c>
      <c r="AT61" s="19">
        <f t="shared" si="22"/>
        <v>1966.80009132285</v>
      </c>
      <c r="AU61" s="19">
        <f t="shared" si="22"/>
        <v>1970.82455513279</v>
      </c>
      <c r="AV61" s="19">
        <f t="shared" si="22"/>
        <v>1914.75045656525</v>
      </c>
      <c r="AW61" s="19">
        <f t="shared" si="22"/>
        <v>1926.5969673903101</v>
      </c>
      <c r="AX61" s="19">
        <f t="shared" si="22"/>
        <v>1906.32012483158</v>
      </c>
      <c r="AY61" s="19">
        <f t="shared" si="22"/>
        <v>1968.4888080923402</v>
      </c>
      <c r="AZ61" s="19">
        <f t="shared" si="22"/>
        <v>1894.9533928967301</v>
      </c>
      <c r="BA61" s="19">
        <f t="shared" si="22"/>
        <v>1971.3283259106299</v>
      </c>
      <c r="BB61" s="19">
        <f t="shared" si="22"/>
        <v>1968.1096833165</v>
      </c>
      <c r="BC61" s="19">
        <f t="shared" si="22"/>
        <v>2.05786263827722</v>
      </c>
      <c r="BD61" s="19">
        <f t="shared" si="22"/>
        <v>1.7490353739803</v>
      </c>
      <c r="BE61" s="19" t="str">
        <f t="shared" si="22"/>
        <v>ND</v>
      </c>
      <c r="BF61" s="19">
        <f t="shared" si="22"/>
        <v>3.21351158106261</v>
      </c>
      <c r="BG61" s="19" t="str">
        <f t="shared" si="22"/>
        <v>ND</v>
      </c>
      <c r="BH61" s="19" t="str">
        <f t="shared" si="22"/>
        <v>ND</v>
      </c>
      <c r="BI61" s="19" t="str">
        <f t="shared" si="22"/>
        <v>ND</v>
      </c>
      <c r="BJ61" s="19">
        <f t="shared" si="22"/>
        <v>0.42368698884072198</v>
      </c>
      <c r="BK61" s="19">
        <f t="shared" si="22"/>
        <v>1904.4565014976702</v>
      </c>
      <c r="BL61" s="19">
        <f t="shared" si="22"/>
        <v>1908.2649841356499</v>
      </c>
    </row>
    <row r="62" spans="1:67" s="1" customFormat="1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7" s="1" customFormat="1" x14ac:dyDescent="0.25">
      <c r="A63" s="26" t="s">
        <v>63</v>
      </c>
      <c r="C63" s="19" t="str">
        <f>C61</f>
        <v>ND</v>
      </c>
      <c r="D63" s="19" t="str">
        <f t="shared" ref="D63:BL63" si="23">D61</f>
        <v>ND</v>
      </c>
      <c r="E63" s="19" t="str">
        <f t="shared" si="23"/>
        <v>ND</v>
      </c>
      <c r="F63" s="19">
        <f>F57</f>
        <v>557050.18954650708</v>
      </c>
      <c r="G63" s="19">
        <f t="shared" si="23"/>
        <v>19.343205370126398</v>
      </c>
      <c r="H63" s="19">
        <f t="shared" si="23"/>
        <v>6.0273350342042695</v>
      </c>
      <c r="I63" s="19">
        <f t="shared" si="23"/>
        <v>2222.1208693034</v>
      </c>
      <c r="J63" s="19" t="str">
        <f t="shared" si="23"/>
        <v>ND</v>
      </c>
      <c r="K63" s="19">
        <f t="shared" si="23"/>
        <v>54221.175811838402</v>
      </c>
      <c r="L63" s="19">
        <f t="shared" si="23"/>
        <v>1074.9321154868201</v>
      </c>
      <c r="M63" s="19">
        <f t="shared" si="23"/>
        <v>2031.1801532787199</v>
      </c>
      <c r="N63" s="19" t="str">
        <f t="shared" si="23"/>
        <v>ND</v>
      </c>
      <c r="O63" s="19" t="str">
        <f t="shared" si="23"/>
        <v>ND</v>
      </c>
      <c r="P63" s="19" t="str">
        <f t="shared" si="23"/>
        <v>ND</v>
      </c>
      <c r="Q63" s="19" t="str">
        <f t="shared" si="23"/>
        <v>ND</v>
      </c>
      <c r="R63" s="19" t="str">
        <f t="shared" si="23"/>
        <v>ND</v>
      </c>
      <c r="S63" s="19" t="str">
        <f t="shared" si="23"/>
        <v>ND</v>
      </c>
      <c r="T63" s="19" t="str">
        <f t="shared" si="23"/>
        <v>ND</v>
      </c>
      <c r="U63" s="19" t="str">
        <f t="shared" si="23"/>
        <v>ND</v>
      </c>
      <c r="V63" s="19">
        <f t="shared" si="23"/>
        <v>4.77359870595145</v>
      </c>
      <c r="W63" s="19">
        <f t="shared" si="23"/>
        <v>120.097567035073</v>
      </c>
      <c r="X63" s="19">
        <f t="shared" si="23"/>
        <v>97.226192187617613</v>
      </c>
      <c r="Y63" s="19">
        <f t="shared" si="23"/>
        <v>66.979547277905596</v>
      </c>
      <c r="Z63" s="19">
        <f t="shared" si="23"/>
        <v>830.55468291542002</v>
      </c>
      <c r="AA63" s="19">
        <f t="shared" si="23"/>
        <v>3.0031487675420001</v>
      </c>
      <c r="AB63" s="19">
        <f t="shared" si="23"/>
        <v>19.912590812978401</v>
      </c>
      <c r="AC63" s="19">
        <f t="shared" si="23"/>
        <v>2014.0263756960599</v>
      </c>
      <c r="AD63" s="19" t="str">
        <f t="shared" si="23"/>
        <v>ND</v>
      </c>
      <c r="AE63" s="19" t="str">
        <f t="shared" si="23"/>
        <v>ND</v>
      </c>
      <c r="AF63" s="19" t="str">
        <f t="shared" si="23"/>
        <v>ND</v>
      </c>
      <c r="AG63" s="19" t="str">
        <f t="shared" si="23"/>
        <v>ND</v>
      </c>
      <c r="AH63" s="19" t="str">
        <f t="shared" si="23"/>
        <v>ND</v>
      </c>
      <c r="AI63" s="19" t="str">
        <f t="shared" si="23"/>
        <v>ND</v>
      </c>
      <c r="AJ63" s="19" t="str">
        <f t="shared" si="23"/>
        <v>ND</v>
      </c>
      <c r="AK63" s="19" t="str">
        <f t="shared" si="23"/>
        <v>ND</v>
      </c>
      <c r="AL63" s="19" t="str">
        <f t="shared" si="23"/>
        <v>ND</v>
      </c>
      <c r="AM63" s="19" t="str">
        <f t="shared" si="23"/>
        <v>ND</v>
      </c>
      <c r="AN63" s="19" t="str">
        <f t="shared" si="23"/>
        <v>ND</v>
      </c>
      <c r="AO63" s="19">
        <f t="shared" si="23"/>
        <v>1922.1733693736301</v>
      </c>
      <c r="AP63" s="19">
        <f t="shared" si="23"/>
        <v>1936.17321631698</v>
      </c>
      <c r="AQ63" s="19">
        <f t="shared" si="23"/>
        <v>1952.832468585</v>
      </c>
      <c r="AR63" s="19">
        <f t="shared" si="23"/>
        <v>1978.2218211156201</v>
      </c>
      <c r="AS63" s="19">
        <f t="shared" si="23"/>
        <v>1996.1355574721799</v>
      </c>
      <c r="AT63" s="19">
        <f t="shared" si="23"/>
        <v>1966.80009132285</v>
      </c>
      <c r="AU63" s="19">
        <f t="shared" si="23"/>
        <v>1970.82455513279</v>
      </c>
      <c r="AV63" s="19">
        <f t="shared" si="23"/>
        <v>1914.75045656525</v>
      </c>
      <c r="AW63" s="19">
        <f t="shared" si="23"/>
        <v>1926.5969673903101</v>
      </c>
      <c r="AX63" s="19">
        <f t="shared" si="23"/>
        <v>1906.32012483158</v>
      </c>
      <c r="AY63" s="19">
        <f t="shared" si="23"/>
        <v>1968.4888080923402</v>
      </c>
      <c r="AZ63" s="19">
        <f t="shared" si="23"/>
        <v>1894.9533928967301</v>
      </c>
      <c r="BA63" s="19">
        <f t="shared" si="23"/>
        <v>1971.3283259106299</v>
      </c>
      <c r="BB63" s="19">
        <f t="shared" si="23"/>
        <v>1968.1096833165</v>
      </c>
      <c r="BC63" s="19">
        <f t="shared" si="23"/>
        <v>2.05786263827722</v>
      </c>
      <c r="BD63" s="19">
        <f t="shared" si="23"/>
        <v>1.7490353739803</v>
      </c>
      <c r="BE63" s="19" t="str">
        <f t="shared" si="23"/>
        <v>ND</v>
      </c>
      <c r="BF63" s="19">
        <f t="shared" si="23"/>
        <v>3.21351158106261</v>
      </c>
      <c r="BG63" s="19" t="str">
        <f t="shared" si="23"/>
        <v>ND</v>
      </c>
      <c r="BH63" s="19" t="str">
        <f t="shared" si="23"/>
        <v>ND</v>
      </c>
      <c r="BI63" s="19" t="str">
        <f t="shared" si="23"/>
        <v>ND</v>
      </c>
      <c r="BJ63" s="19">
        <f t="shared" si="23"/>
        <v>0.42368698884072198</v>
      </c>
      <c r="BK63" s="19">
        <f t="shared" si="23"/>
        <v>1904.4565014976702</v>
      </c>
      <c r="BL63" s="19">
        <f t="shared" si="23"/>
        <v>1908.2649841356499</v>
      </c>
    </row>
    <row r="65" spans="1:67" x14ac:dyDescent="0.25">
      <c r="A65" t="str">
        <f>'[4]ICP-MS Results'!C27</f>
        <v>Rinse</v>
      </c>
      <c r="C65">
        <f>'[4]ICP-MS Results'!E27</f>
        <v>-4.0688225848262401E-3</v>
      </c>
      <c r="D65">
        <f>'[4]ICP-MS Results'!G27</f>
        <v>1.7272372613871E-2</v>
      </c>
      <c r="E65">
        <f>'[4]ICP-MS Results'!J27</f>
        <v>1.13493674891716</v>
      </c>
      <c r="F65">
        <f>'[4]ICP-MS Results'!K27</f>
        <v>-1018.75972305499</v>
      </c>
      <c r="G65">
        <f>'[4]ICP-MS Results'!M27</f>
        <v>-0.122998607755244</v>
      </c>
      <c r="H65">
        <f>'[4]ICP-MS Results'!P27</f>
        <v>-0.63254772195196995</v>
      </c>
      <c r="I65">
        <f>'[4]ICP-MS Results'!Q27</f>
        <v>11.4730685983715</v>
      </c>
      <c r="J65">
        <f>'[4]ICP-MS Results'!S27</f>
        <v>-2.5614514315844299</v>
      </c>
      <c r="K65">
        <f>'[4]ICP-MS Results'!V27</f>
        <v>-148.25360904266401</v>
      </c>
      <c r="L65">
        <f>'[4]ICP-MS Results'!Y27</f>
        <v>0.386180983415775</v>
      </c>
      <c r="M65">
        <f>'[4]ICP-MS Results'!AC27</f>
        <v>-1.17822367899129E-2</v>
      </c>
      <c r="N65">
        <f>'[4]ICP-MS Results'!AE27</f>
        <v>7.1750634230887095E-2</v>
      </c>
      <c r="O65">
        <f>'[4]ICP-MS Results'!AG27</f>
        <v>-0.129642457451763</v>
      </c>
      <c r="P65">
        <f>'[4]ICP-MS Results'!AI27</f>
        <v>-7.5247551442054694E-2</v>
      </c>
      <c r="Q65">
        <f>'[4]ICP-MS Results'!AK27</f>
        <v>3.6366013179240202E-3</v>
      </c>
      <c r="R65">
        <f>'[4]ICP-MS Results'!AN27</f>
        <v>-0.73711660456603201</v>
      </c>
      <c r="S65">
        <f>'[4]ICP-MS Results'!AP27</f>
        <v>9.42722219442425E-3</v>
      </c>
      <c r="T65">
        <f>'[4]ICP-MS Results'!AR27</f>
        <v>-3.39673675992858E-2</v>
      </c>
      <c r="U65">
        <f>'[4]ICP-MS Results'!AT27</f>
        <v>0.11141192178001499</v>
      </c>
      <c r="V65">
        <f>'[4]ICP-MS Results'!AV27</f>
        <v>-0.146439820430707</v>
      </c>
      <c r="W65">
        <f>'[4]ICP-MS Results'!AX27</f>
        <v>5.2858970612693103E-3</v>
      </c>
      <c r="X65">
        <f>'[4]ICP-MS Results'!AZ27</f>
        <v>-1.0292731569111001E-2</v>
      </c>
      <c r="Y65">
        <f>'[4]ICP-MS Results'!BB27</f>
        <v>-8.5901090217926201E-3</v>
      </c>
      <c r="Z65">
        <f>'[4]ICP-MS Results'!BF27</f>
        <v>7.1811843830069194E-2</v>
      </c>
      <c r="AA65">
        <f>'[4]ICP-MS Results'!BI27</f>
        <v>-1.76770748770266E-3</v>
      </c>
      <c r="AB65">
        <f>'[4]ICP-MS Results'!BK27</f>
        <v>-9.4795792407234604E-3</v>
      </c>
      <c r="AC65">
        <f>'[4]ICP-MS Results'!BM27</f>
        <v>-0.68404283440772595</v>
      </c>
      <c r="AD65">
        <f>'[4]ICP-MS Results'!BO27</f>
        <v>-6.2264840957231499E-3</v>
      </c>
      <c r="AE65">
        <f>'[4]ICP-MS Results'!BQ27</f>
        <v>-2.1055656280807699E-2</v>
      </c>
      <c r="AF65">
        <f>'[4]ICP-MS Results'!BS27</f>
        <v>4.23714295748224E-2</v>
      </c>
      <c r="AG65">
        <f>'[4]ICP-MS Results'!BU27</f>
        <v>6.2948907099362003E-2</v>
      </c>
      <c r="AH65">
        <f>'[4]ICP-MS Results'!BW27</f>
        <v>1.0836635594251199E-2</v>
      </c>
      <c r="AI65">
        <f>'[4]ICP-MS Results'!BY27</f>
        <v>3.3792387079956798E-2</v>
      </c>
      <c r="AJ65">
        <f>'[4]ICP-MS Results'!CA27</f>
        <v>3.8122755245948103E-2</v>
      </c>
      <c r="AK65">
        <f>'[4]ICP-MS Results'!CC27</f>
        <v>2.6548099755947501E-2</v>
      </c>
      <c r="AL65">
        <f>'[4]ICP-MS Results'!CE27</f>
        <v>-5.3464846311753203E-2</v>
      </c>
      <c r="AM65">
        <f>'[4]ICP-MS Results'!CG27</f>
        <v>-8.23009002798389E-4</v>
      </c>
      <c r="AN65">
        <f>'[4]ICP-MS Results'!CI27</f>
        <v>-2.9094358368581701E-2</v>
      </c>
      <c r="AO65">
        <f>'[4]ICP-MS Results'!CK27</f>
        <v>3.4156957775678301E-2</v>
      </c>
      <c r="AP65">
        <f>'[4]ICP-MS Results'!CM27</f>
        <v>-8.6996045678069206E-2</v>
      </c>
      <c r="AQ65">
        <f>'[4]ICP-MS Results'!CO27</f>
        <v>2.66608690304567E-2</v>
      </c>
      <c r="AR65">
        <f>'[4]ICP-MS Results'!CQ27</f>
        <v>1.8893680002301301E-2</v>
      </c>
      <c r="AS65">
        <f>'[4]ICP-MS Results'!CS27</f>
        <v>2.0892001849274401E-2</v>
      </c>
      <c r="AT65">
        <f>'[4]ICP-MS Results'!CU27</f>
        <v>-3.9546989363466199E-2</v>
      </c>
      <c r="AU65">
        <f>'[4]ICP-MS Results'!CW27</f>
        <v>2.03579052805648E-2</v>
      </c>
      <c r="AV65">
        <f>'[4]ICP-MS Results'!CY27</f>
        <v>1.7623747655507199E-2</v>
      </c>
      <c r="AW65">
        <f>'[4]ICP-MS Results'!DA27</f>
        <v>1.11540748636561E-2</v>
      </c>
      <c r="AX65">
        <f>'[4]ICP-MS Results'!DC27</f>
        <v>1.7211172947831001E-2</v>
      </c>
      <c r="AY65">
        <f>'[4]ICP-MS Results'!DE27</f>
        <v>1.92825137131068E-2</v>
      </c>
      <c r="AZ65">
        <f>'[4]ICP-MS Results'!DG27</f>
        <v>1.5705666356547701E-2</v>
      </c>
      <c r="BA65">
        <f>'[4]ICP-MS Results'!DI27</f>
        <v>1.71797292317389E-2</v>
      </c>
      <c r="BB65">
        <f>'[4]ICP-MS Results'!DK27</f>
        <v>1.17734807451362E-2</v>
      </c>
      <c r="BC65">
        <f>'[4]ICP-MS Results'!DM27</f>
        <v>1.7762007176135601E-3</v>
      </c>
      <c r="BD65">
        <f>'[4]ICP-MS Results'!DO27</f>
        <v>2.1907479812400101E-3</v>
      </c>
      <c r="BE65">
        <f>'[4]ICP-MS Results'!DQ27</f>
        <v>-5.5331292126763097E-2</v>
      </c>
      <c r="BF65">
        <f>'[4]ICP-MS Results'!DS27</f>
        <v>1.1530375882692699E-2</v>
      </c>
      <c r="BG65">
        <f>'[4]ICP-MS Results'!DU27</f>
        <v>9.3730071056098402E-2</v>
      </c>
      <c r="BH65">
        <f>'[4]ICP-MS Results'!DW27</f>
        <v>-0.65894333220637002</v>
      </c>
      <c r="BI65">
        <f>'[4]ICP-MS Results'!DY27</f>
        <v>-7.0481338958846996E-3</v>
      </c>
      <c r="BJ65">
        <f>'[4]ICP-MS Results'!EA27</f>
        <v>2.0948996367203598E-2</v>
      </c>
      <c r="BK65">
        <f>'[4]ICP-MS Results'!EC27</f>
        <v>8.6737307207383804E-2</v>
      </c>
      <c r="BL65">
        <f>'[4]ICP-MS Results'!EE27</f>
        <v>4.7085325174621101E-3</v>
      </c>
      <c r="BM65">
        <f>'[4]ICP-MS Results'!EF27</f>
        <v>99.207753872143101</v>
      </c>
      <c r="BN65">
        <f>'[4]ICP-MS Results'!EG27</f>
        <v>105.621320889157</v>
      </c>
      <c r="BO65">
        <f>'[4]ICP-MS Results'!EH27</f>
        <v>98.805645337157401</v>
      </c>
    </row>
    <row r="66" spans="1:67" x14ac:dyDescent="0.25">
      <c r="A66" t="str">
        <f>'[4]ICP-MS Results'!C28</f>
        <v>Rinse</v>
      </c>
      <c r="C66">
        <f>'[4]ICP-MS Results'!E28</f>
        <v>-1.08616383016E-3</v>
      </c>
      <c r="D66">
        <f>'[4]ICP-MS Results'!G28</f>
        <v>1.36770878510832E-2</v>
      </c>
      <c r="E66">
        <f>'[4]ICP-MS Results'!J28</f>
        <v>-0.92755430281102302</v>
      </c>
      <c r="F66">
        <f>'[4]ICP-MS Results'!K28</f>
        <v>-1026.42722117892</v>
      </c>
      <c r="G66">
        <f>'[4]ICP-MS Results'!M28</f>
        <v>-0.141342099127408</v>
      </c>
      <c r="H66">
        <f>'[4]ICP-MS Results'!P28</f>
        <v>-0.77857325983966297</v>
      </c>
      <c r="I66">
        <f>'[4]ICP-MS Results'!Q28</f>
        <v>7.90312940366693</v>
      </c>
      <c r="J66">
        <f>'[4]ICP-MS Results'!S28</f>
        <v>-2.8018900686327202</v>
      </c>
      <c r="K66">
        <f>'[4]ICP-MS Results'!V28</f>
        <v>-150.66127256173999</v>
      </c>
      <c r="L66">
        <f>'[4]ICP-MS Results'!Y28</f>
        <v>0.77917639219121604</v>
      </c>
      <c r="M66">
        <f>'[4]ICP-MS Results'!AC28</f>
        <v>-4.7318481410826597E-2</v>
      </c>
      <c r="N66">
        <f>'[4]ICP-MS Results'!AE28</f>
        <v>7.2958115036365498E-2</v>
      </c>
      <c r="O66">
        <f>'[4]ICP-MS Results'!AG28</f>
        <v>-9.9542911257343006E-2</v>
      </c>
      <c r="P66">
        <f>'[4]ICP-MS Results'!AI28</f>
        <v>-8.3537869280385493E-2</v>
      </c>
      <c r="Q66">
        <f>'[4]ICP-MS Results'!AK28</f>
        <v>-3.2260145557302198E-3</v>
      </c>
      <c r="R66">
        <f>'[4]ICP-MS Results'!AN28</f>
        <v>-1.15603036240742</v>
      </c>
      <c r="S66">
        <f>'[4]ICP-MS Results'!AP28</f>
        <v>7.2627953842739103E-3</v>
      </c>
      <c r="T66">
        <f>'[4]ICP-MS Results'!AR28</f>
        <v>-3.7836506399145403E-2</v>
      </c>
      <c r="U66">
        <f>'[4]ICP-MS Results'!AT28</f>
        <v>4.3396037282997298E-2</v>
      </c>
      <c r="V66">
        <f>'[4]ICP-MS Results'!AV28</f>
        <v>-0.18926899650923501</v>
      </c>
      <c r="W66">
        <f>'[4]ICP-MS Results'!AX28</f>
        <v>5.3708132723157701E-3</v>
      </c>
      <c r="X66">
        <f>'[4]ICP-MS Results'!AZ28</f>
        <v>7.27079216129594E-3</v>
      </c>
      <c r="Y66">
        <f>'[4]ICP-MS Results'!BB28</f>
        <v>3.1004273313008601E-2</v>
      </c>
      <c r="Z66">
        <f>'[4]ICP-MS Results'!BF28</f>
        <v>0.17947739538979901</v>
      </c>
      <c r="AA66">
        <f>'[4]ICP-MS Results'!BI28</f>
        <v>-5.6618461952755404E-3</v>
      </c>
      <c r="AB66">
        <f>'[4]ICP-MS Results'!BK28</f>
        <v>-4.4122491632726697E-3</v>
      </c>
      <c r="AC66">
        <f>'[4]ICP-MS Results'!BM28</f>
        <v>-0.71740493386980098</v>
      </c>
      <c r="AD66">
        <f>'[4]ICP-MS Results'!BO28</f>
        <v>-7.8038696553552299E-3</v>
      </c>
      <c r="AE66">
        <f>'[4]ICP-MS Results'!BQ28</f>
        <v>-2.40385604048447E-2</v>
      </c>
      <c r="AF66">
        <f>'[4]ICP-MS Results'!BS28</f>
        <v>3.1918804342064601E-2</v>
      </c>
      <c r="AG66">
        <f>'[4]ICP-MS Results'!BU28</f>
        <v>4.9239681697877097E-2</v>
      </c>
      <c r="AH66">
        <f>'[4]ICP-MS Results'!BW28</f>
        <v>4.3799024984019002E-3</v>
      </c>
      <c r="AI66">
        <f>'[4]ICP-MS Results'!BY28</f>
        <v>2.6767255525767999E-2</v>
      </c>
      <c r="AJ66">
        <f>'[4]ICP-MS Results'!CA28</f>
        <v>5.4852460547787599E-2</v>
      </c>
      <c r="AK66">
        <f>'[4]ICP-MS Results'!CC28</f>
        <v>-1.04075985412232E-2</v>
      </c>
      <c r="AL66">
        <f>'[4]ICP-MS Results'!CE28</f>
        <v>-1.6183449532841999E-2</v>
      </c>
      <c r="AM66">
        <f>'[4]ICP-MS Results'!CG28</f>
        <v>3.6970099587085099E-4</v>
      </c>
      <c r="AN66">
        <f>'[4]ICP-MS Results'!CI28</f>
        <v>-2.5641053814779501E-2</v>
      </c>
      <c r="AO66">
        <f>'[4]ICP-MS Results'!CK28</f>
        <v>1.3290149406494299E-2</v>
      </c>
      <c r="AP66">
        <f>'[4]ICP-MS Results'!CM28</f>
        <v>-0.111565012127468</v>
      </c>
      <c r="AQ66">
        <f>'[4]ICP-MS Results'!CO28</f>
        <v>2.4565329628930201E-3</v>
      </c>
      <c r="AR66">
        <f>'[4]ICP-MS Results'!CQ28</f>
        <v>1.36912859974322E-3</v>
      </c>
      <c r="AS66">
        <f>'[4]ICP-MS Results'!CS28</f>
        <v>6.1180655392355004E-4</v>
      </c>
      <c r="AT66">
        <f>'[4]ICP-MS Results'!CU28</f>
        <v>-6.1900370025521401E-2</v>
      </c>
      <c r="AU66">
        <f>'[4]ICP-MS Results'!CW28</f>
        <v>1.2331906979889801E-3</v>
      </c>
      <c r="AV66">
        <f>'[4]ICP-MS Results'!CY28</f>
        <v>1.26799793492575E-3</v>
      </c>
      <c r="AW66">
        <f>'[4]ICP-MS Results'!DA28</f>
        <v>-8.9952892506901493E-3</v>
      </c>
      <c r="AX66">
        <f>'[4]ICP-MS Results'!DC28</f>
        <v>8.9515214259896503E-6</v>
      </c>
      <c r="AY66">
        <f>'[4]ICP-MS Results'!DE28</f>
        <v>2.8525954088478699E-3</v>
      </c>
      <c r="AZ66">
        <f>'[4]ICP-MS Results'!DG28</f>
        <v>8.2136419313855505E-4</v>
      </c>
      <c r="BA66">
        <f>'[4]ICP-MS Results'!DI28</f>
        <v>-2.64453016283767E-3</v>
      </c>
      <c r="BB66">
        <f>'[4]ICP-MS Results'!DK28</f>
        <v>-3.9549508058152301E-3</v>
      </c>
      <c r="BC66">
        <f>'[4]ICP-MS Results'!DM28</f>
        <v>2.3317440425112699E-3</v>
      </c>
      <c r="BD66">
        <f>'[4]ICP-MS Results'!DO28</f>
        <v>1.32434789164176E-3</v>
      </c>
      <c r="BE66">
        <f>'[4]ICP-MS Results'!DQ28</f>
        <v>-6.5073140728296994E-2</v>
      </c>
      <c r="BF66">
        <f>'[4]ICP-MS Results'!DS28</f>
        <v>7.1769798611600599E-3</v>
      </c>
      <c r="BG66">
        <f>'[4]ICP-MS Results'!DU28</f>
        <v>4.3623327374152997E-2</v>
      </c>
      <c r="BH66">
        <f>'[4]ICP-MS Results'!DW28</f>
        <v>-0.62347356952877997</v>
      </c>
      <c r="BI66">
        <f>'[4]ICP-MS Results'!DY28</f>
        <v>-5.1423298956980498E-3</v>
      </c>
      <c r="BJ66">
        <f>'[4]ICP-MS Results'!EA28</f>
        <v>1.7106110334077801E-2</v>
      </c>
      <c r="BK66">
        <f>'[4]ICP-MS Results'!EC28</f>
        <v>3.65878855716209E-3</v>
      </c>
      <c r="BL66">
        <f>'[4]ICP-MS Results'!EE28</f>
        <v>-1.6380775496694501E-3</v>
      </c>
      <c r="BM66">
        <f>'[4]ICP-MS Results'!EF28</f>
        <v>99.055397330058994</v>
      </c>
      <c r="BN66">
        <f>'[4]ICP-MS Results'!EG28</f>
        <v>103.018942475958</v>
      </c>
      <c r="BO66">
        <f>'[4]ICP-MS Results'!EH28</f>
        <v>97.8010864003856</v>
      </c>
    </row>
    <row r="67" spans="1:67" x14ac:dyDescent="0.25">
      <c r="A67" t="str">
        <f>'[4]ICP-MS Results'!C29</f>
        <v>10 ppb QC</v>
      </c>
      <c r="C67">
        <f>'[4]ICP-MS Results'!E29</f>
        <v>11.141120611539099</v>
      </c>
      <c r="D67">
        <f>'[4]ICP-MS Results'!G29</f>
        <v>11.407655701584201</v>
      </c>
      <c r="E67">
        <f>'[4]ICP-MS Results'!J29</f>
        <v>27.0509340947034</v>
      </c>
      <c r="F67">
        <f>'[4]ICP-MS Results'!K29</f>
        <v>-988.19631017941197</v>
      </c>
      <c r="G67">
        <f>'[4]ICP-MS Results'!M29</f>
        <v>21.690183214070601</v>
      </c>
      <c r="H67">
        <f>'[4]ICP-MS Results'!P29</f>
        <v>15.238831146882299</v>
      </c>
      <c r="I67">
        <f>'[4]ICP-MS Results'!Q29</f>
        <v>21.739582104353801</v>
      </c>
      <c r="J67">
        <f>'[4]ICP-MS Results'!S29</f>
        <v>12.851739452205999</v>
      </c>
      <c r="K67">
        <f>'[4]ICP-MS Results'!V29</f>
        <v>-138.42265819327699</v>
      </c>
      <c r="L67">
        <f>'[4]ICP-MS Results'!Y29</f>
        <v>19.153566808743001</v>
      </c>
      <c r="M67">
        <f>'[4]ICP-MS Results'!AC29</f>
        <v>10.641778748325301</v>
      </c>
      <c r="N67">
        <f>'[4]ICP-MS Results'!AE29</f>
        <v>10.1648965886674</v>
      </c>
      <c r="O67">
        <f>'[4]ICP-MS Results'!AG29</f>
        <v>10.630106593029099</v>
      </c>
      <c r="P67">
        <f>'[4]ICP-MS Results'!AI29</f>
        <v>10.8314276980974</v>
      </c>
      <c r="Q67">
        <f>'[4]ICP-MS Results'!AK29</f>
        <v>10.757024712558</v>
      </c>
      <c r="R67">
        <f>'[4]ICP-MS Results'!AN29</f>
        <v>19.357547134377398</v>
      </c>
      <c r="S67">
        <f>'[4]ICP-MS Results'!AP29</f>
        <v>10.8230509282028</v>
      </c>
      <c r="T67">
        <f>'[4]ICP-MS Results'!AR29</f>
        <v>10.5332859750631</v>
      </c>
      <c r="U67">
        <f>'[4]ICP-MS Results'!AT29</f>
        <v>11.1619843102778</v>
      </c>
      <c r="V67">
        <f>'[4]ICP-MS Results'!AV29</f>
        <v>10.9229460610833</v>
      </c>
      <c r="W67">
        <f>'[4]ICP-MS Results'!AX29</f>
        <v>10.044710031805</v>
      </c>
      <c r="X67">
        <f>'[4]ICP-MS Results'!AZ29</f>
        <v>10.296479470761099</v>
      </c>
      <c r="Y67">
        <f>'[4]ICP-MS Results'!BB29</f>
        <v>10.589387923897901</v>
      </c>
      <c r="Z67">
        <f>'[4]ICP-MS Results'!BF29</f>
        <v>11.1853013402822</v>
      </c>
      <c r="AA67">
        <f>'[4]ICP-MS Results'!BI29</f>
        <v>10.528084697235</v>
      </c>
      <c r="AB67">
        <f>'[4]ICP-MS Results'!BK29</f>
        <v>10.4900337860217</v>
      </c>
      <c r="AC67">
        <f>'[4]ICP-MS Results'!BM29</f>
        <v>11.6889568373096</v>
      </c>
      <c r="AD67">
        <f>'[4]ICP-MS Results'!BO29</f>
        <v>10.7353366239371</v>
      </c>
      <c r="AE67">
        <f>'[4]ICP-MS Results'!BQ29</f>
        <v>10.3044736019505</v>
      </c>
      <c r="AF67">
        <f>'[4]ICP-MS Results'!BS29</f>
        <v>10.630156392070401</v>
      </c>
      <c r="AG67">
        <f>'[4]ICP-MS Results'!BU29</f>
        <v>13.938303226945299</v>
      </c>
      <c r="AH67">
        <f>'[4]ICP-MS Results'!BW29</f>
        <v>10.741516601133499</v>
      </c>
      <c r="AI67">
        <f>'[4]ICP-MS Results'!BY29</f>
        <v>10.666651713229101</v>
      </c>
      <c r="AJ67">
        <f>'[4]ICP-MS Results'!CA29</f>
        <v>10.627188033358401</v>
      </c>
      <c r="AK67">
        <f>'[4]ICP-MS Results'!CC29</f>
        <v>10.5168115101793</v>
      </c>
      <c r="AL67">
        <f>'[4]ICP-MS Results'!CE29</f>
        <v>9.8474475116521401</v>
      </c>
      <c r="AM67">
        <f>'[4]ICP-MS Results'!CG29</f>
        <v>10.291968651174599</v>
      </c>
      <c r="AN67">
        <f>'[4]ICP-MS Results'!CI29</f>
        <v>10.4913152380011</v>
      </c>
      <c r="AO67">
        <f>'[4]ICP-MS Results'!CK29</f>
        <v>10.4788363475009</v>
      </c>
      <c r="AP67">
        <f>'[4]ICP-MS Results'!CM29</f>
        <v>10.5622847838151</v>
      </c>
      <c r="AQ67">
        <f>'[4]ICP-MS Results'!CO29</f>
        <v>10.446417721012001</v>
      </c>
      <c r="AR67">
        <f>'[4]ICP-MS Results'!CQ29</f>
        <v>10.300381366066899</v>
      </c>
      <c r="AS67">
        <f>'[4]ICP-MS Results'!CS29</f>
        <v>10.216781381509501</v>
      </c>
      <c r="AT67">
        <f>'[4]ICP-MS Results'!CU29</f>
        <v>10.369760790773</v>
      </c>
      <c r="AU67">
        <f>'[4]ICP-MS Results'!CW29</f>
        <v>10.209170085142301</v>
      </c>
      <c r="AV67">
        <f>'[4]ICP-MS Results'!CY29</f>
        <v>10.2747414915025</v>
      </c>
      <c r="AW67">
        <f>'[4]ICP-MS Results'!DA29</f>
        <v>10.1581847074427</v>
      </c>
      <c r="AX67">
        <f>'[4]ICP-MS Results'!DC29</f>
        <v>10.183106812073699</v>
      </c>
      <c r="AY67">
        <f>'[4]ICP-MS Results'!DE29</f>
        <v>10.184061336096899</v>
      </c>
      <c r="AZ67">
        <f>'[4]ICP-MS Results'!DG29</f>
        <v>10.210144177089999</v>
      </c>
      <c r="BA67">
        <f>'[4]ICP-MS Results'!DI29</f>
        <v>10.1802361243866</v>
      </c>
      <c r="BB67">
        <f>'[4]ICP-MS Results'!DK29</f>
        <v>10.1109377397882</v>
      </c>
      <c r="BC67">
        <f>'[4]ICP-MS Results'!DM29</f>
        <v>9.9561817849180603</v>
      </c>
      <c r="BD67">
        <f>'[4]ICP-MS Results'!DO29</f>
        <v>4.4486541626875198</v>
      </c>
      <c r="BE67">
        <f>'[4]ICP-MS Results'!DQ29</f>
        <v>9.2181804616233496</v>
      </c>
      <c r="BF67">
        <f>'[4]ICP-MS Results'!DS29</f>
        <v>10.2420678317213</v>
      </c>
      <c r="BG67">
        <f>'[4]ICP-MS Results'!DU29</f>
        <v>9.7628315719327698</v>
      </c>
      <c r="BH67">
        <f>'[4]ICP-MS Results'!DW29</f>
        <v>10.920559750172</v>
      </c>
      <c r="BI67">
        <f>'[4]ICP-MS Results'!DY29</f>
        <v>10.075865463514299</v>
      </c>
      <c r="BJ67">
        <f>'[4]ICP-MS Results'!EA29</f>
        <v>10.143017425615501</v>
      </c>
      <c r="BK67">
        <f>'[4]ICP-MS Results'!EC29</f>
        <v>9.7807809015998792</v>
      </c>
      <c r="BL67">
        <f>'[4]ICP-MS Results'!EE29</f>
        <v>9.7854511074835493</v>
      </c>
      <c r="BM67">
        <f>'[4]ICP-MS Results'!EF29</f>
        <v>96.245194084870803</v>
      </c>
      <c r="BN67">
        <f>'[4]ICP-MS Results'!EG29</f>
        <v>95.7338933712102</v>
      </c>
      <c r="BO67">
        <f>'[4]ICP-MS Results'!EH29</f>
        <v>97.882931671757305</v>
      </c>
    </row>
    <row r="68" spans="1:67" x14ac:dyDescent="0.25">
      <c r="A68" s="1" t="s">
        <v>68</v>
      </c>
      <c r="C68" s="17">
        <f>C67/10</f>
        <v>1.1141120611539099</v>
      </c>
      <c r="D68" s="17">
        <f t="shared" ref="D68:BL68" si="24">D67/10</f>
        <v>1.1407655701584201</v>
      </c>
      <c r="E68" s="17">
        <f t="shared" si="24"/>
        <v>2.70509340947034</v>
      </c>
      <c r="F68" s="17">
        <f t="shared" si="24"/>
        <v>-98.819631017941191</v>
      </c>
      <c r="G68" s="17">
        <f t="shared" si="24"/>
        <v>2.16901832140706</v>
      </c>
      <c r="H68" s="17">
        <f t="shared" si="24"/>
        <v>1.5238831146882299</v>
      </c>
      <c r="I68" s="17">
        <f t="shared" si="24"/>
        <v>2.1739582104353801</v>
      </c>
      <c r="J68" s="17">
        <f t="shared" si="24"/>
        <v>1.2851739452205999</v>
      </c>
      <c r="K68" s="17">
        <f t="shared" si="24"/>
        <v>-13.842265819327698</v>
      </c>
      <c r="L68" s="17">
        <f t="shared" si="24"/>
        <v>1.9153566808743001</v>
      </c>
      <c r="M68" s="17">
        <f t="shared" si="24"/>
        <v>1.0641778748325301</v>
      </c>
      <c r="N68" s="17">
        <f t="shared" si="24"/>
        <v>1.01648965886674</v>
      </c>
      <c r="O68" s="17">
        <f t="shared" si="24"/>
        <v>1.0630106593029098</v>
      </c>
      <c r="P68" s="17">
        <f t="shared" si="24"/>
        <v>1.08314276980974</v>
      </c>
      <c r="Q68" s="17">
        <f t="shared" si="24"/>
        <v>1.0757024712557999</v>
      </c>
      <c r="R68" s="17">
        <f t="shared" si="24"/>
        <v>1.9357547134377397</v>
      </c>
      <c r="S68" s="17">
        <f t="shared" si="24"/>
        <v>1.08230509282028</v>
      </c>
      <c r="T68" s="17">
        <f t="shared" si="24"/>
        <v>1.05332859750631</v>
      </c>
      <c r="U68" s="17">
        <f t="shared" si="24"/>
        <v>1.1161984310277799</v>
      </c>
      <c r="V68" s="17">
        <f t="shared" si="24"/>
        <v>1.0922946061083301</v>
      </c>
      <c r="W68" s="17">
        <f t="shared" si="24"/>
        <v>1.0044710031805</v>
      </c>
      <c r="X68" s="17">
        <f t="shared" si="24"/>
        <v>1.02964794707611</v>
      </c>
      <c r="Y68" s="17">
        <f t="shared" si="24"/>
        <v>1.0589387923897902</v>
      </c>
      <c r="Z68" s="17">
        <f t="shared" si="24"/>
        <v>1.1185301340282199</v>
      </c>
      <c r="AA68" s="17">
        <f t="shared" si="24"/>
        <v>1.0528084697235001</v>
      </c>
      <c r="AB68" s="17">
        <f t="shared" si="24"/>
        <v>1.04900337860217</v>
      </c>
      <c r="AC68" s="17">
        <f t="shared" si="24"/>
        <v>1.1688956837309601</v>
      </c>
      <c r="AD68" s="17">
        <f t="shared" si="24"/>
        <v>1.07353366239371</v>
      </c>
      <c r="AE68" s="17">
        <f t="shared" si="24"/>
        <v>1.0304473601950499</v>
      </c>
      <c r="AF68" s="17">
        <f t="shared" si="24"/>
        <v>1.06301563920704</v>
      </c>
      <c r="AG68" s="17">
        <f t="shared" si="24"/>
        <v>1.3938303226945299</v>
      </c>
      <c r="AH68" s="17">
        <f t="shared" si="24"/>
        <v>1.0741516601133498</v>
      </c>
      <c r="AI68" s="17">
        <f t="shared" si="24"/>
        <v>1.0666651713229101</v>
      </c>
      <c r="AJ68" s="17">
        <f t="shared" si="24"/>
        <v>1.0627188033358401</v>
      </c>
      <c r="AK68" s="17">
        <f t="shared" si="24"/>
        <v>1.05168115101793</v>
      </c>
      <c r="AL68" s="17">
        <f t="shared" si="24"/>
        <v>0.98474475116521398</v>
      </c>
      <c r="AM68" s="17">
        <f t="shared" si="24"/>
        <v>1.0291968651174599</v>
      </c>
      <c r="AN68" s="17">
        <f t="shared" si="24"/>
        <v>1.04913152380011</v>
      </c>
      <c r="AO68" s="17">
        <f t="shared" si="24"/>
        <v>1.0478836347500899</v>
      </c>
      <c r="AP68" s="17">
        <f t="shared" si="24"/>
        <v>1.0562284783815099</v>
      </c>
      <c r="AQ68" s="17">
        <f t="shared" si="24"/>
        <v>1.0446417721012</v>
      </c>
      <c r="AR68" s="17">
        <f t="shared" si="24"/>
        <v>1.03003813660669</v>
      </c>
      <c r="AS68" s="17">
        <f t="shared" si="24"/>
        <v>1.0216781381509501</v>
      </c>
      <c r="AT68" s="17">
        <f t="shared" si="24"/>
        <v>1.0369760790772999</v>
      </c>
      <c r="AU68" s="17">
        <f t="shared" si="24"/>
        <v>1.0209170085142301</v>
      </c>
      <c r="AV68" s="17">
        <f t="shared" si="24"/>
        <v>1.0274741491502499</v>
      </c>
      <c r="AW68" s="17">
        <f t="shared" si="24"/>
        <v>1.0158184707442701</v>
      </c>
      <c r="AX68" s="17">
        <f t="shared" si="24"/>
        <v>1.0183106812073699</v>
      </c>
      <c r="AY68" s="17">
        <f t="shared" si="24"/>
        <v>1.0184061336096899</v>
      </c>
      <c r="AZ68" s="17">
        <f t="shared" si="24"/>
        <v>1.0210144177089999</v>
      </c>
      <c r="BA68" s="17">
        <f t="shared" si="24"/>
        <v>1.0180236124386599</v>
      </c>
      <c r="BB68" s="17">
        <f t="shared" si="24"/>
        <v>1.0110937739788199</v>
      </c>
      <c r="BC68" s="17">
        <f t="shared" si="24"/>
        <v>0.99561817849180601</v>
      </c>
      <c r="BD68" s="17">
        <f t="shared" si="24"/>
        <v>0.44486541626875198</v>
      </c>
      <c r="BE68" s="17">
        <f t="shared" si="24"/>
        <v>0.92181804616233498</v>
      </c>
      <c r="BF68" s="17">
        <f t="shared" si="24"/>
        <v>1.02420678317213</v>
      </c>
      <c r="BG68" s="17">
        <f t="shared" si="24"/>
        <v>0.97628315719327696</v>
      </c>
      <c r="BH68" s="17">
        <f t="shared" si="24"/>
        <v>1.0920559750172001</v>
      </c>
      <c r="BI68" s="17">
        <f t="shared" si="24"/>
        <v>1.00758654635143</v>
      </c>
      <c r="BJ68" s="17">
        <f t="shared" si="24"/>
        <v>1.0143017425615501</v>
      </c>
      <c r="BK68" s="17">
        <f t="shared" si="24"/>
        <v>0.97807809015998792</v>
      </c>
      <c r="BL68" s="17">
        <f t="shared" si="24"/>
        <v>0.97854511074835493</v>
      </c>
    </row>
    <row r="69" spans="1:67" x14ac:dyDescent="0.25">
      <c r="A69" t="str">
        <f>'[4]ICP-MS Results'!C30</f>
        <v>200 ppb QC</v>
      </c>
      <c r="C69">
        <f>'[4]ICP-MS Results'!E30</f>
        <v>188.86728627687199</v>
      </c>
      <c r="D69">
        <f>'[4]ICP-MS Results'!G30</f>
        <v>191.31964643446099</v>
      </c>
      <c r="E69">
        <f>'[4]ICP-MS Results'!J30</f>
        <v>212.59290163970201</v>
      </c>
      <c r="F69">
        <f>'[4]ICP-MS Results'!K30</f>
        <v>-783.94924987609102</v>
      </c>
      <c r="G69">
        <f>'[4]ICP-MS Results'!M30</f>
        <v>198.76695197703</v>
      </c>
      <c r="H69">
        <f>'[4]ICP-MS Results'!P30</f>
        <v>210.70833378900701</v>
      </c>
      <c r="I69">
        <f>'[4]ICP-MS Results'!Q30</f>
        <v>211.98382657595801</v>
      </c>
      <c r="J69">
        <f>'[4]ICP-MS Results'!S30</f>
        <v>192.30147107005399</v>
      </c>
      <c r="K69">
        <f>'[4]ICP-MS Results'!V30</f>
        <v>36.124691951676603</v>
      </c>
      <c r="L69">
        <f>'[4]ICP-MS Results'!Y30</f>
        <v>225.16175239260201</v>
      </c>
      <c r="M69">
        <f>'[4]ICP-MS Results'!AC30</f>
        <v>208.82847179179601</v>
      </c>
      <c r="N69">
        <f>'[4]ICP-MS Results'!AE30</f>
        <v>208.72970394846001</v>
      </c>
      <c r="O69">
        <f>'[4]ICP-MS Results'!AG30</f>
        <v>210.821162303504</v>
      </c>
      <c r="P69">
        <f>'[4]ICP-MS Results'!AI30</f>
        <v>210.83101775770101</v>
      </c>
      <c r="Q69">
        <f>'[4]ICP-MS Results'!AK30</f>
        <v>209.97412909430301</v>
      </c>
      <c r="R69">
        <f>'[4]ICP-MS Results'!AN30</f>
        <v>201.210840952577</v>
      </c>
      <c r="S69">
        <f>'[4]ICP-MS Results'!AP30</f>
        <v>211.255031563931</v>
      </c>
      <c r="T69">
        <f>'[4]ICP-MS Results'!AR30</f>
        <v>210.06529667025401</v>
      </c>
      <c r="U69">
        <f>'[4]ICP-MS Results'!AT30</f>
        <v>215.23936653636301</v>
      </c>
      <c r="V69">
        <f>'[4]ICP-MS Results'!AV30</f>
        <v>210.33251464544699</v>
      </c>
      <c r="W69">
        <f>'[4]ICP-MS Results'!AX30</f>
        <v>201.06268808765299</v>
      </c>
      <c r="X69">
        <f>'[4]ICP-MS Results'!AZ30</f>
        <v>206.30299497137699</v>
      </c>
      <c r="Y69">
        <f>'[4]ICP-MS Results'!BB30</f>
        <v>208.45539146642599</v>
      </c>
      <c r="Z69">
        <f>'[4]ICP-MS Results'!BF30</f>
        <v>209.77407755374699</v>
      </c>
      <c r="AA69">
        <f>'[4]ICP-MS Results'!BI30</f>
        <v>209.17970486330901</v>
      </c>
      <c r="AB69">
        <f>'[4]ICP-MS Results'!BK30</f>
        <v>209.77481099408701</v>
      </c>
      <c r="AC69">
        <f>'[4]ICP-MS Results'!BM30</f>
        <v>207.74159516075201</v>
      </c>
      <c r="AD69">
        <f>'[4]ICP-MS Results'!BO30</f>
        <v>209.143913370446</v>
      </c>
      <c r="AE69">
        <f>'[4]ICP-MS Results'!BQ30</f>
        <v>195.252778196018</v>
      </c>
      <c r="AF69">
        <f>'[4]ICP-MS Results'!BS30</f>
        <v>212.26973096859001</v>
      </c>
      <c r="AG69">
        <f>'[4]ICP-MS Results'!BU30</f>
        <v>275.09736865901101</v>
      </c>
      <c r="AH69">
        <f>'[4]ICP-MS Results'!BW30</f>
        <v>210.31910955140401</v>
      </c>
      <c r="AI69">
        <f>'[4]ICP-MS Results'!BY30</f>
        <v>208.29282624214599</v>
      </c>
      <c r="AJ69">
        <f>'[4]ICP-MS Results'!CA30</f>
        <v>208.060077083918</v>
      </c>
      <c r="AK69">
        <f>'[4]ICP-MS Results'!CC30</f>
        <v>207.65372692257299</v>
      </c>
      <c r="AL69">
        <f>'[4]ICP-MS Results'!CE30</f>
        <v>207.34602495052701</v>
      </c>
      <c r="AM69">
        <f>'[4]ICP-MS Results'!CG30</f>
        <v>208.562347525306</v>
      </c>
      <c r="AN69">
        <f>'[4]ICP-MS Results'!CI30</f>
        <v>204.09388187142901</v>
      </c>
      <c r="AO69">
        <f>'[4]ICP-MS Results'!CK30</f>
        <v>208.16338199514399</v>
      </c>
      <c r="AP69">
        <f>'[4]ICP-MS Results'!CM30</f>
        <v>207.86747693510199</v>
      </c>
      <c r="AQ69">
        <f>'[4]ICP-MS Results'!CO30</f>
        <v>207.1405415486</v>
      </c>
      <c r="AR69">
        <f>'[4]ICP-MS Results'!CQ30</f>
        <v>209.72496526625201</v>
      </c>
      <c r="AS69">
        <f>'[4]ICP-MS Results'!CS30</f>
        <v>209.99747881921601</v>
      </c>
      <c r="AT69">
        <f>'[4]ICP-MS Results'!CU30</f>
        <v>209.33532125901201</v>
      </c>
      <c r="AU69">
        <f>'[4]ICP-MS Results'!CW30</f>
        <v>210.79668325512799</v>
      </c>
      <c r="AV69">
        <f>'[4]ICP-MS Results'!CY30</f>
        <v>209.10975357284201</v>
      </c>
      <c r="AW69">
        <f>'[4]ICP-MS Results'!DA30</f>
        <v>210.22389579098299</v>
      </c>
      <c r="AX69">
        <f>'[4]ICP-MS Results'!DC30</f>
        <v>208.332107627456</v>
      </c>
      <c r="AY69">
        <f>'[4]ICP-MS Results'!DE30</f>
        <v>209.35037557958199</v>
      </c>
      <c r="AZ69">
        <f>'[4]ICP-MS Results'!DG30</f>
        <v>209.40178063878599</v>
      </c>
      <c r="BA69">
        <f>'[4]ICP-MS Results'!DI30</f>
        <v>210.57133295790001</v>
      </c>
      <c r="BB69">
        <f>'[4]ICP-MS Results'!DK30</f>
        <v>206.69967905398201</v>
      </c>
      <c r="BC69">
        <f>'[4]ICP-MS Results'!DM30</f>
        <v>208.719115250187</v>
      </c>
      <c r="BD69">
        <f>'[4]ICP-MS Results'!DO30</f>
        <v>194.647337065953</v>
      </c>
      <c r="BE69">
        <f>'[4]ICP-MS Results'!DQ30</f>
        <v>207.50141258571901</v>
      </c>
      <c r="BF69">
        <f>'[4]ICP-MS Results'!DS30</f>
        <v>207.761609649603</v>
      </c>
      <c r="BG69">
        <f>'[4]ICP-MS Results'!DU30</f>
        <v>208.03753514766601</v>
      </c>
      <c r="BH69">
        <f>'[4]ICP-MS Results'!DW30</f>
        <v>216.452102186242</v>
      </c>
      <c r="BI69">
        <f>'[4]ICP-MS Results'!DY30</f>
        <v>212.77599312595501</v>
      </c>
      <c r="BJ69">
        <f>'[4]ICP-MS Results'!EA30</f>
        <v>212.442329042186</v>
      </c>
      <c r="BK69">
        <f>'[4]ICP-MS Results'!EC30</f>
        <v>210.112618991587</v>
      </c>
      <c r="BL69">
        <f>'[4]ICP-MS Results'!EE30</f>
        <v>210.78478885833201</v>
      </c>
      <c r="BM69">
        <f>'[4]ICP-MS Results'!EF30</f>
        <v>100.96638071794099</v>
      </c>
      <c r="BN69">
        <f>'[4]ICP-MS Results'!EG30</f>
        <v>99.480348269653405</v>
      </c>
      <c r="BO69">
        <f>'[4]ICP-MS Results'!EH30</f>
        <v>97.431107456775393</v>
      </c>
    </row>
    <row r="70" spans="1:67" x14ac:dyDescent="0.25">
      <c r="A70" s="1" t="s">
        <v>68</v>
      </c>
      <c r="C70" s="17">
        <f>C69/200</f>
        <v>0.94433643138435996</v>
      </c>
      <c r="D70" s="17">
        <f t="shared" ref="D70:BL70" si="25">D69/200</f>
        <v>0.956598232172305</v>
      </c>
      <c r="E70" s="17">
        <f t="shared" si="25"/>
        <v>1.06296450819851</v>
      </c>
      <c r="F70" s="17">
        <f t="shared" si="25"/>
        <v>-3.9197462493804549</v>
      </c>
      <c r="G70" s="17">
        <f t="shared" si="25"/>
        <v>0.99383475988515002</v>
      </c>
      <c r="H70" s="17">
        <f t="shared" si="25"/>
        <v>1.053541668945035</v>
      </c>
      <c r="I70" s="17">
        <f t="shared" si="25"/>
        <v>1.0599191328797901</v>
      </c>
      <c r="J70" s="17">
        <f t="shared" si="25"/>
        <v>0.96150735535026999</v>
      </c>
      <c r="K70" s="17">
        <f t="shared" si="25"/>
        <v>0.18062345975838301</v>
      </c>
      <c r="L70" s="17">
        <f t="shared" si="25"/>
        <v>1.1258087619630102</v>
      </c>
      <c r="M70" s="17">
        <f t="shared" si="25"/>
        <v>1.04414235895898</v>
      </c>
      <c r="N70" s="17">
        <f t="shared" si="25"/>
        <v>1.0436485197423</v>
      </c>
      <c r="O70" s="17">
        <f t="shared" si="25"/>
        <v>1.0541058115175199</v>
      </c>
      <c r="P70" s="17">
        <f t="shared" si="25"/>
        <v>1.0541550887885049</v>
      </c>
      <c r="Q70" s="17">
        <f t="shared" si="25"/>
        <v>1.049870645471515</v>
      </c>
      <c r="R70" s="17">
        <f t="shared" si="25"/>
        <v>1.0060542047628851</v>
      </c>
      <c r="S70" s="17">
        <f t="shared" si="25"/>
        <v>1.056275157819655</v>
      </c>
      <c r="T70" s="17">
        <f t="shared" si="25"/>
        <v>1.05032648335127</v>
      </c>
      <c r="U70" s="17">
        <f t="shared" si="25"/>
        <v>1.076196832681815</v>
      </c>
      <c r="V70" s="17">
        <f t="shared" si="25"/>
        <v>1.0516625732272349</v>
      </c>
      <c r="W70" s="17">
        <f t="shared" si="25"/>
        <v>1.0053134404382649</v>
      </c>
      <c r="X70" s="17">
        <f t="shared" si="25"/>
        <v>1.031514974856885</v>
      </c>
      <c r="Y70" s="17">
        <f t="shared" si="25"/>
        <v>1.04227695733213</v>
      </c>
      <c r="Z70" s="17">
        <f t="shared" si="25"/>
        <v>1.0488703877687349</v>
      </c>
      <c r="AA70" s="17">
        <f t="shared" si="25"/>
        <v>1.0458985243165451</v>
      </c>
      <c r="AB70" s="17">
        <f t="shared" si="25"/>
        <v>1.048874054970435</v>
      </c>
      <c r="AC70" s="17">
        <f t="shared" si="25"/>
        <v>1.0387079758037601</v>
      </c>
      <c r="AD70" s="17">
        <f t="shared" si="25"/>
        <v>1.0457195668522301</v>
      </c>
      <c r="AE70" s="17">
        <f t="shared" si="25"/>
        <v>0.97626389098009003</v>
      </c>
      <c r="AF70" s="17">
        <f t="shared" si="25"/>
        <v>1.06134865484295</v>
      </c>
      <c r="AG70" s="17">
        <f t="shared" si="25"/>
        <v>1.3754868432950551</v>
      </c>
      <c r="AH70" s="17">
        <f t="shared" si="25"/>
        <v>1.05159554775702</v>
      </c>
      <c r="AI70" s="17">
        <f t="shared" si="25"/>
        <v>1.04146413121073</v>
      </c>
      <c r="AJ70" s="17">
        <f t="shared" si="25"/>
        <v>1.04030038541959</v>
      </c>
      <c r="AK70" s="17">
        <f t="shared" si="25"/>
        <v>1.0382686346128649</v>
      </c>
      <c r="AL70" s="17">
        <f t="shared" si="25"/>
        <v>1.036730124752635</v>
      </c>
      <c r="AM70" s="17">
        <f t="shared" si="25"/>
        <v>1.04281173762653</v>
      </c>
      <c r="AN70" s="17">
        <f t="shared" si="25"/>
        <v>1.0204694093571449</v>
      </c>
      <c r="AO70" s="17">
        <f t="shared" si="25"/>
        <v>1.0408169099757201</v>
      </c>
      <c r="AP70" s="17">
        <f t="shared" si="25"/>
        <v>1.0393373846755098</v>
      </c>
      <c r="AQ70" s="17">
        <f t="shared" si="25"/>
        <v>1.0357027077429999</v>
      </c>
      <c r="AR70" s="17">
        <f t="shared" si="25"/>
        <v>1.0486248263312601</v>
      </c>
      <c r="AS70" s="17">
        <f t="shared" si="25"/>
        <v>1.04998739409608</v>
      </c>
      <c r="AT70" s="17">
        <f t="shared" si="25"/>
        <v>1.0466766062950601</v>
      </c>
      <c r="AU70" s="17">
        <f t="shared" si="25"/>
        <v>1.0539834162756399</v>
      </c>
      <c r="AV70" s="17">
        <f t="shared" si="25"/>
        <v>1.0455487678642101</v>
      </c>
      <c r="AW70" s="17">
        <f t="shared" si="25"/>
        <v>1.051119478954915</v>
      </c>
      <c r="AX70" s="17">
        <f t="shared" si="25"/>
        <v>1.0416605381372799</v>
      </c>
      <c r="AY70" s="17">
        <f t="shared" si="25"/>
        <v>1.0467518778979099</v>
      </c>
      <c r="AZ70" s="17">
        <f t="shared" si="25"/>
        <v>1.04700890319393</v>
      </c>
      <c r="BA70" s="17">
        <f t="shared" si="25"/>
        <v>1.0528566647895001</v>
      </c>
      <c r="BB70" s="17">
        <f t="shared" si="25"/>
        <v>1.0334983952699099</v>
      </c>
      <c r="BC70" s="17">
        <f t="shared" si="25"/>
        <v>1.043595576250935</v>
      </c>
      <c r="BD70" s="17">
        <f t="shared" si="25"/>
        <v>0.97323668532976493</v>
      </c>
      <c r="BE70" s="17">
        <f t="shared" si="25"/>
        <v>1.037507062928595</v>
      </c>
      <c r="BF70" s="17">
        <f t="shared" si="25"/>
        <v>1.0388080482480151</v>
      </c>
      <c r="BG70" s="17">
        <f t="shared" si="25"/>
        <v>1.0401876757383299</v>
      </c>
      <c r="BH70" s="17">
        <f t="shared" si="25"/>
        <v>1.08226051093121</v>
      </c>
      <c r="BI70" s="17">
        <f t="shared" si="25"/>
        <v>1.063879965629775</v>
      </c>
      <c r="BJ70" s="17">
        <f t="shared" si="25"/>
        <v>1.06221164521093</v>
      </c>
      <c r="BK70" s="17">
        <f t="shared" si="25"/>
        <v>1.050563094957935</v>
      </c>
      <c r="BL70" s="17">
        <f t="shared" si="25"/>
        <v>1.0539239442916601</v>
      </c>
    </row>
    <row r="71" spans="1:67" x14ac:dyDescent="0.25">
      <c r="A71" t="str">
        <f>'[4]ICP-MS Results'!C31</f>
        <v>Rinse</v>
      </c>
      <c r="C71">
        <f>'[4]ICP-MS Results'!E31</f>
        <v>0.35732650711589797</v>
      </c>
      <c r="D71">
        <f>'[4]ICP-MS Results'!G31</f>
        <v>6.3383970475319198E-2</v>
      </c>
      <c r="E71">
        <f>'[4]ICP-MS Results'!J31</f>
        <v>2.2627140291066601</v>
      </c>
      <c r="F71">
        <f>'[4]ICP-MS Results'!K31</f>
        <v>-1047.16368624231</v>
      </c>
      <c r="G71">
        <f>'[4]ICP-MS Results'!M31</f>
        <v>-9.9978120151032496E-2</v>
      </c>
      <c r="H71">
        <f>'[4]ICP-MS Results'!P31</f>
        <v>-0.631930694527576</v>
      </c>
      <c r="I71">
        <f>'[4]ICP-MS Results'!Q31</f>
        <v>21.460834280357101</v>
      </c>
      <c r="J71">
        <f>'[4]ICP-MS Results'!S31</f>
        <v>-2.8432836324437898</v>
      </c>
      <c r="K71">
        <f>'[4]ICP-MS Results'!V31</f>
        <v>-152.105654786738</v>
      </c>
      <c r="L71">
        <f>'[4]ICP-MS Results'!Y31</f>
        <v>-0.35605358902533502</v>
      </c>
      <c r="M71">
        <f>'[4]ICP-MS Results'!AC31</f>
        <v>-1.3760945936664199E-2</v>
      </c>
      <c r="N71">
        <f>'[4]ICP-MS Results'!AE31</f>
        <v>4.8827256384466201E-2</v>
      </c>
      <c r="O71">
        <f>'[4]ICP-MS Results'!AG31</f>
        <v>-0.135080990080165</v>
      </c>
      <c r="P71">
        <f>'[4]ICP-MS Results'!AI31</f>
        <v>-6.6575955402687806E-2</v>
      </c>
      <c r="Q71">
        <f>'[4]ICP-MS Results'!AK31</f>
        <v>1.8091551074311499E-2</v>
      </c>
      <c r="R71">
        <f>'[4]ICP-MS Results'!AN31</f>
        <v>-1.1354669823663099</v>
      </c>
      <c r="S71">
        <f>'[4]ICP-MS Results'!AP31</f>
        <v>1.6472884892225301E-2</v>
      </c>
      <c r="T71">
        <f>'[4]ICP-MS Results'!AR31</f>
        <v>-1.29977514806807E-2</v>
      </c>
      <c r="U71">
        <f>'[4]ICP-MS Results'!AT31</f>
        <v>1.6756725471802798E-2</v>
      </c>
      <c r="V71">
        <f>'[4]ICP-MS Results'!AV31</f>
        <v>-0.142857565729748</v>
      </c>
      <c r="W71">
        <f>'[4]ICP-MS Results'!AX31</f>
        <v>1.7167481021985499E-2</v>
      </c>
      <c r="X71">
        <f>'[4]ICP-MS Results'!AZ31</f>
        <v>1.98559784952867E-2</v>
      </c>
      <c r="Y71">
        <f>'[4]ICP-MS Results'!BB31</f>
        <v>3.3476417810787702E-2</v>
      </c>
      <c r="Z71">
        <f>'[4]ICP-MS Results'!BF31</f>
        <v>0.38948636171399098</v>
      </c>
      <c r="AA71">
        <f>'[4]ICP-MS Results'!BI31</f>
        <v>2.3357662869787602E-3</v>
      </c>
      <c r="AB71">
        <f>'[4]ICP-MS Results'!BK31</f>
        <v>9.3193905669988995E-3</v>
      </c>
      <c r="AC71">
        <f>'[4]ICP-MS Results'!BM31</f>
        <v>-0.68503836822185704</v>
      </c>
      <c r="AD71">
        <f>'[4]ICP-MS Results'!BO31</f>
        <v>3.15575704071294E-2</v>
      </c>
      <c r="AE71">
        <f>'[4]ICP-MS Results'!BQ31</f>
        <v>0.495087498916851</v>
      </c>
      <c r="AF71">
        <f>'[4]ICP-MS Results'!BS31</f>
        <v>0.34878631762307499</v>
      </c>
      <c r="AG71">
        <f>'[4]ICP-MS Results'!BU31</f>
        <v>0.103556961398443</v>
      </c>
      <c r="AH71">
        <f>'[4]ICP-MS Results'!BW31</f>
        <v>1.9557623413295502E-2</v>
      </c>
      <c r="AI71">
        <f>'[4]ICP-MS Results'!BY31</f>
        <v>4.82257708495736E-2</v>
      </c>
      <c r="AJ71">
        <f>'[4]ICP-MS Results'!CA31</f>
        <v>0.15102173871616301</v>
      </c>
      <c r="AK71">
        <f>'[4]ICP-MS Results'!CC31</f>
        <v>0.11952226812771601</v>
      </c>
      <c r="AL71">
        <f>'[4]ICP-MS Results'!CE31</f>
        <v>7.37842855397529E-2</v>
      </c>
      <c r="AM71">
        <f>'[4]ICP-MS Results'!CG31</f>
        <v>1.56555146424395E-2</v>
      </c>
      <c r="AN71">
        <f>'[4]ICP-MS Results'!CI31</f>
        <v>-3.8210054252848402E-2</v>
      </c>
      <c r="AO71">
        <f>'[4]ICP-MS Results'!CK31</f>
        <v>2.8685532604640601E-2</v>
      </c>
      <c r="AP71">
        <f>'[4]ICP-MS Results'!CM31</f>
        <v>-9.78536444065254E-2</v>
      </c>
      <c r="AQ71">
        <f>'[4]ICP-MS Results'!CO31</f>
        <v>1.7733685078943701E-2</v>
      </c>
      <c r="AR71">
        <f>'[4]ICP-MS Results'!CQ31</f>
        <v>1.34383780771233E-2</v>
      </c>
      <c r="AS71">
        <f>'[4]ICP-MS Results'!CS31</f>
        <v>1.5291732128820399E-2</v>
      </c>
      <c r="AT71">
        <f>'[4]ICP-MS Results'!CU31</f>
        <v>-4.4313990273313703E-2</v>
      </c>
      <c r="AU71">
        <f>'[4]ICP-MS Results'!CW31</f>
        <v>1.35828885903504E-2</v>
      </c>
      <c r="AV71">
        <f>'[4]ICP-MS Results'!CY31</f>
        <v>1.19407972433554E-2</v>
      </c>
      <c r="AW71">
        <f>'[4]ICP-MS Results'!DA31</f>
        <v>6.7735507269790799E-3</v>
      </c>
      <c r="AX71">
        <f>'[4]ICP-MS Results'!DC31</f>
        <v>1.33559741891126E-2</v>
      </c>
      <c r="AY71">
        <f>'[4]ICP-MS Results'!DE31</f>
        <v>1.07563593565989E-2</v>
      </c>
      <c r="AZ71">
        <f>'[4]ICP-MS Results'!DG31</f>
        <v>1.2123981207861999E-2</v>
      </c>
      <c r="BA71">
        <f>'[4]ICP-MS Results'!DI31</f>
        <v>5.3299695269846499E-3</v>
      </c>
      <c r="BB71">
        <f>'[4]ICP-MS Results'!DK31</f>
        <v>4.9733499988804802E-3</v>
      </c>
      <c r="BC71">
        <f>'[4]ICP-MS Results'!DM31</f>
        <v>3.2816374939309403E-2</v>
      </c>
      <c r="BD71">
        <f>'[4]ICP-MS Results'!DO31</f>
        <v>9.5427736615949402E-2</v>
      </c>
      <c r="BE71">
        <f>'[4]ICP-MS Results'!DQ31</f>
        <v>0.56906539510103105</v>
      </c>
      <c r="BF71">
        <f>'[4]ICP-MS Results'!DS31</f>
        <v>0.101731596543742</v>
      </c>
      <c r="BG71">
        <f>'[4]ICP-MS Results'!DU31</f>
        <v>1.0047366957336801</v>
      </c>
      <c r="BH71">
        <f>'[4]ICP-MS Results'!DW31</f>
        <v>12.0514667034611</v>
      </c>
      <c r="BI71">
        <f>'[4]ICP-MS Results'!DY31</f>
        <v>1.44749352409041E-2</v>
      </c>
      <c r="BJ71">
        <f>'[4]ICP-MS Results'!EA31</f>
        <v>0.10137363973234</v>
      </c>
      <c r="BK71">
        <f>'[4]ICP-MS Results'!EC31</f>
        <v>9.9971171909632494E-4</v>
      </c>
      <c r="BL71">
        <f>'[4]ICP-MS Results'!EE31</f>
        <v>7.6262455873619796E-3</v>
      </c>
      <c r="BM71">
        <f>'[4]ICP-MS Results'!EF31</f>
        <v>100.11704636953699</v>
      </c>
      <c r="BN71">
        <f>'[4]ICP-MS Results'!EG31</f>
        <v>98.856298038525395</v>
      </c>
      <c r="BO71">
        <f>'[4]ICP-MS Results'!EH31</f>
        <v>98.453160188152395</v>
      </c>
    </row>
    <row r="72" spans="1:67" x14ac:dyDescent="0.25">
      <c r="A72" t="str">
        <f>'[4]ICP-MS Results'!C32</f>
        <v>Blank</v>
      </c>
      <c r="C72">
        <f>'[4]ICP-MS Results'!E32</f>
        <v>0.109132822716707</v>
      </c>
      <c r="D72">
        <f>'[4]ICP-MS Results'!G32</f>
        <v>1.82605831586184E-2</v>
      </c>
      <c r="E72">
        <f>'[4]ICP-MS Results'!J32</f>
        <v>1.6219123365935599</v>
      </c>
      <c r="F72">
        <f>'[4]ICP-MS Results'!K32</f>
        <v>-1058.9066344605501</v>
      </c>
      <c r="G72">
        <f>'[4]ICP-MS Results'!M32</f>
        <v>-3.9199396810730001E-2</v>
      </c>
      <c r="H72">
        <f>'[4]ICP-MS Results'!P32</f>
        <v>9.3250300020172205E-2</v>
      </c>
      <c r="I72">
        <f>'[4]ICP-MS Results'!Q32</f>
        <v>4.4948455687018303</v>
      </c>
      <c r="J72">
        <f>'[4]ICP-MS Results'!S32</f>
        <v>-1.1449975862579</v>
      </c>
      <c r="K72">
        <f>'[4]ICP-MS Results'!V32</f>
        <v>-155.95238274751</v>
      </c>
      <c r="L72">
        <f>'[4]ICP-MS Results'!Y32</f>
        <v>1.13738005657154</v>
      </c>
      <c r="M72">
        <f>'[4]ICP-MS Results'!AC32</f>
        <v>3.0345405738938801E-2</v>
      </c>
      <c r="N72">
        <f>'[4]ICP-MS Results'!AE32</f>
        <v>2.4196223307982701E-2</v>
      </c>
      <c r="O72">
        <f>'[4]ICP-MS Results'!AG32</f>
        <v>-9.8889194098816205E-2</v>
      </c>
      <c r="P72">
        <f>'[4]ICP-MS Results'!AI32</f>
        <v>2.2266025389590501E-2</v>
      </c>
      <c r="Q72">
        <f>'[4]ICP-MS Results'!AK32</f>
        <v>-4.3030238178036299E-4</v>
      </c>
      <c r="R72">
        <f>'[4]ICP-MS Results'!AN32</f>
        <v>-4.43860904866707E-2</v>
      </c>
      <c r="S72">
        <f>'[4]ICP-MS Results'!AP32</f>
        <v>4.8302311178186497E-3</v>
      </c>
      <c r="T72">
        <f>'[4]ICP-MS Results'!AR32</f>
        <v>2.3485582256704701E-2</v>
      </c>
      <c r="U72">
        <f>'[4]ICP-MS Results'!AT32</f>
        <v>3.0865309870764E-2</v>
      </c>
      <c r="V72">
        <f>'[4]ICP-MS Results'!AV32</f>
        <v>-0.123314462345603</v>
      </c>
      <c r="W72">
        <f>'[4]ICP-MS Results'!AX32</f>
        <v>5.3096461760929097E-3</v>
      </c>
      <c r="X72">
        <f>'[4]ICP-MS Results'!AZ32</f>
        <v>2.6754842010626302E-3</v>
      </c>
      <c r="Y72">
        <f>'[4]ICP-MS Results'!BB32</f>
        <v>4.2371139111441698E-2</v>
      </c>
      <c r="Z72">
        <f>'[4]ICP-MS Results'!BF32</f>
        <v>3.6136349667507797E-2</v>
      </c>
      <c r="AA72">
        <f>'[4]ICP-MS Results'!BI32</f>
        <v>5.3815077443619096E-3</v>
      </c>
      <c r="AB72">
        <f>'[4]ICP-MS Results'!BK32</f>
        <v>3.1112816989043398E-3</v>
      </c>
      <c r="AC72">
        <f>'[4]ICP-MS Results'!BM32</f>
        <v>-3.29311726111901E-2</v>
      </c>
      <c r="AD72">
        <f>'[4]ICP-MS Results'!BO32</f>
        <v>9.7738481488582694E-3</v>
      </c>
      <c r="AE72">
        <f>'[4]ICP-MS Results'!BQ32</f>
        <v>0.189989947706593</v>
      </c>
      <c r="AF72">
        <f>'[4]ICP-MS Results'!BS32</f>
        <v>6.5129140697679305E-2</v>
      </c>
      <c r="AG72">
        <f>'[4]ICP-MS Results'!BU32</f>
        <v>2.9014946442880201E-2</v>
      </c>
      <c r="AH72">
        <f>'[4]ICP-MS Results'!BW32</f>
        <v>8.6873046300835893E-3</v>
      </c>
      <c r="AI72">
        <f>'[4]ICP-MS Results'!BY32</f>
        <v>2.33579970741047E-2</v>
      </c>
      <c r="AJ72">
        <f>'[4]ICP-MS Results'!CA32</f>
        <v>0.104654374057414</v>
      </c>
      <c r="AK72">
        <f>'[4]ICP-MS Results'!CC32</f>
        <v>3.62077836623661E-2</v>
      </c>
      <c r="AL72">
        <f>'[4]ICP-MS Results'!CE32</f>
        <v>-7.1723940270288097E-2</v>
      </c>
      <c r="AM72">
        <f>'[4]ICP-MS Results'!CG32</f>
        <v>3.2477640219303701E-3</v>
      </c>
      <c r="AN72">
        <f>'[4]ICP-MS Results'!CI32</f>
        <v>-1.9046719027942201E-2</v>
      </c>
      <c r="AO72">
        <f>'[4]ICP-MS Results'!CK32</f>
        <v>7.2962917228319999E-3</v>
      </c>
      <c r="AP72">
        <f>'[4]ICP-MS Results'!CM32</f>
        <v>6.0219551117643502E-3</v>
      </c>
      <c r="AQ72">
        <f>'[4]ICP-MS Results'!CO32</f>
        <v>-1.8934773967052799E-3</v>
      </c>
      <c r="AR72">
        <f>'[4]ICP-MS Results'!CQ32</f>
        <v>-1.47848721686706E-3</v>
      </c>
      <c r="AS72">
        <f>'[4]ICP-MS Results'!CS32</f>
        <v>2.3204618559951201E-3</v>
      </c>
      <c r="AT72">
        <f>'[4]ICP-MS Results'!CU32</f>
        <v>3.7189770373865501E-3</v>
      </c>
      <c r="AU72">
        <f>'[4]ICP-MS Results'!CW32</f>
        <v>-3.7909244929707998E-3</v>
      </c>
      <c r="AV72">
        <f>'[4]ICP-MS Results'!CY32</f>
        <v>2.3319779205241199E-3</v>
      </c>
      <c r="AW72">
        <f>'[4]ICP-MS Results'!DA32</f>
        <v>-1.9829294863732199E-3</v>
      </c>
      <c r="AX72">
        <f>'[4]ICP-MS Results'!DC32</f>
        <v>1.0721169404117499E-3</v>
      </c>
      <c r="AY72">
        <f>'[4]ICP-MS Results'!DE32</f>
        <v>2.96676455526157E-3</v>
      </c>
      <c r="AZ72">
        <f>'[4]ICP-MS Results'!DG32</f>
        <v>1.50077825124766E-3</v>
      </c>
      <c r="BA72">
        <f>'[4]ICP-MS Results'!DI32</f>
        <v>2.3329928276724799E-3</v>
      </c>
      <c r="BB72">
        <f>'[4]ICP-MS Results'!DK32</f>
        <v>8.4261794311435499E-4</v>
      </c>
      <c r="BC72">
        <f>'[4]ICP-MS Results'!DM32</f>
        <v>5.7598267421205803E-3</v>
      </c>
      <c r="BD72">
        <f>'[4]ICP-MS Results'!DO32</f>
        <v>2.3806081154239399E-2</v>
      </c>
      <c r="BE72">
        <f>'[4]ICP-MS Results'!DQ32</f>
        <v>0.12805499521767499</v>
      </c>
      <c r="BF72">
        <f>'[4]ICP-MS Results'!DS32</f>
        <v>9.0591511443333297E-3</v>
      </c>
      <c r="BG72">
        <f>'[4]ICP-MS Results'!DU32</f>
        <v>0.24024157675049199</v>
      </c>
      <c r="BH72">
        <f>'[4]ICP-MS Results'!DW32</f>
        <v>4.8041849631592397</v>
      </c>
      <c r="BI72">
        <f>'[4]ICP-MS Results'!DY32</f>
        <v>6.4509085771353699E-3</v>
      </c>
      <c r="BJ72">
        <f>'[4]ICP-MS Results'!EA32</f>
        <v>4.0325350140228103E-2</v>
      </c>
      <c r="BK72">
        <f>'[4]ICP-MS Results'!EC32</f>
        <v>8.4684873072717794E-3</v>
      </c>
      <c r="BL72">
        <f>'[4]ICP-MS Results'!EE32</f>
        <v>1.15293929100706E-3</v>
      </c>
      <c r="BM72">
        <f>'[4]ICP-MS Results'!EF32</f>
        <v>96.885404600750903</v>
      </c>
      <c r="BN72">
        <f>'[4]ICP-MS Results'!EG32</f>
        <v>98.545162416914295</v>
      </c>
      <c r="BO72">
        <f>'[4]ICP-MS Results'!EH32</f>
        <v>98.466363960757207</v>
      </c>
    </row>
    <row r="74" spans="1:67" x14ac:dyDescent="0.25">
      <c r="A74" t="str">
        <f>'[4]ICP-MS Results'!C33</f>
        <v>GY2-032-A  10000x</v>
      </c>
      <c r="B74" t="str">
        <f>'[4]ICP-MS Results'!D33</f>
        <v>10000</v>
      </c>
      <c r="C74">
        <f>'[4]ICP-MS Results'!E33</f>
        <v>1.51212637545207E-3</v>
      </c>
      <c r="D74">
        <f>'[4]ICP-MS Results'!G33</f>
        <v>5.93556413391299E-3</v>
      </c>
      <c r="E74">
        <f>'[4]ICP-MS Results'!J33</f>
        <v>-8.8831181527018899E-3</v>
      </c>
      <c r="F74">
        <f>'[4]ICP-MS Results'!K33</f>
        <v>4779.2261599784497</v>
      </c>
      <c r="G74">
        <f>'[4]ICP-MS Results'!M33</f>
        <v>4.1631102031623701</v>
      </c>
      <c r="H74">
        <f>'[4]ICP-MS Results'!P33</f>
        <v>0.65195027164998398</v>
      </c>
      <c r="I74">
        <f>'[4]ICP-MS Results'!Q33</f>
        <v>377.65377354825301</v>
      </c>
      <c r="J74">
        <f>'[4]ICP-MS Results'!S33</f>
        <v>-1.1387960616211801</v>
      </c>
      <c r="K74">
        <f>'[4]ICP-MS Results'!V33</f>
        <v>1552.6672687791699</v>
      </c>
      <c r="L74">
        <f>'[4]ICP-MS Results'!Y33</f>
        <v>212.45479199624901</v>
      </c>
      <c r="M74">
        <f>'[4]ICP-MS Results'!AC33</f>
        <v>-5.3810319237873799E-2</v>
      </c>
      <c r="N74">
        <f>'[4]ICP-MS Results'!AE33</f>
        <v>4.7369710948816902E-2</v>
      </c>
      <c r="O74">
        <f>'[4]ICP-MS Results'!AG33</f>
        <v>-0.31660200624510398</v>
      </c>
      <c r="P74">
        <f>'[4]ICP-MS Results'!AI33</f>
        <v>-9.4534743794699699E-2</v>
      </c>
      <c r="Q74">
        <f>'[4]ICP-MS Results'!AK33</f>
        <v>9.5580186481749901E-2</v>
      </c>
      <c r="R74">
        <f>'[4]ICP-MS Results'!AN33</f>
        <v>-0.63156449963315298</v>
      </c>
      <c r="S74">
        <f>'[4]ICP-MS Results'!AP33</f>
        <v>1.29053615977829E-2</v>
      </c>
      <c r="T74">
        <f>'[4]ICP-MS Results'!AR33</f>
        <v>0.40782182993454902</v>
      </c>
      <c r="U74">
        <f>'[4]ICP-MS Results'!AT33</f>
        <v>2.48564598267829E-2</v>
      </c>
      <c r="V74">
        <f>'[4]ICP-MS Results'!AV33</f>
        <v>0.68189847729312902</v>
      </c>
      <c r="W74">
        <f>'[4]ICP-MS Results'!AX33</f>
        <v>3.9943839782648198E-2</v>
      </c>
      <c r="X74">
        <f>'[4]ICP-MS Results'!AZ33</f>
        <v>-2.3278396120839099E-2</v>
      </c>
      <c r="Y74">
        <f>'[4]ICP-MS Results'!BB33</f>
        <v>-3.1598273700770502E-3</v>
      </c>
      <c r="Z74">
        <f>'[4]ICP-MS Results'!BF33</f>
        <v>3.4030511865424003E-2</v>
      </c>
      <c r="AA74">
        <f>'[4]ICP-MS Results'!BI33</f>
        <v>3.6672687354038197E-2</v>
      </c>
      <c r="AB74">
        <f>'[4]ICP-MS Results'!BK33</f>
        <v>0.820032654161721</v>
      </c>
      <c r="AC74">
        <f>'[4]ICP-MS Results'!BM33</f>
        <v>0.15488226416334</v>
      </c>
      <c r="AD74">
        <f>'[4]ICP-MS Results'!BO33</f>
        <v>-3.7995384283134502E-2</v>
      </c>
      <c r="AE74">
        <f>'[4]ICP-MS Results'!BQ33</f>
        <v>6.4356785283971998E-2</v>
      </c>
      <c r="AF74">
        <f>'[4]ICP-MS Results'!BS33</f>
        <v>-5.2840926162463003E-3</v>
      </c>
      <c r="AG74">
        <f>'[4]ICP-MS Results'!BU33</f>
        <v>-7.9322456402176195E-3</v>
      </c>
      <c r="AH74">
        <f>'[4]ICP-MS Results'!BW33</f>
        <v>4.2581066998830103E-3</v>
      </c>
      <c r="AI74">
        <f>'[4]ICP-MS Results'!BY33</f>
        <v>1.59722663071943E-2</v>
      </c>
      <c r="AJ74">
        <f>'[4]ICP-MS Results'!CA33</f>
        <v>-2.97874954722935E-2</v>
      </c>
      <c r="AK74">
        <f>'[4]ICP-MS Results'!CC33</f>
        <v>-8.61823194485387E-2</v>
      </c>
      <c r="AL74">
        <f>'[4]ICP-MS Results'!CE33</f>
        <v>-3.5878736095043898E-2</v>
      </c>
      <c r="AM74">
        <f>'[4]ICP-MS Results'!CG33</f>
        <v>2.27497941072188E-2</v>
      </c>
      <c r="AN74">
        <f>'[4]ICP-MS Results'!CI33</f>
        <v>-4.8744578661836603E-2</v>
      </c>
      <c r="AO74">
        <f>'[4]ICP-MS Results'!CK33</f>
        <v>2.1627232696265</v>
      </c>
      <c r="AP74">
        <f>'[4]ICP-MS Results'!CM33</f>
        <v>1.7990362277748699</v>
      </c>
      <c r="AQ74">
        <f>'[4]ICP-MS Results'!CO33</f>
        <v>-5.2804927383431101E-3</v>
      </c>
      <c r="AR74">
        <f>'[4]ICP-MS Results'!CQ33</f>
        <v>-3.6698909688878201E-3</v>
      </c>
      <c r="AS74">
        <f>'[4]ICP-MS Results'!CS33</f>
        <v>4.35550076678111E-3</v>
      </c>
      <c r="AT74">
        <f>'[4]ICP-MS Results'!CU33</f>
        <v>2.6497357354011701E-2</v>
      </c>
      <c r="AU74">
        <f>'[4]ICP-MS Results'!CW33</f>
        <v>2.5365109991282902E-3</v>
      </c>
      <c r="AV74">
        <f>'[4]ICP-MS Results'!CY33</f>
        <v>0.67414169817319902</v>
      </c>
      <c r="AW74">
        <f>'[4]ICP-MS Results'!DA33</f>
        <v>-1.3020586904447899E-2</v>
      </c>
      <c r="AX74">
        <f>'[4]ICP-MS Results'!DC33</f>
        <v>-5.5094368308130299E-3</v>
      </c>
      <c r="AY74">
        <f>'[4]ICP-MS Results'!DE33</f>
        <v>-3.0830005983764298E-3</v>
      </c>
      <c r="AZ74">
        <f>'[4]ICP-MS Results'!DG33</f>
        <v>-5.9381918812608202E-3</v>
      </c>
      <c r="BA74">
        <f>'[4]ICP-MS Results'!DI33</f>
        <v>-1.1365209729824801E-2</v>
      </c>
      <c r="BB74">
        <f>'[4]ICP-MS Results'!DK33</f>
        <v>-7.0896045559327601E-3</v>
      </c>
      <c r="BC74">
        <f>'[4]ICP-MS Results'!DM33</f>
        <v>-4.3870482509405003E-3</v>
      </c>
      <c r="BD74">
        <f>'[4]ICP-MS Results'!DO33</f>
        <v>-3.4236138076985901E-3</v>
      </c>
      <c r="BE74">
        <f>'[4]ICP-MS Results'!DQ33</f>
        <v>-0.25744889326382397</v>
      </c>
      <c r="BF74">
        <f>'[4]ICP-MS Results'!DS33</f>
        <v>2.79265535197215E-3</v>
      </c>
      <c r="BG74">
        <f>'[4]ICP-MS Results'!DU33</f>
        <v>8.1848063055331606E-3</v>
      </c>
      <c r="BH74">
        <f>'[4]ICP-MS Results'!DW33</f>
        <v>8.0583885780001392</v>
      </c>
      <c r="BI74">
        <f>'[4]ICP-MS Results'!DY33</f>
        <v>3.0420365054534102E-3</v>
      </c>
      <c r="BJ74">
        <f>'[4]ICP-MS Results'!EA33</f>
        <v>6.0978873176958298E-2</v>
      </c>
      <c r="BK74">
        <f>'[4]ICP-MS Results'!EC33</f>
        <v>-3.5429716747120102E-2</v>
      </c>
      <c r="BL74">
        <f>'[4]ICP-MS Results'!EE33</f>
        <v>-6.2804889505149297E-3</v>
      </c>
      <c r="BM74">
        <f>'[4]ICP-MS Results'!EF33</f>
        <v>104.872682121037</v>
      </c>
      <c r="BN74">
        <f>'[4]ICP-MS Results'!EG33</f>
        <v>114.676650221952</v>
      </c>
      <c r="BO74">
        <f>'[4]ICP-MS Results'!EH33</f>
        <v>100.45590858503201</v>
      </c>
    </row>
    <row r="75" spans="1:67" s="1" customFormat="1" x14ac:dyDescent="0.25">
      <c r="A75" s="1" t="s">
        <v>72</v>
      </c>
      <c r="C75" s="1" t="str">
        <f>IF(C74&lt;C$139,"ND",C74)</f>
        <v>ND</v>
      </c>
      <c r="D75" s="1" t="str">
        <f t="shared" ref="D75:BL75" si="26">IF(D74&lt;D$139,"ND",D74)</f>
        <v>ND</v>
      </c>
      <c r="E75" s="1" t="str">
        <f t="shared" si="26"/>
        <v>ND</v>
      </c>
      <c r="F75" s="1">
        <f t="shared" si="26"/>
        <v>4779.2261599784497</v>
      </c>
      <c r="G75" s="1">
        <f t="shared" si="26"/>
        <v>4.1631102031623701</v>
      </c>
      <c r="H75" s="1">
        <f t="shared" si="26"/>
        <v>0.65195027164998398</v>
      </c>
      <c r="I75" s="1">
        <f t="shared" si="26"/>
        <v>377.65377354825301</v>
      </c>
      <c r="J75" s="1" t="str">
        <f t="shared" si="26"/>
        <v>ND</v>
      </c>
      <c r="K75" s="1">
        <f t="shared" si="26"/>
        <v>1552.6672687791699</v>
      </c>
      <c r="L75" s="1">
        <f t="shared" si="26"/>
        <v>212.45479199624901</v>
      </c>
      <c r="M75" s="1" t="str">
        <f t="shared" si="26"/>
        <v>ND</v>
      </c>
      <c r="N75" s="1" t="str">
        <f t="shared" si="26"/>
        <v>ND</v>
      </c>
      <c r="O75" s="1" t="str">
        <f t="shared" si="26"/>
        <v>ND</v>
      </c>
      <c r="P75" s="1" t="str">
        <f t="shared" si="26"/>
        <v>ND</v>
      </c>
      <c r="Q75" s="1">
        <f t="shared" si="26"/>
        <v>9.5580186481749901E-2</v>
      </c>
      <c r="R75" s="1" t="str">
        <f t="shared" si="26"/>
        <v>ND</v>
      </c>
      <c r="S75" s="1" t="str">
        <f t="shared" si="26"/>
        <v>ND</v>
      </c>
      <c r="T75" s="1">
        <f t="shared" si="26"/>
        <v>0.40782182993454902</v>
      </c>
      <c r="U75" s="1" t="str">
        <f t="shared" si="26"/>
        <v>ND</v>
      </c>
      <c r="V75" s="1">
        <f t="shared" si="26"/>
        <v>0.68189847729312902</v>
      </c>
      <c r="W75" s="1" t="str">
        <f t="shared" si="26"/>
        <v>ND</v>
      </c>
      <c r="X75" s="1" t="str">
        <f t="shared" si="26"/>
        <v>ND</v>
      </c>
      <c r="Y75" s="1" t="str">
        <f t="shared" si="26"/>
        <v>ND</v>
      </c>
      <c r="Z75" s="1" t="str">
        <f t="shared" si="26"/>
        <v>ND</v>
      </c>
      <c r="AA75" s="1" t="str">
        <f t="shared" si="26"/>
        <v>ND</v>
      </c>
      <c r="AB75" s="1">
        <f t="shared" si="26"/>
        <v>0.820032654161721</v>
      </c>
      <c r="AC75" s="1" t="str">
        <f t="shared" si="26"/>
        <v>ND</v>
      </c>
      <c r="AD75" s="1" t="str">
        <f t="shared" si="26"/>
        <v>ND</v>
      </c>
      <c r="AE75" s="1">
        <f t="shared" si="26"/>
        <v>6.4356785283971998E-2</v>
      </c>
      <c r="AF75" s="1" t="str">
        <f t="shared" si="26"/>
        <v>ND</v>
      </c>
      <c r="AG75" s="1" t="str">
        <f t="shared" si="26"/>
        <v>ND</v>
      </c>
      <c r="AH75" s="1" t="str">
        <f t="shared" si="26"/>
        <v>ND</v>
      </c>
      <c r="AI75" s="1" t="str">
        <f t="shared" si="26"/>
        <v>ND</v>
      </c>
      <c r="AJ75" s="1" t="str">
        <f t="shared" si="26"/>
        <v>ND</v>
      </c>
      <c r="AK75" s="1" t="str">
        <f t="shared" si="26"/>
        <v>ND</v>
      </c>
      <c r="AL75" s="1" t="str">
        <f t="shared" si="26"/>
        <v>ND</v>
      </c>
      <c r="AM75" s="1" t="str">
        <f t="shared" si="26"/>
        <v>ND</v>
      </c>
      <c r="AN75" s="1" t="str">
        <f t="shared" si="26"/>
        <v>ND</v>
      </c>
      <c r="AO75" s="1">
        <f t="shared" si="26"/>
        <v>2.1627232696265</v>
      </c>
      <c r="AP75" s="1">
        <f t="shared" si="26"/>
        <v>1.7990362277748699</v>
      </c>
      <c r="AQ75" s="1" t="str">
        <f t="shared" si="26"/>
        <v>ND</v>
      </c>
      <c r="AR75" s="1" t="str">
        <f t="shared" si="26"/>
        <v>ND</v>
      </c>
      <c r="AS75" s="1" t="str">
        <f t="shared" si="26"/>
        <v>ND</v>
      </c>
      <c r="AT75" s="1">
        <f t="shared" si="26"/>
        <v>2.6497357354011701E-2</v>
      </c>
      <c r="AU75" s="1" t="str">
        <f t="shared" si="26"/>
        <v>ND</v>
      </c>
      <c r="AV75" s="1">
        <f t="shared" si="26"/>
        <v>0.67414169817319902</v>
      </c>
      <c r="AW75" s="1" t="str">
        <f t="shared" si="26"/>
        <v>ND</v>
      </c>
      <c r="AX75" s="1" t="str">
        <f t="shared" si="26"/>
        <v>ND</v>
      </c>
      <c r="AY75" s="1" t="str">
        <f t="shared" si="26"/>
        <v>ND</v>
      </c>
      <c r="AZ75" s="1" t="str">
        <f t="shared" si="26"/>
        <v>ND</v>
      </c>
      <c r="BA75" s="1" t="str">
        <f t="shared" si="26"/>
        <v>ND</v>
      </c>
      <c r="BB75" s="1" t="str">
        <f t="shared" si="26"/>
        <v>ND</v>
      </c>
      <c r="BC75" s="1" t="str">
        <f t="shared" si="26"/>
        <v>ND</v>
      </c>
      <c r="BD75" s="1" t="str">
        <f t="shared" si="26"/>
        <v>ND</v>
      </c>
      <c r="BE75" s="1" t="str">
        <f t="shared" si="26"/>
        <v>ND</v>
      </c>
      <c r="BF75" s="1" t="str">
        <f t="shared" si="26"/>
        <v>ND</v>
      </c>
      <c r="BG75" s="1" t="str">
        <f t="shared" si="26"/>
        <v>ND</v>
      </c>
      <c r="BH75" s="1">
        <f t="shared" si="26"/>
        <v>8.0583885780001392</v>
      </c>
      <c r="BI75" s="1" t="str">
        <f t="shared" si="26"/>
        <v>ND</v>
      </c>
      <c r="BJ75" s="1">
        <f t="shared" si="26"/>
        <v>6.0978873176958298E-2</v>
      </c>
      <c r="BK75" s="1" t="str">
        <f t="shared" si="26"/>
        <v>ND</v>
      </c>
      <c r="BL75" s="1" t="str">
        <f t="shared" si="26"/>
        <v>ND</v>
      </c>
    </row>
    <row r="76" spans="1:67" s="1" customFormat="1" x14ac:dyDescent="0.25">
      <c r="A76" s="1" t="s">
        <v>73</v>
      </c>
      <c r="C76" s="19" t="str">
        <f>IF(C75="ND","ND",C75*$B74)</f>
        <v>ND</v>
      </c>
      <c r="D76" s="19" t="str">
        <f t="shared" ref="D76:BL76" si="27">IF(D75="ND","ND",D75*$B74)</f>
        <v>ND</v>
      </c>
      <c r="E76" s="19" t="str">
        <f t="shared" si="27"/>
        <v>ND</v>
      </c>
      <c r="F76" s="19">
        <f t="shared" si="27"/>
        <v>47792261.599784493</v>
      </c>
      <c r="G76" s="19">
        <f t="shared" si="27"/>
        <v>41631.102031623705</v>
      </c>
      <c r="H76" s="19">
        <f t="shared" si="27"/>
        <v>6519.5027164998401</v>
      </c>
      <c r="I76" s="19">
        <f t="shared" si="27"/>
        <v>3776537.7354825302</v>
      </c>
      <c r="J76" s="19" t="str">
        <f t="shared" si="27"/>
        <v>ND</v>
      </c>
      <c r="K76" s="19">
        <f t="shared" si="27"/>
        <v>15526672.6877917</v>
      </c>
      <c r="L76" s="19">
        <f t="shared" si="27"/>
        <v>2124547.91996249</v>
      </c>
      <c r="M76" s="19" t="str">
        <f t="shared" si="27"/>
        <v>ND</v>
      </c>
      <c r="N76" s="19" t="str">
        <f t="shared" si="27"/>
        <v>ND</v>
      </c>
      <c r="O76" s="19" t="str">
        <f t="shared" si="27"/>
        <v>ND</v>
      </c>
      <c r="P76" s="19" t="str">
        <f t="shared" si="27"/>
        <v>ND</v>
      </c>
      <c r="Q76" s="19">
        <f t="shared" si="27"/>
        <v>955.80186481749899</v>
      </c>
      <c r="R76" s="19" t="str">
        <f t="shared" si="27"/>
        <v>ND</v>
      </c>
      <c r="S76" s="19" t="str">
        <f t="shared" si="27"/>
        <v>ND</v>
      </c>
      <c r="T76" s="19">
        <f t="shared" si="27"/>
        <v>4078.2182993454903</v>
      </c>
      <c r="U76" s="19" t="str">
        <f t="shared" si="27"/>
        <v>ND</v>
      </c>
      <c r="V76" s="19">
        <f t="shared" si="27"/>
        <v>6818.9847729312905</v>
      </c>
      <c r="W76" s="19" t="str">
        <f t="shared" si="27"/>
        <v>ND</v>
      </c>
      <c r="X76" s="19" t="str">
        <f t="shared" si="27"/>
        <v>ND</v>
      </c>
      <c r="Y76" s="19" t="str">
        <f t="shared" si="27"/>
        <v>ND</v>
      </c>
      <c r="Z76" s="19" t="str">
        <f t="shared" si="27"/>
        <v>ND</v>
      </c>
      <c r="AA76" s="19" t="str">
        <f t="shared" si="27"/>
        <v>ND</v>
      </c>
      <c r="AB76" s="19">
        <f t="shared" si="27"/>
        <v>8200.3265416172108</v>
      </c>
      <c r="AC76" s="19" t="str">
        <f t="shared" si="27"/>
        <v>ND</v>
      </c>
      <c r="AD76" s="19" t="str">
        <f t="shared" si="27"/>
        <v>ND</v>
      </c>
      <c r="AE76" s="19">
        <f t="shared" si="27"/>
        <v>643.56785283971999</v>
      </c>
      <c r="AF76" s="19" t="str">
        <f t="shared" si="27"/>
        <v>ND</v>
      </c>
      <c r="AG76" s="19" t="str">
        <f t="shared" si="27"/>
        <v>ND</v>
      </c>
      <c r="AH76" s="19" t="str">
        <f t="shared" si="27"/>
        <v>ND</v>
      </c>
      <c r="AI76" s="19" t="str">
        <f t="shared" si="27"/>
        <v>ND</v>
      </c>
      <c r="AJ76" s="19" t="str">
        <f t="shared" si="27"/>
        <v>ND</v>
      </c>
      <c r="AK76" s="19" t="str">
        <f t="shared" si="27"/>
        <v>ND</v>
      </c>
      <c r="AL76" s="19" t="str">
        <f t="shared" si="27"/>
        <v>ND</v>
      </c>
      <c r="AM76" s="19" t="str">
        <f t="shared" si="27"/>
        <v>ND</v>
      </c>
      <c r="AN76" s="19" t="str">
        <f t="shared" si="27"/>
        <v>ND</v>
      </c>
      <c r="AO76" s="19">
        <f t="shared" si="27"/>
        <v>21627.232696265</v>
      </c>
      <c r="AP76" s="19">
        <f t="shared" si="27"/>
        <v>17990.3622777487</v>
      </c>
      <c r="AQ76" s="19" t="str">
        <f t="shared" si="27"/>
        <v>ND</v>
      </c>
      <c r="AR76" s="19" t="str">
        <f t="shared" si="27"/>
        <v>ND</v>
      </c>
      <c r="AS76" s="19" t="str">
        <f t="shared" si="27"/>
        <v>ND</v>
      </c>
      <c r="AT76" s="19">
        <f t="shared" si="27"/>
        <v>264.973573540117</v>
      </c>
      <c r="AU76" s="19" t="str">
        <f t="shared" si="27"/>
        <v>ND</v>
      </c>
      <c r="AV76" s="19">
        <f t="shared" si="27"/>
        <v>6741.4169817319898</v>
      </c>
      <c r="AW76" s="19" t="str">
        <f t="shared" si="27"/>
        <v>ND</v>
      </c>
      <c r="AX76" s="19" t="str">
        <f t="shared" si="27"/>
        <v>ND</v>
      </c>
      <c r="AY76" s="19" t="str">
        <f t="shared" si="27"/>
        <v>ND</v>
      </c>
      <c r="AZ76" s="19" t="str">
        <f t="shared" si="27"/>
        <v>ND</v>
      </c>
      <c r="BA76" s="19" t="str">
        <f t="shared" si="27"/>
        <v>ND</v>
      </c>
      <c r="BB76" s="19" t="str">
        <f t="shared" si="27"/>
        <v>ND</v>
      </c>
      <c r="BC76" s="19" t="str">
        <f t="shared" si="27"/>
        <v>ND</v>
      </c>
      <c r="BD76" s="19" t="str">
        <f t="shared" si="27"/>
        <v>ND</v>
      </c>
      <c r="BE76" s="19" t="str">
        <f t="shared" si="27"/>
        <v>ND</v>
      </c>
      <c r="BF76" s="19" t="str">
        <f t="shared" si="27"/>
        <v>ND</v>
      </c>
      <c r="BG76" s="19" t="str">
        <f t="shared" si="27"/>
        <v>ND</v>
      </c>
      <c r="BH76" s="19">
        <f t="shared" si="27"/>
        <v>80583.885780001394</v>
      </c>
      <c r="BI76" s="19" t="str">
        <f t="shared" si="27"/>
        <v>ND</v>
      </c>
      <c r="BJ76" s="19">
        <f t="shared" si="27"/>
        <v>609.78873176958302</v>
      </c>
      <c r="BK76" s="19" t="str">
        <f t="shared" si="27"/>
        <v>ND</v>
      </c>
      <c r="BL76" s="19" t="str">
        <f t="shared" si="27"/>
        <v>ND</v>
      </c>
    </row>
    <row r="78" spans="1:67" x14ac:dyDescent="0.25">
      <c r="A78" t="str">
        <f>'[4]ICP-MS Results'!C34</f>
        <v>GY2-032-A  1000x</v>
      </c>
      <c r="B78" t="str">
        <f>'[4]ICP-MS Results'!D34</f>
        <v>1000</v>
      </c>
      <c r="C78">
        <f>'[4]ICP-MS Results'!E34</f>
        <v>-2.1716225776978199E-2</v>
      </c>
      <c r="D78">
        <f>'[4]ICP-MS Results'!G34</f>
        <v>1.2823992419328601E-2</v>
      </c>
      <c r="E78">
        <f>'[4]ICP-MS Results'!J34</f>
        <v>-0.63127467769509704</v>
      </c>
      <c r="F78">
        <f>'[4]ICP-MS Results'!K34</f>
        <v>64296.627377227698</v>
      </c>
      <c r="G78">
        <f>'[4]ICP-MS Results'!M34</f>
        <v>4.5284324394386299</v>
      </c>
      <c r="H78">
        <f>'[4]ICP-MS Results'!P34</f>
        <v>1.0841823408408999</v>
      </c>
      <c r="I78">
        <f>'[4]ICP-MS Results'!Q34</f>
        <v>474.45547726164</v>
      </c>
      <c r="J78">
        <f>'[4]ICP-MS Results'!S34</f>
        <v>-0.385545510436683</v>
      </c>
      <c r="K78">
        <f>'[4]ICP-MS Results'!V34</f>
        <v>15454.4303294612</v>
      </c>
      <c r="L78">
        <f>'[4]ICP-MS Results'!Y34</f>
        <v>1641.9158012206899</v>
      </c>
      <c r="M78">
        <f>'[4]ICP-MS Results'!AC34</f>
        <v>-4.7594584560020303E-2</v>
      </c>
      <c r="N78">
        <f>'[4]ICP-MS Results'!AE34</f>
        <v>0.120038730235142</v>
      </c>
      <c r="O78">
        <f>'[4]ICP-MS Results'!AG34</f>
        <v>-0.33480683560643598</v>
      </c>
      <c r="P78">
        <f>'[4]ICP-MS Results'!AI34</f>
        <v>-0.101620498086148</v>
      </c>
      <c r="Q78">
        <f>'[4]ICP-MS Results'!AK34</f>
        <v>8.8467614270082595E-2</v>
      </c>
      <c r="R78">
        <f>'[4]ICP-MS Results'!AN34</f>
        <v>0.116564167085836</v>
      </c>
      <c r="S78">
        <f>'[4]ICP-MS Results'!AP34</f>
        <v>1.43424913608656E-2</v>
      </c>
      <c r="T78">
        <f>'[4]ICP-MS Results'!AR34</f>
        <v>0.38889197553955901</v>
      </c>
      <c r="U78">
        <f>'[4]ICP-MS Results'!AT34</f>
        <v>6.0646749871105597E-2</v>
      </c>
      <c r="V78">
        <f>'[4]ICP-MS Results'!AV34</f>
        <v>0.80447254679911795</v>
      </c>
      <c r="W78">
        <f>'[4]ICP-MS Results'!AX34</f>
        <v>3.3853083311474199E-3</v>
      </c>
      <c r="X78">
        <f>'[4]ICP-MS Results'!AZ34</f>
        <v>-2.5271678994346999E-2</v>
      </c>
      <c r="Y78">
        <f>'[4]ICP-MS Results'!BB34</f>
        <v>-2.8989848220230801E-3</v>
      </c>
      <c r="Z78">
        <f>'[4]ICP-MS Results'!BF34</f>
        <v>3.4203845267025197E-2</v>
      </c>
      <c r="AA78">
        <f>'[4]ICP-MS Results'!BI34</f>
        <v>0.43842818996155802</v>
      </c>
      <c r="AB78">
        <f>'[4]ICP-MS Results'!BK34</f>
        <v>1.78877978140047</v>
      </c>
      <c r="AC78">
        <f>'[4]ICP-MS Results'!BM34</f>
        <v>-0.96940739475057203</v>
      </c>
      <c r="AD78">
        <f>'[4]ICP-MS Results'!BO34</f>
        <v>-3.4106967871888598E-2</v>
      </c>
      <c r="AE78">
        <f>'[4]ICP-MS Results'!BQ34</f>
        <v>2.09007085398339E-2</v>
      </c>
      <c r="AF78">
        <f>'[4]ICP-MS Results'!BS34</f>
        <v>-1.62500781191896E-2</v>
      </c>
      <c r="AG78">
        <f>'[4]ICP-MS Results'!BU34</f>
        <v>-2.16165576672891E-2</v>
      </c>
      <c r="AH78">
        <f>'[4]ICP-MS Results'!BW34</f>
        <v>3.20862592498299E-3</v>
      </c>
      <c r="AI78">
        <f>'[4]ICP-MS Results'!BY34</f>
        <v>1.0251364858874E-2</v>
      </c>
      <c r="AJ78">
        <f>'[4]ICP-MS Results'!CA34</f>
        <v>-4.6697446322365901E-2</v>
      </c>
      <c r="AK78">
        <f>'[4]ICP-MS Results'!CC34</f>
        <v>-0.133465224123127</v>
      </c>
      <c r="AL78">
        <f>'[4]ICP-MS Results'!CE34</f>
        <v>-5.3571832134925799E-2</v>
      </c>
      <c r="AM78">
        <f>'[4]ICP-MS Results'!CG34</f>
        <v>2.45309431033701E-2</v>
      </c>
      <c r="AN78">
        <f>'[4]ICP-MS Results'!CI34</f>
        <v>-6.5851899129536595E-2</v>
      </c>
      <c r="AO78">
        <f>'[4]ICP-MS Results'!CK34</f>
        <v>1.62758260534179E-3</v>
      </c>
      <c r="AP78">
        <f>'[4]ICP-MS Results'!CM34</f>
        <v>-0.120631186463406</v>
      </c>
      <c r="AQ78">
        <f>'[4]ICP-MS Results'!CO34</f>
        <v>-5.6792816942615603E-4</v>
      </c>
      <c r="AR78">
        <f>'[4]ICP-MS Results'!CQ34</f>
        <v>-3.1441610801783699E-3</v>
      </c>
      <c r="AS78">
        <f>'[4]ICP-MS Results'!CS34</f>
        <v>7.9850389159615599E-3</v>
      </c>
      <c r="AT78">
        <f>'[4]ICP-MS Results'!CU34</f>
        <v>-8.0900238964005999E-2</v>
      </c>
      <c r="AU78">
        <f>'[4]ICP-MS Results'!CW34</f>
        <v>-1.8084339271947701E-3</v>
      </c>
      <c r="AV78">
        <f>'[4]ICP-MS Results'!CY34</f>
        <v>-4.0225705427627901E-3</v>
      </c>
      <c r="AW78">
        <f>'[4]ICP-MS Results'!DA34</f>
        <v>-1.10143352654323E-2</v>
      </c>
      <c r="AX78">
        <f>'[4]ICP-MS Results'!DC34</f>
        <v>-4.0467329413361097E-3</v>
      </c>
      <c r="AY78">
        <f>'[4]ICP-MS Results'!DE34</f>
        <v>-4.4327338451358598E-5</v>
      </c>
      <c r="AZ78">
        <f>'[4]ICP-MS Results'!DG34</f>
        <v>-4.4907156354251198E-3</v>
      </c>
      <c r="BA78">
        <f>'[4]ICP-MS Results'!DI34</f>
        <v>-7.6859430982092903E-3</v>
      </c>
      <c r="BB78">
        <f>'[4]ICP-MS Results'!DK34</f>
        <v>-9.0172327094122998E-3</v>
      </c>
      <c r="BC78">
        <f>'[4]ICP-MS Results'!DM34</f>
        <v>-1.6333875929275799E-3</v>
      </c>
      <c r="BD78">
        <f>'[4]ICP-MS Results'!DO34</f>
        <v>-2.9577852100989401E-3</v>
      </c>
      <c r="BE78">
        <f>'[4]ICP-MS Results'!DQ34</f>
        <v>-0.29139523413173801</v>
      </c>
      <c r="BF78">
        <f>'[4]ICP-MS Results'!DS34</f>
        <v>1.58166684370806E-3</v>
      </c>
      <c r="BG78">
        <f>'[4]ICP-MS Results'!DU34</f>
        <v>6.4115629591054903E-3</v>
      </c>
      <c r="BH78">
        <f>'[4]ICP-MS Results'!DW34</f>
        <v>0.533921159171172</v>
      </c>
      <c r="BI78">
        <f>'[4]ICP-MS Results'!DY34</f>
        <v>-6.3065305797061601E-3</v>
      </c>
      <c r="BJ78">
        <f>'[4]ICP-MS Results'!EA34</f>
        <v>2.0798135824624898E-2</v>
      </c>
      <c r="BK78">
        <f>'[4]ICP-MS Results'!EC34</f>
        <v>-3.3392445683188401E-2</v>
      </c>
      <c r="BL78">
        <f>'[4]ICP-MS Results'!EE34</f>
        <v>-7.2613524878144299E-3</v>
      </c>
      <c r="BM78">
        <f>'[4]ICP-MS Results'!EF34</f>
        <v>97.974700793935895</v>
      </c>
      <c r="BN78">
        <f>'[4]ICP-MS Results'!EG34</f>
        <v>118.11009687993599</v>
      </c>
      <c r="BO78">
        <f>'[4]ICP-MS Results'!EH34</f>
        <v>99.739872453743104</v>
      </c>
    </row>
    <row r="79" spans="1:67" s="1" customFormat="1" x14ac:dyDescent="0.25">
      <c r="A79" s="1" t="s">
        <v>72</v>
      </c>
      <c r="C79" s="1" t="str">
        <f>IF(C78&lt;C$139,"ND",C78)</f>
        <v>ND</v>
      </c>
      <c r="D79" s="1" t="str">
        <f t="shared" ref="D79:BL79" si="28">IF(D78&lt;D$139,"ND",D78)</f>
        <v>ND</v>
      </c>
      <c r="E79" s="1" t="str">
        <f t="shared" si="28"/>
        <v>ND</v>
      </c>
      <c r="F79" s="1">
        <f t="shared" si="28"/>
        <v>64296.627377227698</v>
      </c>
      <c r="G79" s="1">
        <f t="shared" si="28"/>
        <v>4.5284324394386299</v>
      </c>
      <c r="H79" s="1">
        <f t="shared" si="28"/>
        <v>1.0841823408408999</v>
      </c>
      <c r="I79" s="1">
        <f t="shared" si="28"/>
        <v>474.45547726164</v>
      </c>
      <c r="J79" s="1" t="str">
        <f t="shared" si="28"/>
        <v>ND</v>
      </c>
      <c r="K79" s="1">
        <f t="shared" si="28"/>
        <v>15454.4303294612</v>
      </c>
      <c r="L79" s="1">
        <f t="shared" si="28"/>
        <v>1641.9158012206899</v>
      </c>
      <c r="M79" s="1" t="str">
        <f t="shared" si="28"/>
        <v>ND</v>
      </c>
      <c r="N79" s="1">
        <f t="shared" si="28"/>
        <v>0.120038730235142</v>
      </c>
      <c r="O79" s="1" t="str">
        <f t="shared" si="28"/>
        <v>ND</v>
      </c>
      <c r="P79" s="1" t="str">
        <f t="shared" si="28"/>
        <v>ND</v>
      </c>
      <c r="Q79" s="1">
        <f t="shared" si="28"/>
        <v>8.8467614270082595E-2</v>
      </c>
      <c r="R79" s="1">
        <f t="shared" si="28"/>
        <v>0.116564167085836</v>
      </c>
      <c r="S79" s="1" t="str">
        <f t="shared" si="28"/>
        <v>ND</v>
      </c>
      <c r="T79" s="1">
        <f t="shared" si="28"/>
        <v>0.38889197553955901</v>
      </c>
      <c r="U79" s="1" t="str">
        <f t="shared" si="28"/>
        <v>ND</v>
      </c>
      <c r="V79" s="1">
        <f t="shared" si="28"/>
        <v>0.80447254679911795</v>
      </c>
      <c r="W79" s="1" t="str">
        <f t="shared" si="28"/>
        <v>ND</v>
      </c>
      <c r="X79" s="1" t="str">
        <f t="shared" si="28"/>
        <v>ND</v>
      </c>
      <c r="Y79" s="1" t="str">
        <f t="shared" si="28"/>
        <v>ND</v>
      </c>
      <c r="Z79" s="1" t="str">
        <f t="shared" si="28"/>
        <v>ND</v>
      </c>
      <c r="AA79" s="1">
        <f t="shared" si="28"/>
        <v>0.43842818996155802</v>
      </c>
      <c r="AB79" s="1">
        <f t="shared" si="28"/>
        <v>1.78877978140047</v>
      </c>
      <c r="AC79" s="1" t="str">
        <f t="shared" si="28"/>
        <v>ND</v>
      </c>
      <c r="AD79" s="1" t="str">
        <f t="shared" si="28"/>
        <v>ND</v>
      </c>
      <c r="AE79" s="1" t="str">
        <f t="shared" si="28"/>
        <v>ND</v>
      </c>
      <c r="AF79" s="1" t="str">
        <f t="shared" si="28"/>
        <v>ND</v>
      </c>
      <c r="AG79" s="1" t="str">
        <f t="shared" si="28"/>
        <v>ND</v>
      </c>
      <c r="AH79" s="1" t="str">
        <f t="shared" si="28"/>
        <v>ND</v>
      </c>
      <c r="AI79" s="1" t="str">
        <f t="shared" si="28"/>
        <v>ND</v>
      </c>
      <c r="AJ79" s="1" t="str">
        <f t="shared" si="28"/>
        <v>ND</v>
      </c>
      <c r="AK79" s="1" t="str">
        <f t="shared" si="28"/>
        <v>ND</v>
      </c>
      <c r="AL79" s="1" t="str">
        <f t="shared" si="28"/>
        <v>ND</v>
      </c>
      <c r="AM79" s="1" t="str">
        <f t="shared" si="28"/>
        <v>ND</v>
      </c>
      <c r="AN79" s="1" t="str">
        <f t="shared" si="28"/>
        <v>ND</v>
      </c>
      <c r="AO79" s="1" t="str">
        <f t="shared" si="28"/>
        <v>ND</v>
      </c>
      <c r="AP79" s="1" t="str">
        <f t="shared" si="28"/>
        <v>ND</v>
      </c>
      <c r="AQ79" s="1" t="str">
        <f t="shared" si="28"/>
        <v>ND</v>
      </c>
      <c r="AR79" s="1" t="str">
        <f t="shared" si="28"/>
        <v>ND</v>
      </c>
      <c r="AS79" s="1" t="str">
        <f t="shared" si="28"/>
        <v>ND</v>
      </c>
      <c r="AT79" s="1" t="str">
        <f t="shared" si="28"/>
        <v>ND</v>
      </c>
      <c r="AU79" s="1" t="str">
        <f t="shared" si="28"/>
        <v>ND</v>
      </c>
      <c r="AV79" s="1" t="str">
        <f t="shared" si="28"/>
        <v>ND</v>
      </c>
      <c r="AW79" s="1" t="str">
        <f t="shared" si="28"/>
        <v>ND</v>
      </c>
      <c r="AX79" s="1" t="str">
        <f t="shared" si="28"/>
        <v>ND</v>
      </c>
      <c r="AY79" s="1" t="str">
        <f t="shared" si="28"/>
        <v>ND</v>
      </c>
      <c r="AZ79" s="1" t="str">
        <f t="shared" si="28"/>
        <v>ND</v>
      </c>
      <c r="BA79" s="1" t="str">
        <f t="shared" si="28"/>
        <v>ND</v>
      </c>
      <c r="BB79" s="1" t="str">
        <f t="shared" si="28"/>
        <v>ND</v>
      </c>
      <c r="BC79" s="1" t="str">
        <f t="shared" si="28"/>
        <v>ND</v>
      </c>
      <c r="BD79" s="1" t="str">
        <f t="shared" si="28"/>
        <v>ND</v>
      </c>
      <c r="BE79" s="1" t="str">
        <f t="shared" si="28"/>
        <v>ND</v>
      </c>
      <c r="BF79" s="1" t="str">
        <f t="shared" si="28"/>
        <v>ND</v>
      </c>
      <c r="BG79" s="1" t="str">
        <f t="shared" si="28"/>
        <v>ND</v>
      </c>
      <c r="BH79" s="1">
        <f t="shared" si="28"/>
        <v>0.533921159171172</v>
      </c>
      <c r="BI79" s="1" t="str">
        <f t="shared" si="28"/>
        <v>ND</v>
      </c>
      <c r="BJ79" s="1">
        <f t="shared" si="28"/>
        <v>2.0798135824624898E-2</v>
      </c>
      <c r="BK79" s="1" t="str">
        <f t="shared" si="28"/>
        <v>ND</v>
      </c>
      <c r="BL79" s="1" t="str">
        <f t="shared" si="28"/>
        <v>ND</v>
      </c>
    </row>
    <row r="80" spans="1:67" s="1" customFormat="1" x14ac:dyDescent="0.25">
      <c r="A80" s="1" t="s">
        <v>73</v>
      </c>
      <c r="C80" s="19" t="str">
        <f>IF(C79="ND","ND",C79*$B78)</f>
        <v>ND</v>
      </c>
      <c r="D80" s="19" t="str">
        <f t="shared" ref="D80:BL80" si="29">IF(D79="ND","ND",D79*$B78)</f>
        <v>ND</v>
      </c>
      <c r="E80" s="19" t="str">
        <f t="shared" si="29"/>
        <v>ND</v>
      </c>
      <c r="F80" s="19">
        <f t="shared" si="29"/>
        <v>64296627.377227701</v>
      </c>
      <c r="G80" s="19">
        <f t="shared" si="29"/>
        <v>4528.4324394386304</v>
      </c>
      <c r="H80" s="19">
        <f t="shared" si="29"/>
        <v>1084.1823408409</v>
      </c>
      <c r="I80" s="19">
        <f t="shared" si="29"/>
        <v>474455.47726164002</v>
      </c>
      <c r="J80" s="19" t="str">
        <f t="shared" si="29"/>
        <v>ND</v>
      </c>
      <c r="K80" s="19">
        <f t="shared" si="29"/>
        <v>15454430.3294612</v>
      </c>
      <c r="L80" s="19">
        <f t="shared" si="29"/>
        <v>1641915.8012206899</v>
      </c>
      <c r="M80" s="19" t="str">
        <f t="shared" si="29"/>
        <v>ND</v>
      </c>
      <c r="N80" s="19">
        <f t="shared" si="29"/>
        <v>120.038730235142</v>
      </c>
      <c r="O80" s="19" t="str">
        <f t="shared" si="29"/>
        <v>ND</v>
      </c>
      <c r="P80" s="19" t="str">
        <f t="shared" si="29"/>
        <v>ND</v>
      </c>
      <c r="Q80" s="19">
        <f t="shared" si="29"/>
        <v>88.467614270082592</v>
      </c>
      <c r="R80" s="19">
        <f t="shared" si="29"/>
        <v>116.564167085836</v>
      </c>
      <c r="S80" s="19" t="str">
        <f t="shared" si="29"/>
        <v>ND</v>
      </c>
      <c r="T80" s="19">
        <f t="shared" si="29"/>
        <v>388.89197553955898</v>
      </c>
      <c r="U80" s="19" t="str">
        <f t="shared" si="29"/>
        <v>ND</v>
      </c>
      <c r="V80" s="19">
        <f t="shared" si="29"/>
        <v>804.47254679911794</v>
      </c>
      <c r="W80" s="19" t="str">
        <f t="shared" si="29"/>
        <v>ND</v>
      </c>
      <c r="X80" s="19" t="str">
        <f t="shared" si="29"/>
        <v>ND</v>
      </c>
      <c r="Y80" s="19" t="str">
        <f t="shared" si="29"/>
        <v>ND</v>
      </c>
      <c r="Z80" s="19" t="str">
        <f t="shared" si="29"/>
        <v>ND</v>
      </c>
      <c r="AA80" s="19">
        <f t="shared" si="29"/>
        <v>438.42818996155802</v>
      </c>
      <c r="AB80" s="19">
        <f t="shared" si="29"/>
        <v>1788.77978140047</v>
      </c>
      <c r="AC80" s="19" t="str">
        <f t="shared" si="29"/>
        <v>ND</v>
      </c>
      <c r="AD80" s="19" t="str">
        <f t="shared" si="29"/>
        <v>ND</v>
      </c>
      <c r="AE80" s="19" t="str">
        <f t="shared" si="29"/>
        <v>ND</v>
      </c>
      <c r="AF80" s="19" t="str">
        <f t="shared" si="29"/>
        <v>ND</v>
      </c>
      <c r="AG80" s="19" t="str">
        <f t="shared" si="29"/>
        <v>ND</v>
      </c>
      <c r="AH80" s="19" t="str">
        <f t="shared" si="29"/>
        <v>ND</v>
      </c>
      <c r="AI80" s="19" t="str">
        <f t="shared" si="29"/>
        <v>ND</v>
      </c>
      <c r="AJ80" s="19" t="str">
        <f t="shared" si="29"/>
        <v>ND</v>
      </c>
      <c r="AK80" s="19" t="str">
        <f t="shared" si="29"/>
        <v>ND</v>
      </c>
      <c r="AL80" s="19" t="str">
        <f t="shared" si="29"/>
        <v>ND</v>
      </c>
      <c r="AM80" s="19" t="str">
        <f t="shared" si="29"/>
        <v>ND</v>
      </c>
      <c r="AN80" s="19" t="str">
        <f t="shared" si="29"/>
        <v>ND</v>
      </c>
      <c r="AO80" s="19" t="str">
        <f t="shared" si="29"/>
        <v>ND</v>
      </c>
      <c r="AP80" s="19" t="str">
        <f t="shared" si="29"/>
        <v>ND</v>
      </c>
      <c r="AQ80" s="19" t="str">
        <f t="shared" si="29"/>
        <v>ND</v>
      </c>
      <c r="AR80" s="19" t="str">
        <f t="shared" si="29"/>
        <v>ND</v>
      </c>
      <c r="AS80" s="19" t="str">
        <f t="shared" si="29"/>
        <v>ND</v>
      </c>
      <c r="AT80" s="19" t="str">
        <f t="shared" si="29"/>
        <v>ND</v>
      </c>
      <c r="AU80" s="19" t="str">
        <f t="shared" si="29"/>
        <v>ND</v>
      </c>
      <c r="AV80" s="19" t="str">
        <f t="shared" si="29"/>
        <v>ND</v>
      </c>
      <c r="AW80" s="19" t="str">
        <f t="shared" si="29"/>
        <v>ND</v>
      </c>
      <c r="AX80" s="19" t="str">
        <f t="shared" si="29"/>
        <v>ND</v>
      </c>
      <c r="AY80" s="19" t="str">
        <f t="shared" si="29"/>
        <v>ND</v>
      </c>
      <c r="AZ80" s="19" t="str">
        <f t="shared" si="29"/>
        <v>ND</v>
      </c>
      <c r="BA80" s="19" t="str">
        <f t="shared" si="29"/>
        <v>ND</v>
      </c>
      <c r="BB80" s="19" t="str">
        <f t="shared" si="29"/>
        <v>ND</v>
      </c>
      <c r="BC80" s="19" t="str">
        <f t="shared" si="29"/>
        <v>ND</v>
      </c>
      <c r="BD80" s="19" t="str">
        <f t="shared" si="29"/>
        <v>ND</v>
      </c>
      <c r="BE80" s="19" t="str">
        <f t="shared" si="29"/>
        <v>ND</v>
      </c>
      <c r="BF80" s="19" t="str">
        <f t="shared" si="29"/>
        <v>ND</v>
      </c>
      <c r="BG80" s="19" t="str">
        <f t="shared" si="29"/>
        <v>ND</v>
      </c>
      <c r="BH80" s="19">
        <f t="shared" si="29"/>
        <v>533.92115917117201</v>
      </c>
      <c r="BI80" s="19" t="str">
        <f t="shared" si="29"/>
        <v>ND</v>
      </c>
      <c r="BJ80" s="19">
        <f t="shared" si="29"/>
        <v>20.7981358246249</v>
      </c>
      <c r="BK80" s="19" t="str">
        <f t="shared" si="29"/>
        <v>ND</v>
      </c>
      <c r="BL80" s="19" t="str">
        <f t="shared" si="29"/>
        <v>ND</v>
      </c>
    </row>
    <row r="82" spans="1:67" x14ac:dyDescent="0.25">
      <c r="A82" t="str">
        <f>'[4]ICP-MS Results'!C35</f>
        <v>GY2-032-A-dup  1000x</v>
      </c>
      <c r="B82" t="str">
        <f>'[4]ICP-MS Results'!D35</f>
        <v>1000</v>
      </c>
      <c r="C82">
        <f>'[4]ICP-MS Results'!E35</f>
        <v>-1.2785577614235599E-2</v>
      </c>
      <c r="D82">
        <f>'[4]ICP-MS Results'!G35</f>
        <v>4.0891936525980404E-3</v>
      </c>
      <c r="E82">
        <f>'[4]ICP-MS Results'!J35</f>
        <v>-1.11216979687496</v>
      </c>
      <c r="F82">
        <f>'[4]ICP-MS Results'!K35</f>
        <v>53774.954010068999</v>
      </c>
      <c r="G82">
        <f>'[4]ICP-MS Results'!M35</f>
        <v>5.8720039577351599</v>
      </c>
      <c r="H82">
        <f>'[4]ICP-MS Results'!P35</f>
        <v>0.51810427987637597</v>
      </c>
      <c r="I82">
        <f>'[4]ICP-MS Results'!Q35</f>
        <v>390.43345602567598</v>
      </c>
      <c r="J82">
        <f>'[4]ICP-MS Results'!S35</f>
        <v>-1.2915799414308</v>
      </c>
      <c r="K82">
        <f>'[4]ICP-MS Results'!V35</f>
        <v>15822.8754096187</v>
      </c>
      <c r="L82">
        <f>'[4]ICP-MS Results'!Y35</f>
        <v>1714.4784798017899</v>
      </c>
      <c r="M82">
        <f>'[4]ICP-MS Results'!AC35</f>
        <v>-5.5903963960285803E-2</v>
      </c>
      <c r="N82">
        <f>'[4]ICP-MS Results'!AE35</f>
        <v>0.118086811643384</v>
      </c>
      <c r="O82">
        <f>'[4]ICP-MS Results'!AG35</f>
        <v>-0.33835070155672398</v>
      </c>
      <c r="P82">
        <f>'[4]ICP-MS Results'!AI35</f>
        <v>-7.0921342198857998E-2</v>
      </c>
      <c r="Q82">
        <f>'[4]ICP-MS Results'!AK35</f>
        <v>0.15462709854957499</v>
      </c>
      <c r="R82">
        <f>'[4]ICP-MS Results'!AN35</f>
        <v>1.7385752657867499</v>
      </c>
      <c r="S82">
        <f>'[4]ICP-MS Results'!AP35</f>
        <v>3.21193864098187E-2</v>
      </c>
      <c r="T82">
        <f>'[4]ICP-MS Results'!AR35</f>
        <v>0.41530704737099</v>
      </c>
      <c r="U82">
        <f>'[4]ICP-MS Results'!AT35</f>
        <v>9.316799651872E-2</v>
      </c>
      <c r="V82">
        <f>'[4]ICP-MS Results'!AV35</f>
        <v>1.1684045064314601</v>
      </c>
      <c r="W82">
        <f>'[4]ICP-MS Results'!AX35</f>
        <v>-5.0958077927966399E-3</v>
      </c>
      <c r="X82">
        <f>'[4]ICP-MS Results'!AZ35</f>
        <v>-2.9637735258901302E-2</v>
      </c>
      <c r="Y82">
        <f>'[4]ICP-MS Results'!BB35</f>
        <v>-5.0713434918569101E-4</v>
      </c>
      <c r="Z82">
        <f>'[4]ICP-MS Results'!BF35</f>
        <v>-1.01186606072305E-3</v>
      </c>
      <c r="AA82">
        <f>'[4]ICP-MS Results'!BI35</f>
        <v>0.45423094405654402</v>
      </c>
      <c r="AB82">
        <f>'[4]ICP-MS Results'!BK35</f>
        <v>1.9724493185254299</v>
      </c>
      <c r="AC82">
        <f>'[4]ICP-MS Results'!BM35</f>
        <v>-0.95070571294588702</v>
      </c>
      <c r="AD82">
        <f>'[4]ICP-MS Results'!BO35</f>
        <v>-3.6149642598700502E-2</v>
      </c>
      <c r="AE82">
        <f>'[4]ICP-MS Results'!BQ35</f>
        <v>-8.4109145888065506E-3</v>
      </c>
      <c r="AF82">
        <f>'[4]ICP-MS Results'!BS35</f>
        <v>-2.6854708622823201E-2</v>
      </c>
      <c r="AG82">
        <f>'[4]ICP-MS Results'!BU35</f>
        <v>-2.5982034292845398E-2</v>
      </c>
      <c r="AH82">
        <f>'[4]ICP-MS Results'!BW35</f>
        <v>3.1661150506322698E-3</v>
      </c>
      <c r="AI82">
        <f>'[4]ICP-MS Results'!BY35</f>
        <v>9.2383515318935107E-3</v>
      </c>
      <c r="AJ82">
        <f>'[4]ICP-MS Results'!CA35</f>
        <v>-5.3879966572177598E-2</v>
      </c>
      <c r="AK82">
        <f>'[4]ICP-MS Results'!CC35</f>
        <v>-0.13441766105483799</v>
      </c>
      <c r="AL82">
        <f>'[4]ICP-MS Results'!CE35</f>
        <v>-7.1723940270288097E-2</v>
      </c>
      <c r="AM82">
        <f>'[4]ICP-MS Results'!CG35</f>
        <v>1.7253949595809299E-2</v>
      </c>
      <c r="AN82">
        <f>'[4]ICP-MS Results'!CI35</f>
        <v>-4.53873186557383E-2</v>
      </c>
      <c r="AO82">
        <f>'[4]ICP-MS Results'!CK35</f>
        <v>2.4045093969560999E-3</v>
      </c>
      <c r="AP82">
        <f>'[4]ICP-MS Results'!CM35</f>
        <v>-0.12345475511994</v>
      </c>
      <c r="AQ82">
        <f>'[4]ICP-MS Results'!CO35</f>
        <v>-9.0612956490085102E-4</v>
      </c>
      <c r="AR82">
        <f>'[4]ICP-MS Results'!CQ35</f>
        <v>2.5584274612174998E-3</v>
      </c>
      <c r="AS82">
        <f>'[4]ICP-MS Results'!CS35</f>
        <v>2.2752309324329399E-3</v>
      </c>
      <c r="AT82">
        <f>'[4]ICP-MS Results'!CU35</f>
        <v>-8.1513454398765395E-2</v>
      </c>
      <c r="AU82">
        <f>'[4]ICP-MS Results'!CW35</f>
        <v>-1.7699794193952699E-3</v>
      </c>
      <c r="AV82">
        <f>'[4]ICP-MS Results'!CY35</f>
        <v>-4.8284876989680304E-3</v>
      </c>
      <c r="AW82">
        <f>'[4]ICP-MS Results'!DA35</f>
        <v>-1.4093207316013399E-2</v>
      </c>
      <c r="AX82">
        <f>'[4]ICP-MS Results'!DC35</f>
        <v>-5.30916858115414E-3</v>
      </c>
      <c r="AY82">
        <f>'[4]ICP-MS Results'!DE35</f>
        <v>-7.1485415791331603E-3</v>
      </c>
      <c r="AZ82">
        <f>'[4]ICP-MS Results'!DG35</f>
        <v>-6.7688957450323601E-3</v>
      </c>
      <c r="BA82">
        <f>'[4]ICP-MS Results'!DI35</f>
        <v>-1.0674775579540399E-2</v>
      </c>
      <c r="BB82">
        <f>'[4]ICP-MS Results'!DK35</f>
        <v>-1.06264921926531E-2</v>
      </c>
      <c r="BC82">
        <f>'[4]ICP-MS Results'!DM35</f>
        <v>-2.2982817171092801E-3</v>
      </c>
      <c r="BD82">
        <f>'[4]ICP-MS Results'!DO35</f>
        <v>-3.9134414471498997E-3</v>
      </c>
      <c r="BE82">
        <f>'[4]ICP-MS Results'!DQ35</f>
        <v>-0.309537737357511</v>
      </c>
      <c r="BF82">
        <f>'[4]ICP-MS Results'!DS35</f>
        <v>-3.6226118039202001E-4</v>
      </c>
      <c r="BG82">
        <f>'[4]ICP-MS Results'!DU35</f>
        <v>6.6369760928313998E-3</v>
      </c>
      <c r="BH82">
        <f>'[4]ICP-MS Results'!DW35</f>
        <v>1.28694223211281E-2</v>
      </c>
      <c r="BI82">
        <f>'[4]ICP-MS Results'!DY35</f>
        <v>-2.2722014773549101E-3</v>
      </c>
      <c r="BJ82">
        <f>'[4]ICP-MS Results'!EA35</f>
        <v>1.1616300487021799E-2</v>
      </c>
      <c r="BK82">
        <f>'[4]ICP-MS Results'!EC35</f>
        <v>-3.5242849797726197E-2</v>
      </c>
      <c r="BL82">
        <f>'[4]ICP-MS Results'!EE35</f>
        <v>-7.2717063363029397E-3</v>
      </c>
      <c r="BM82">
        <f>'[4]ICP-MS Results'!EF35</f>
        <v>103.126409799439</v>
      </c>
      <c r="BN82">
        <f>'[4]ICP-MS Results'!EG35</f>
        <v>111.761638092064</v>
      </c>
      <c r="BO82">
        <f>'[4]ICP-MS Results'!EH35</f>
        <v>101.240089668837</v>
      </c>
    </row>
    <row r="83" spans="1:67" s="1" customFormat="1" x14ac:dyDescent="0.25">
      <c r="A83" s="1" t="s">
        <v>72</v>
      </c>
      <c r="C83" s="1" t="str">
        <f>IF(C82&lt;C$139,"ND",C82)</f>
        <v>ND</v>
      </c>
      <c r="D83" s="1" t="str">
        <f t="shared" ref="D83:BL83" si="30">IF(D82&lt;D$139,"ND",D82)</f>
        <v>ND</v>
      </c>
      <c r="E83" s="1" t="str">
        <f t="shared" si="30"/>
        <v>ND</v>
      </c>
      <c r="F83" s="1">
        <f t="shared" si="30"/>
        <v>53774.954010068999</v>
      </c>
      <c r="G83" s="1">
        <f t="shared" si="30"/>
        <v>5.8720039577351599</v>
      </c>
      <c r="H83" s="1">
        <f t="shared" si="30"/>
        <v>0.51810427987637597</v>
      </c>
      <c r="I83" s="1">
        <f t="shared" si="30"/>
        <v>390.43345602567598</v>
      </c>
      <c r="J83" s="1" t="str">
        <f t="shared" si="30"/>
        <v>ND</v>
      </c>
      <c r="K83" s="1">
        <f t="shared" si="30"/>
        <v>15822.8754096187</v>
      </c>
      <c r="L83" s="1">
        <f t="shared" si="30"/>
        <v>1714.4784798017899</v>
      </c>
      <c r="M83" s="1" t="str">
        <f t="shared" si="30"/>
        <v>ND</v>
      </c>
      <c r="N83" s="1">
        <f t="shared" si="30"/>
        <v>0.118086811643384</v>
      </c>
      <c r="O83" s="1" t="str">
        <f t="shared" si="30"/>
        <v>ND</v>
      </c>
      <c r="P83" s="1" t="str">
        <f t="shared" si="30"/>
        <v>ND</v>
      </c>
      <c r="Q83" s="1">
        <f t="shared" si="30"/>
        <v>0.15462709854957499</v>
      </c>
      <c r="R83" s="1">
        <f t="shared" si="30"/>
        <v>1.7385752657867499</v>
      </c>
      <c r="S83" s="1" t="str">
        <f t="shared" si="30"/>
        <v>ND</v>
      </c>
      <c r="T83" s="1">
        <f t="shared" si="30"/>
        <v>0.41530704737099</v>
      </c>
      <c r="U83" s="1" t="str">
        <f t="shared" si="30"/>
        <v>ND</v>
      </c>
      <c r="V83" s="1">
        <f t="shared" si="30"/>
        <v>1.1684045064314601</v>
      </c>
      <c r="W83" s="1" t="str">
        <f t="shared" si="30"/>
        <v>ND</v>
      </c>
      <c r="X83" s="1" t="str">
        <f t="shared" si="30"/>
        <v>ND</v>
      </c>
      <c r="Y83" s="1" t="str">
        <f t="shared" si="30"/>
        <v>ND</v>
      </c>
      <c r="Z83" s="1" t="str">
        <f t="shared" si="30"/>
        <v>ND</v>
      </c>
      <c r="AA83" s="1">
        <f t="shared" si="30"/>
        <v>0.45423094405654402</v>
      </c>
      <c r="AB83" s="1">
        <f t="shared" si="30"/>
        <v>1.9724493185254299</v>
      </c>
      <c r="AC83" s="1" t="str">
        <f t="shared" si="30"/>
        <v>ND</v>
      </c>
      <c r="AD83" s="1" t="str">
        <f t="shared" si="30"/>
        <v>ND</v>
      </c>
      <c r="AE83" s="1" t="str">
        <f t="shared" si="30"/>
        <v>ND</v>
      </c>
      <c r="AF83" s="1" t="str">
        <f t="shared" si="30"/>
        <v>ND</v>
      </c>
      <c r="AG83" s="1" t="str">
        <f t="shared" si="30"/>
        <v>ND</v>
      </c>
      <c r="AH83" s="1" t="str">
        <f t="shared" si="30"/>
        <v>ND</v>
      </c>
      <c r="AI83" s="1" t="str">
        <f t="shared" si="30"/>
        <v>ND</v>
      </c>
      <c r="AJ83" s="1" t="str">
        <f t="shared" si="30"/>
        <v>ND</v>
      </c>
      <c r="AK83" s="1" t="str">
        <f t="shared" si="30"/>
        <v>ND</v>
      </c>
      <c r="AL83" s="1" t="str">
        <f t="shared" si="30"/>
        <v>ND</v>
      </c>
      <c r="AM83" s="1" t="str">
        <f t="shared" si="30"/>
        <v>ND</v>
      </c>
      <c r="AN83" s="1" t="str">
        <f t="shared" si="30"/>
        <v>ND</v>
      </c>
      <c r="AO83" s="1" t="str">
        <f t="shared" si="30"/>
        <v>ND</v>
      </c>
      <c r="AP83" s="1" t="str">
        <f t="shared" si="30"/>
        <v>ND</v>
      </c>
      <c r="AQ83" s="1" t="str">
        <f t="shared" si="30"/>
        <v>ND</v>
      </c>
      <c r="AR83" s="1" t="str">
        <f t="shared" si="30"/>
        <v>ND</v>
      </c>
      <c r="AS83" s="1" t="str">
        <f t="shared" si="30"/>
        <v>ND</v>
      </c>
      <c r="AT83" s="1" t="str">
        <f t="shared" si="30"/>
        <v>ND</v>
      </c>
      <c r="AU83" s="1" t="str">
        <f t="shared" si="30"/>
        <v>ND</v>
      </c>
      <c r="AV83" s="1" t="str">
        <f t="shared" si="30"/>
        <v>ND</v>
      </c>
      <c r="AW83" s="1" t="str">
        <f t="shared" si="30"/>
        <v>ND</v>
      </c>
      <c r="AX83" s="1" t="str">
        <f t="shared" si="30"/>
        <v>ND</v>
      </c>
      <c r="AY83" s="1" t="str">
        <f t="shared" si="30"/>
        <v>ND</v>
      </c>
      <c r="AZ83" s="1" t="str">
        <f t="shared" si="30"/>
        <v>ND</v>
      </c>
      <c r="BA83" s="1" t="str">
        <f t="shared" si="30"/>
        <v>ND</v>
      </c>
      <c r="BB83" s="1" t="str">
        <f t="shared" si="30"/>
        <v>ND</v>
      </c>
      <c r="BC83" s="1" t="str">
        <f t="shared" si="30"/>
        <v>ND</v>
      </c>
      <c r="BD83" s="1" t="str">
        <f t="shared" si="30"/>
        <v>ND</v>
      </c>
      <c r="BE83" s="1" t="str">
        <f t="shared" si="30"/>
        <v>ND</v>
      </c>
      <c r="BF83" s="1" t="str">
        <f t="shared" si="30"/>
        <v>ND</v>
      </c>
      <c r="BG83" s="1" t="str">
        <f t="shared" si="30"/>
        <v>ND</v>
      </c>
      <c r="BH83" s="1" t="str">
        <f t="shared" si="30"/>
        <v>ND</v>
      </c>
      <c r="BI83" s="1" t="str">
        <f t="shared" si="30"/>
        <v>ND</v>
      </c>
      <c r="BJ83" s="1" t="str">
        <f t="shared" si="30"/>
        <v>ND</v>
      </c>
      <c r="BK83" s="1" t="str">
        <f t="shared" si="30"/>
        <v>ND</v>
      </c>
      <c r="BL83" s="1" t="str">
        <f t="shared" si="30"/>
        <v>ND</v>
      </c>
    </row>
    <row r="84" spans="1:67" s="1" customFormat="1" x14ac:dyDescent="0.25">
      <c r="A84" s="1" t="s">
        <v>73</v>
      </c>
      <c r="C84" s="19" t="str">
        <f>IF(C83="ND","ND",C83*$B82)</f>
        <v>ND</v>
      </c>
      <c r="D84" s="19" t="str">
        <f t="shared" ref="D84:BL84" si="31">IF(D83="ND","ND",D83*$B82)</f>
        <v>ND</v>
      </c>
      <c r="E84" s="19" t="str">
        <f t="shared" si="31"/>
        <v>ND</v>
      </c>
      <c r="F84" s="19">
        <f t="shared" si="31"/>
        <v>53774954.010068998</v>
      </c>
      <c r="G84" s="19">
        <f t="shared" si="31"/>
        <v>5872.0039577351599</v>
      </c>
      <c r="H84" s="19">
        <f t="shared" si="31"/>
        <v>518.10427987637593</v>
      </c>
      <c r="I84" s="19">
        <f t="shared" si="31"/>
        <v>390433.45602567599</v>
      </c>
      <c r="J84" s="19" t="str">
        <f t="shared" si="31"/>
        <v>ND</v>
      </c>
      <c r="K84" s="19">
        <f t="shared" si="31"/>
        <v>15822875.4096187</v>
      </c>
      <c r="L84" s="19">
        <f t="shared" si="31"/>
        <v>1714478.4798017899</v>
      </c>
      <c r="M84" s="19" t="str">
        <f t="shared" si="31"/>
        <v>ND</v>
      </c>
      <c r="N84" s="19">
        <f t="shared" si="31"/>
        <v>118.086811643384</v>
      </c>
      <c r="O84" s="19" t="str">
        <f t="shared" si="31"/>
        <v>ND</v>
      </c>
      <c r="P84" s="19" t="str">
        <f t="shared" si="31"/>
        <v>ND</v>
      </c>
      <c r="Q84" s="19">
        <f t="shared" si="31"/>
        <v>154.62709854957498</v>
      </c>
      <c r="R84" s="19">
        <f t="shared" si="31"/>
        <v>1738.5752657867499</v>
      </c>
      <c r="S84" s="19" t="str">
        <f t="shared" si="31"/>
        <v>ND</v>
      </c>
      <c r="T84" s="19">
        <f t="shared" si="31"/>
        <v>415.30704737099001</v>
      </c>
      <c r="U84" s="19" t="str">
        <f t="shared" si="31"/>
        <v>ND</v>
      </c>
      <c r="V84" s="19">
        <f t="shared" si="31"/>
        <v>1168.40450643146</v>
      </c>
      <c r="W84" s="19" t="str">
        <f t="shared" si="31"/>
        <v>ND</v>
      </c>
      <c r="X84" s="19" t="str">
        <f t="shared" si="31"/>
        <v>ND</v>
      </c>
      <c r="Y84" s="19" t="str">
        <f t="shared" si="31"/>
        <v>ND</v>
      </c>
      <c r="Z84" s="19" t="str">
        <f t="shared" si="31"/>
        <v>ND</v>
      </c>
      <c r="AA84" s="19">
        <f t="shared" si="31"/>
        <v>454.23094405654399</v>
      </c>
      <c r="AB84" s="19">
        <f t="shared" si="31"/>
        <v>1972.4493185254298</v>
      </c>
      <c r="AC84" s="19" t="str">
        <f t="shared" si="31"/>
        <v>ND</v>
      </c>
      <c r="AD84" s="19" t="str">
        <f t="shared" si="31"/>
        <v>ND</v>
      </c>
      <c r="AE84" s="19" t="str">
        <f t="shared" si="31"/>
        <v>ND</v>
      </c>
      <c r="AF84" s="19" t="str">
        <f t="shared" si="31"/>
        <v>ND</v>
      </c>
      <c r="AG84" s="19" t="str">
        <f t="shared" si="31"/>
        <v>ND</v>
      </c>
      <c r="AH84" s="19" t="str">
        <f t="shared" si="31"/>
        <v>ND</v>
      </c>
      <c r="AI84" s="19" t="str">
        <f t="shared" si="31"/>
        <v>ND</v>
      </c>
      <c r="AJ84" s="19" t="str">
        <f t="shared" si="31"/>
        <v>ND</v>
      </c>
      <c r="AK84" s="19" t="str">
        <f t="shared" si="31"/>
        <v>ND</v>
      </c>
      <c r="AL84" s="19" t="str">
        <f t="shared" si="31"/>
        <v>ND</v>
      </c>
      <c r="AM84" s="19" t="str">
        <f t="shared" si="31"/>
        <v>ND</v>
      </c>
      <c r="AN84" s="19" t="str">
        <f t="shared" si="31"/>
        <v>ND</v>
      </c>
      <c r="AO84" s="19" t="str">
        <f t="shared" si="31"/>
        <v>ND</v>
      </c>
      <c r="AP84" s="19" t="str">
        <f t="shared" si="31"/>
        <v>ND</v>
      </c>
      <c r="AQ84" s="19" t="str">
        <f t="shared" si="31"/>
        <v>ND</v>
      </c>
      <c r="AR84" s="19" t="str">
        <f t="shared" si="31"/>
        <v>ND</v>
      </c>
      <c r="AS84" s="19" t="str">
        <f t="shared" si="31"/>
        <v>ND</v>
      </c>
      <c r="AT84" s="19" t="str">
        <f t="shared" si="31"/>
        <v>ND</v>
      </c>
      <c r="AU84" s="19" t="str">
        <f t="shared" si="31"/>
        <v>ND</v>
      </c>
      <c r="AV84" s="19" t="str">
        <f t="shared" si="31"/>
        <v>ND</v>
      </c>
      <c r="AW84" s="19" t="str">
        <f t="shared" si="31"/>
        <v>ND</v>
      </c>
      <c r="AX84" s="19" t="str">
        <f t="shared" si="31"/>
        <v>ND</v>
      </c>
      <c r="AY84" s="19" t="str">
        <f t="shared" si="31"/>
        <v>ND</v>
      </c>
      <c r="AZ84" s="19" t="str">
        <f t="shared" si="31"/>
        <v>ND</v>
      </c>
      <c r="BA84" s="19" t="str">
        <f t="shared" si="31"/>
        <v>ND</v>
      </c>
      <c r="BB84" s="19" t="str">
        <f t="shared" si="31"/>
        <v>ND</v>
      </c>
      <c r="BC84" s="19" t="str">
        <f t="shared" si="31"/>
        <v>ND</v>
      </c>
      <c r="BD84" s="19" t="str">
        <f t="shared" si="31"/>
        <v>ND</v>
      </c>
      <c r="BE84" s="19" t="str">
        <f t="shared" si="31"/>
        <v>ND</v>
      </c>
      <c r="BF84" s="19" t="str">
        <f t="shared" si="31"/>
        <v>ND</v>
      </c>
      <c r="BG84" s="19" t="str">
        <f t="shared" si="31"/>
        <v>ND</v>
      </c>
      <c r="BH84" s="19" t="str">
        <f t="shared" si="31"/>
        <v>ND</v>
      </c>
      <c r="BI84" s="19" t="str">
        <f t="shared" si="31"/>
        <v>ND</v>
      </c>
      <c r="BJ84" s="19" t="str">
        <f t="shared" si="31"/>
        <v>ND</v>
      </c>
      <c r="BK84" s="19" t="str">
        <f t="shared" si="31"/>
        <v>ND</v>
      </c>
      <c r="BL84" s="19" t="str">
        <f t="shared" si="31"/>
        <v>ND</v>
      </c>
    </row>
    <row r="86" spans="1:67" x14ac:dyDescent="0.25">
      <c r="A86" t="str">
        <f>'[4]ICP-MS Results'!C36</f>
        <v>GY2-032-A  100x</v>
      </c>
      <c r="B86" t="str">
        <f>'[4]ICP-MS Results'!D36</f>
        <v>100</v>
      </c>
      <c r="C86">
        <f>'[4]ICP-MS Results'!E36</f>
        <v>4.6984770788545398E-2</v>
      </c>
      <c r="D86">
        <f>'[4]ICP-MS Results'!G36</f>
        <v>1.8472489509514199E-3</v>
      </c>
      <c r="E86">
        <f>'[4]ICP-MS Results'!J36</f>
        <v>-9.8082908581909406E-2</v>
      </c>
      <c r="F86" t="str">
        <f>'[4]ICP-MS Results'!K36</f>
        <v>OR</v>
      </c>
      <c r="G86">
        <f>'[4]ICP-MS Results'!M36</f>
        <v>21.1677890406336</v>
      </c>
      <c r="H86">
        <f>'[4]ICP-MS Results'!P36</f>
        <v>2.5189730413487101</v>
      </c>
      <c r="I86">
        <f>'[4]ICP-MS Results'!Q36</f>
        <v>535.17573692790495</v>
      </c>
      <c r="J86">
        <f>'[4]ICP-MS Results'!S36</f>
        <v>1.9610444029243499</v>
      </c>
      <c r="K86">
        <f>'[4]ICP-MS Results'!V36</f>
        <v>210963.15901027201</v>
      </c>
      <c r="L86">
        <f>'[4]ICP-MS Results'!Y36</f>
        <v>21949.789371979899</v>
      </c>
      <c r="M86">
        <f>'[4]ICP-MS Results'!AC36</f>
        <v>-3.8250610314893498E-2</v>
      </c>
      <c r="N86">
        <f>'[4]ICP-MS Results'!AE36</f>
        <v>0.104560953307389</v>
      </c>
      <c r="O86">
        <f>'[4]ICP-MS Results'!AG36</f>
        <v>-0.31119452985601098</v>
      </c>
      <c r="P86">
        <f>'[4]ICP-MS Results'!AI36</f>
        <v>-4.9424927698031702E-2</v>
      </c>
      <c r="Q86">
        <f>'[4]ICP-MS Results'!AK36</f>
        <v>0.48025279752739602</v>
      </c>
      <c r="R86">
        <f>'[4]ICP-MS Results'!AN36</f>
        <v>11.7232237894397</v>
      </c>
      <c r="S86">
        <f>'[4]ICP-MS Results'!AP36</f>
        <v>3.4982988480337297E-2</v>
      </c>
      <c r="T86">
        <f>'[4]ICP-MS Results'!AR36</f>
        <v>0.50327059974283195</v>
      </c>
      <c r="U86">
        <f>'[4]ICP-MS Results'!AT36</f>
        <v>0.227649615298992</v>
      </c>
      <c r="V86">
        <f>'[4]ICP-MS Results'!AV36</f>
        <v>1.1209969877052499</v>
      </c>
      <c r="W86">
        <f>'[4]ICP-MS Results'!AX36</f>
        <v>-2.9010016110449402E-3</v>
      </c>
      <c r="X86">
        <f>'[4]ICP-MS Results'!AZ36</f>
        <v>-2.6873581416143901E-2</v>
      </c>
      <c r="Y86">
        <f>'[4]ICP-MS Results'!BB36</f>
        <v>1.3651440771826E-2</v>
      </c>
      <c r="Z86">
        <f>'[4]ICP-MS Results'!BF36</f>
        <v>0.29303957032873701</v>
      </c>
      <c r="AA86">
        <f>'[4]ICP-MS Results'!BI36</f>
        <v>5.2894734161449701</v>
      </c>
      <c r="AB86">
        <f>'[4]ICP-MS Results'!BK36</f>
        <v>15.6430305717418</v>
      </c>
      <c r="AC86">
        <f>'[4]ICP-MS Results'!BM36</f>
        <v>-0.76651315899556904</v>
      </c>
      <c r="AD86">
        <f>'[4]ICP-MS Results'!BO36</f>
        <v>-3.1645287677752001E-2</v>
      </c>
      <c r="AE86">
        <f>'[4]ICP-MS Results'!BQ36</f>
        <v>-7.8132546711695908E-3</v>
      </c>
      <c r="AF86">
        <f>'[4]ICP-MS Results'!BS36</f>
        <v>-1.7874326196469802E-2</v>
      </c>
      <c r="AG86">
        <f>'[4]ICP-MS Results'!BU36</f>
        <v>1.5608226499800801E-3</v>
      </c>
      <c r="AH86">
        <f>'[4]ICP-MS Results'!BW36</f>
        <v>8.9430850042412496E-3</v>
      </c>
      <c r="AI86">
        <f>'[4]ICP-MS Results'!BY36</f>
        <v>9.35276533789315E-3</v>
      </c>
      <c r="AJ86">
        <f>'[4]ICP-MS Results'!CA36</f>
        <v>3.2984179062154097E-2</v>
      </c>
      <c r="AK86">
        <f>'[4]ICP-MS Results'!CC36</f>
        <v>-8.0514957103395304E-2</v>
      </c>
      <c r="AL86">
        <f>'[4]ICP-MS Results'!CE36</f>
        <v>-5.2023634647984401E-2</v>
      </c>
      <c r="AM86">
        <f>'[4]ICP-MS Results'!CG36</f>
        <v>4.8039556259134399E-2</v>
      </c>
      <c r="AN86">
        <f>'[4]ICP-MS Results'!CI36</f>
        <v>0.135092972689176</v>
      </c>
      <c r="AO86">
        <f>'[4]ICP-MS Results'!CK36</f>
        <v>1.9446492206882399E-2</v>
      </c>
      <c r="AP86">
        <f>'[4]ICP-MS Results'!CM36</f>
        <v>-0.101278252138672</v>
      </c>
      <c r="AQ86">
        <f>'[4]ICP-MS Results'!CO36</f>
        <v>2.4284861311632201E-3</v>
      </c>
      <c r="AR86">
        <f>'[4]ICP-MS Results'!CQ36</f>
        <v>2.11259813104301E-3</v>
      </c>
      <c r="AS86">
        <f>'[4]ICP-MS Results'!CS36</f>
        <v>4.9189494624743103E-3</v>
      </c>
      <c r="AT86">
        <f>'[4]ICP-MS Results'!CU36</f>
        <v>-4.3569111804434402E-2</v>
      </c>
      <c r="AU86">
        <f>'[4]ICP-MS Results'!CW36</f>
        <v>-4.0885885881681103E-3</v>
      </c>
      <c r="AV86">
        <f>'[4]ICP-MS Results'!CY36</f>
        <v>2.5959412846316E-3</v>
      </c>
      <c r="AW86">
        <f>'[4]ICP-MS Results'!DA36</f>
        <v>1.9661814261963301E-2</v>
      </c>
      <c r="AX86">
        <f>'[4]ICP-MS Results'!DC36</f>
        <v>-5.6298196959075203E-3</v>
      </c>
      <c r="AY86">
        <f>'[4]ICP-MS Results'!DE36</f>
        <v>-4.9029170159589604E-3</v>
      </c>
      <c r="AZ86">
        <f>'[4]ICP-MS Results'!DG36</f>
        <v>-7.4078653861679904E-3</v>
      </c>
      <c r="BA86">
        <f>'[4]ICP-MS Results'!DI36</f>
        <v>-1.0628250589332301E-2</v>
      </c>
      <c r="BB86">
        <f>'[4]ICP-MS Results'!DK36</f>
        <v>-9.7280157851119299E-3</v>
      </c>
      <c r="BC86">
        <f>'[4]ICP-MS Results'!DM36</f>
        <v>9.6347622723097503E-4</v>
      </c>
      <c r="BD86">
        <f>'[4]ICP-MS Results'!DO36</f>
        <v>-3.0290817106959E-3</v>
      </c>
      <c r="BE86">
        <f>'[4]ICP-MS Results'!DQ36</f>
        <v>-0.28224607850608802</v>
      </c>
      <c r="BF86">
        <f>'[4]ICP-MS Results'!DS36</f>
        <v>-1.4540932556880101E-3</v>
      </c>
      <c r="BG86">
        <f>'[4]ICP-MS Results'!DU36</f>
        <v>3.37954213320573E-3</v>
      </c>
      <c r="BH86">
        <f>'[4]ICP-MS Results'!DW36</f>
        <v>-0.56607232860488599</v>
      </c>
      <c r="BI86">
        <f>'[4]ICP-MS Results'!DY36</f>
        <v>9.2488456348332998E-2</v>
      </c>
      <c r="BJ86">
        <f>'[4]ICP-MS Results'!EA36</f>
        <v>0.122396740000512</v>
      </c>
      <c r="BK86">
        <f>'[4]ICP-MS Results'!EC36</f>
        <v>-2.6232242936000301E-2</v>
      </c>
      <c r="BL86">
        <f>'[4]ICP-MS Results'!EE36</f>
        <v>-7.8784490734761202E-3</v>
      </c>
      <c r="BM86">
        <f>'[4]ICP-MS Results'!EF36</f>
        <v>90.870404944303402</v>
      </c>
      <c r="BN86">
        <f>'[4]ICP-MS Results'!EG36</f>
        <v>116.966956704116</v>
      </c>
      <c r="BO86">
        <f>'[4]ICP-MS Results'!EH36</f>
        <v>95.203533314564694</v>
      </c>
    </row>
    <row r="87" spans="1:67" s="1" customFormat="1" x14ac:dyDescent="0.25">
      <c r="A87" s="1" t="s">
        <v>72</v>
      </c>
      <c r="C87" s="1" t="str">
        <f>IF(C86&lt;C$139,"ND",C86)</f>
        <v>ND</v>
      </c>
      <c r="D87" s="1" t="str">
        <f t="shared" ref="D87:BL87" si="32">IF(D86&lt;D$139,"ND",D86)</f>
        <v>ND</v>
      </c>
      <c r="E87" s="1" t="str">
        <f t="shared" si="32"/>
        <v>ND</v>
      </c>
      <c r="F87" s="1" t="str">
        <f t="shared" si="32"/>
        <v>OR</v>
      </c>
      <c r="G87" s="1">
        <f t="shared" si="32"/>
        <v>21.1677890406336</v>
      </c>
      <c r="H87" s="1">
        <f t="shared" si="32"/>
        <v>2.5189730413487101</v>
      </c>
      <c r="I87" s="1">
        <f t="shared" si="32"/>
        <v>535.17573692790495</v>
      </c>
      <c r="J87" s="1">
        <f t="shared" si="32"/>
        <v>1.9610444029243499</v>
      </c>
      <c r="K87" s="1">
        <f t="shared" si="32"/>
        <v>210963.15901027201</v>
      </c>
      <c r="L87" s="1">
        <f t="shared" si="32"/>
        <v>21949.789371979899</v>
      </c>
      <c r="M87" s="1" t="str">
        <f t="shared" si="32"/>
        <v>ND</v>
      </c>
      <c r="N87" s="1">
        <f t="shared" si="32"/>
        <v>0.104560953307389</v>
      </c>
      <c r="O87" s="1" t="str">
        <f t="shared" si="32"/>
        <v>ND</v>
      </c>
      <c r="P87" s="1" t="str">
        <f t="shared" si="32"/>
        <v>ND</v>
      </c>
      <c r="Q87" s="1">
        <f t="shared" si="32"/>
        <v>0.48025279752739602</v>
      </c>
      <c r="R87" s="1">
        <f t="shared" si="32"/>
        <v>11.7232237894397</v>
      </c>
      <c r="S87" s="1" t="str">
        <f t="shared" si="32"/>
        <v>ND</v>
      </c>
      <c r="T87" s="1">
        <f t="shared" si="32"/>
        <v>0.50327059974283195</v>
      </c>
      <c r="U87" s="1">
        <f t="shared" si="32"/>
        <v>0.227649615298992</v>
      </c>
      <c r="V87" s="1">
        <f t="shared" si="32"/>
        <v>1.1209969877052499</v>
      </c>
      <c r="W87" s="1" t="str">
        <f t="shared" si="32"/>
        <v>ND</v>
      </c>
      <c r="X87" s="1" t="str">
        <f t="shared" si="32"/>
        <v>ND</v>
      </c>
      <c r="Y87" s="1" t="str">
        <f t="shared" si="32"/>
        <v>ND</v>
      </c>
      <c r="Z87" s="1">
        <f t="shared" si="32"/>
        <v>0.29303957032873701</v>
      </c>
      <c r="AA87" s="1">
        <f t="shared" si="32"/>
        <v>5.2894734161449701</v>
      </c>
      <c r="AB87" s="1">
        <f t="shared" si="32"/>
        <v>15.6430305717418</v>
      </c>
      <c r="AC87" s="1" t="str">
        <f t="shared" si="32"/>
        <v>ND</v>
      </c>
      <c r="AD87" s="1" t="str">
        <f t="shared" si="32"/>
        <v>ND</v>
      </c>
      <c r="AE87" s="1" t="str">
        <f t="shared" si="32"/>
        <v>ND</v>
      </c>
      <c r="AF87" s="1" t="str">
        <f t="shared" si="32"/>
        <v>ND</v>
      </c>
      <c r="AG87" s="1" t="str">
        <f t="shared" si="32"/>
        <v>ND</v>
      </c>
      <c r="AH87" s="1" t="str">
        <f t="shared" si="32"/>
        <v>ND</v>
      </c>
      <c r="AI87" s="1" t="str">
        <f t="shared" si="32"/>
        <v>ND</v>
      </c>
      <c r="AJ87" s="1" t="str">
        <f t="shared" si="32"/>
        <v>ND</v>
      </c>
      <c r="AK87" s="1" t="str">
        <f t="shared" si="32"/>
        <v>ND</v>
      </c>
      <c r="AL87" s="1" t="str">
        <f t="shared" si="32"/>
        <v>ND</v>
      </c>
      <c r="AM87" s="1" t="str">
        <f t="shared" si="32"/>
        <v>ND</v>
      </c>
      <c r="AN87" s="1">
        <f t="shared" si="32"/>
        <v>0.135092972689176</v>
      </c>
      <c r="AO87" s="1" t="str">
        <f t="shared" si="32"/>
        <v>ND</v>
      </c>
      <c r="AP87" s="1" t="str">
        <f t="shared" si="32"/>
        <v>ND</v>
      </c>
      <c r="AQ87" s="1" t="str">
        <f t="shared" si="32"/>
        <v>ND</v>
      </c>
      <c r="AR87" s="1" t="str">
        <f t="shared" si="32"/>
        <v>ND</v>
      </c>
      <c r="AS87" s="1" t="str">
        <f t="shared" si="32"/>
        <v>ND</v>
      </c>
      <c r="AT87" s="1" t="str">
        <f t="shared" si="32"/>
        <v>ND</v>
      </c>
      <c r="AU87" s="1" t="str">
        <f t="shared" si="32"/>
        <v>ND</v>
      </c>
      <c r="AV87" s="1" t="str">
        <f t="shared" si="32"/>
        <v>ND</v>
      </c>
      <c r="AW87" s="1" t="str">
        <f t="shared" si="32"/>
        <v>ND</v>
      </c>
      <c r="AX87" s="1" t="str">
        <f t="shared" si="32"/>
        <v>ND</v>
      </c>
      <c r="AY87" s="1" t="str">
        <f t="shared" si="32"/>
        <v>ND</v>
      </c>
      <c r="AZ87" s="1" t="str">
        <f t="shared" si="32"/>
        <v>ND</v>
      </c>
      <c r="BA87" s="1" t="str">
        <f t="shared" si="32"/>
        <v>ND</v>
      </c>
      <c r="BB87" s="1" t="str">
        <f t="shared" si="32"/>
        <v>ND</v>
      </c>
      <c r="BC87" s="1" t="str">
        <f t="shared" si="32"/>
        <v>ND</v>
      </c>
      <c r="BD87" s="1" t="str">
        <f t="shared" si="32"/>
        <v>ND</v>
      </c>
      <c r="BE87" s="1" t="str">
        <f t="shared" si="32"/>
        <v>ND</v>
      </c>
      <c r="BF87" s="1" t="str">
        <f t="shared" si="32"/>
        <v>ND</v>
      </c>
      <c r="BG87" s="1" t="str">
        <f t="shared" si="32"/>
        <v>ND</v>
      </c>
      <c r="BH87" s="1" t="str">
        <f t="shared" si="32"/>
        <v>ND</v>
      </c>
      <c r="BI87" s="1">
        <f t="shared" si="32"/>
        <v>9.2488456348332998E-2</v>
      </c>
      <c r="BJ87" s="1">
        <f t="shared" si="32"/>
        <v>0.122396740000512</v>
      </c>
      <c r="BK87" s="1" t="str">
        <f t="shared" si="32"/>
        <v>ND</v>
      </c>
      <c r="BL87" s="1" t="str">
        <f t="shared" si="32"/>
        <v>ND</v>
      </c>
    </row>
    <row r="88" spans="1:67" s="1" customFormat="1" x14ac:dyDescent="0.25">
      <c r="A88" s="1" t="s">
        <v>73</v>
      </c>
      <c r="C88" s="19" t="str">
        <f>IF(C87="ND","ND",C87*$B86)</f>
        <v>ND</v>
      </c>
      <c r="D88" s="19" t="str">
        <f t="shared" ref="D88:BL88" si="33">IF(D87="ND","ND",D87*$B86)</f>
        <v>ND</v>
      </c>
      <c r="E88" s="19" t="str">
        <f t="shared" si="33"/>
        <v>ND</v>
      </c>
      <c r="F88" s="19" t="e">
        <f t="shared" si="33"/>
        <v>#VALUE!</v>
      </c>
      <c r="G88" s="19">
        <f t="shared" si="33"/>
        <v>2116.7789040633602</v>
      </c>
      <c r="H88" s="19">
        <f t="shared" si="33"/>
        <v>251.89730413487101</v>
      </c>
      <c r="I88" s="19">
        <f t="shared" si="33"/>
        <v>53517.573692790495</v>
      </c>
      <c r="J88" s="19">
        <f t="shared" si="33"/>
        <v>196.10444029243499</v>
      </c>
      <c r="K88" s="19">
        <f t="shared" si="33"/>
        <v>21096315.901027203</v>
      </c>
      <c r="L88" s="19">
        <f t="shared" si="33"/>
        <v>2194978.9371979898</v>
      </c>
      <c r="M88" s="19" t="str">
        <f t="shared" si="33"/>
        <v>ND</v>
      </c>
      <c r="N88" s="19">
        <f t="shared" si="33"/>
        <v>10.456095330738901</v>
      </c>
      <c r="O88" s="19" t="str">
        <f t="shared" si="33"/>
        <v>ND</v>
      </c>
      <c r="P88" s="19" t="str">
        <f t="shared" si="33"/>
        <v>ND</v>
      </c>
      <c r="Q88" s="19">
        <f t="shared" si="33"/>
        <v>48.0252797527396</v>
      </c>
      <c r="R88" s="19">
        <f t="shared" si="33"/>
        <v>1172.3223789439701</v>
      </c>
      <c r="S88" s="19" t="str">
        <f t="shared" si="33"/>
        <v>ND</v>
      </c>
      <c r="T88" s="19">
        <f t="shared" si="33"/>
        <v>50.327059974283195</v>
      </c>
      <c r="U88" s="19">
        <f t="shared" si="33"/>
        <v>22.7649615298992</v>
      </c>
      <c r="V88" s="19">
        <f t="shared" si="33"/>
        <v>112.09969877052499</v>
      </c>
      <c r="W88" s="19" t="str">
        <f t="shared" si="33"/>
        <v>ND</v>
      </c>
      <c r="X88" s="19" t="str">
        <f t="shared" si="33"/>
        <v>ND</v>
      </c>
      <c r="Y88" s="19" t="str">
        <f t="shared" si="33"/>
        <v>ND</v>
      </c>
      <c r="Z88" s="19">
        <f t="shared" si="33"/>
        <v>29.303957032873701</v>
      </c>
      <c r="AA88" s="19">
        <f t="shared" si="33"/>
        <v>528.94734161449696</v>
      </c>
      <c r="AB88" s="19">
        <f t="shared" si="33"/>
        <v>1564.3030571741799</v>
      </c>
      <c r="AC88" s="19" t="str">
        <f t="shared" si="33"/>
        <v>ND</v>
      </c>
      <c r="AD88" s="19" t="str">
        <f t="shared" si="33"/>
        <v>ND</v>
      </c>
      <c r="AE88" s="19" t="str">
        <f t="shared" si="33"/>
        <v>ND</v>
      </c>
      <c r="AF88" s="19" t="str">
        <f t="shared" si="33"/>
        <v>ND</v>
      </c>
      <c r="AG88" s="19" t="str">
        <f t="shared" si="33"/>
        <v>ND</v>
      </c>
      <c r="AH88" s="19" t="str">
        <f t="shared" si="33"/>
        <v>ND</v>
      </c>
      <c r="AI88" s="19" t="str">
        <f t="shared" si="33"/>
        <v>ND</v>
      </c>
      <c r="AJ88" s="19" t="str">
        <f t="shared" si="33"/>
        <v>ND</v>
      </c>
      <c r="AK88" s="19" t="str">
        <f t="shared" si="33"/>
        <v>ND</v>
      </c>
      <c r="AL88" s="19" t="str">
        <f t="shared" si="33"/>
        <v>ND</v>
      </c>
      <c r="AM88" s="19" t="str">
        <f t="shared" si="33"/>
        <v>ND</v>
      </c>
      <c r="AN88" s="19">
        <f t="shared" si="33"/>
        <v>13.509297268917599</v>
      </c>
      <c r="AO88" s="19" t="str">
        <f t="shared" si="33"/>
        <v>ND</v>
      </c>
      <c r="AP88" s="19" t="str">
        <f t="shared" si="33"/>
        <v>ND</v>
      </c>
      <c r="AQ88" s="19" t="str">
        <f t="shared" si="33"/>
        <v>ND</v>
      </c>
      <c r="AR88" s="19" t="str">
        <f t="shared" si="33"/>
        <v>ND</v>
      </c>
      <c r="AS88" s="19" t="str">
        <f t="shared" si="33"/>
        <v>ND</v>
      </c>
      <c r="AT88" s="19" t="str">
        <f t="shared" si="33"/>
        <v>ND</v>
      </c>
      <c r="AU88" s="19" t="str">
        <f t="shared" si="33"/>
        <v>ND</v>
      </c>
      <c r="AV88" s="19" t="str">
        <f t="shared" si="33"/>
        <v>ND</v>
      </c>
      <c r="AW88" s="19" t="str">
        <f t="shared" si="33"/>
        <v>ND</v>
      </c>
      <c r="AX88" s="19" t="str">
        <f t="shared" si="33"/>
        <v>ND</v>
      </c>
      <c r="AY88" s="19" t="str">
        <f t="shared" si="33"/>
        <v>ND</v>
      </c>
      <c r="AZ88" s="19" t="str">
        <f t="shared" si="33"/>
        <v>ND</v>
      </c>
      <c r="BA88" s="19" t="str">
        <f t="shared" si="33"/>
        <v>ND</v>
      </c>
      <c r="BB88" s="19" t="str">
        <f t="shared" si="33"/>
        <v>ND</v>
      </c>
      <c r="BC88" s="19" t="str">
        <f t="shared" si="33"/>
        <v>ND</v>
      </c>
      <c r="BD88" s="19" t="str">
        <f t="shared" si="33"/>
        <v>ND</v>
      </c>
      <c r="BE88" s="19" t="str">
        <f t="shared" si="33"/>
        <v>ND</v>
      </c>
      <c r="BF88" s="19" t="str">
        <f t="shared" si="33"/>
        <v>ND</v>
      </c>
      <c r="BG88" s="19" t="str">
        <f t="shared" si="33"/>
        <v>ND</v>
      </c>
      <c r="BH88" s="19" t="str">
        <f t="shared" si="33"/>
        <v>ND</v>
      </c>
      <c r="BI88" s="19">
        <f t="shared" si="33"/>
        <v>9.2488456348332999</v>
      </c>
      <c r="BJ88" s="19">
        <f t="shared" si="33"/>
        <v>12.239674000051199</v>
      </c>
      <c r="BK88" s="19" t="str">
        <f t="shared" si="33"/>
        <v>ND</v>
      </c>
      <c r="BL88" s="19" t="str">
        <f t="shared" si="33"/>
        <v>ND</v>
      </c>
    </row>
    <row r="89" spans="1:67" s="1" customFormat="1" x14ac:dyDescent="0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7" s="1" customFormat="1" x14ac:dyDescent="0.25">
      <c r="A90" s="26" t="s">
        <v>64</v>
      </c>
      <c r="C90" s="19" t="str">
        <f>C88</f>
        <v>ND</v>
      </c>
      <c r="D90" s="19" t="str">
        <f>D88</f>
        <v>ND</v>
      </c>
      <c r="E90" s="19" t="str">
        <f t="shared" ref="E90:BL90" si="34">E88</f>
        <v>ND</v>
      </c>
      <c r="F90" s="19">
        <f>F76</f>
        <v>47792261.599784493</v>
      </c>
      <c r="G90" s="19">
        <f t="shared" si="34"/>
        <v>2116.7789040633602</v>
      </c>
      <c r="H90" s="19">
        <f t="shared" si="34"/>
        <v>251.89730413487101</v>
      </c>
      <c r="I90" s="19">
        <f t="shared" si="34"/>
        <v>53517.573692790495</v>
      </c>
      <c r="J90" s="19">
        <f t="shared" si="34"/>
        <v>196.10444029243499</v>
      </c>
      <c r="K90" s="19">
        <f>K76</f>
        <v>15526672.6877917</v>
      </c>
      <c r="L90" s="19">
        <f>AVERAGE(L80,L84)</f>
        <v>1678197.1405112399</v>
      </c>
      <c r="M90" s="19" t="str">
        <f t="shared" si="34"/>
        <v>ND</v>
      </c>
      <c r="N90" s="19">
        <f t="shared" si="34"/>
        <v>10.456095330738901</v>
      </c>
      <c r="O90" s="19" t="str">
        <f t="shared" si="34"/>
        <v>ND</v>
      </c>
      <c r="P90" s="19" t="str">
        <f t="shared" si="34"/>
        <v>ND</v>
      </c>
      <c r="Q90" s="19">
        <f t="shared" si="34"/>
        <v>48.0252797527396</v>
      </c>
      <c r="R90" s="19">
        <f t="shared" si="34"/>
        <v>1172.3223789439701</v>
      </c>
      <c r="S90" s="19" t="str">
        <f t="shared" si="34"/>
        <v>ND</v>
      </c>
      <c r="T90" s="19">
        <f t="shared" si="34"/>
        <v>50.327059974283195</v>
      </c>
      <c r="U90" s="19">
        <f t="shared" si="34"/>
        <v>22.7649615298992</v>
      </c>
      <c r="V90" s="19">
        <f t="shared" si="34"/>
        <v>112.09969877052499</v>
      </c>
      <c r="W90" s="19" t="str">
        <f t="shared" si="34"/>
        <v>ND</v>
      </c>
      <c r="X90" s="19" t="str">
        <f t="shared" si="34"/>
        <v>ND</v>
      </c>
      <c r="Y90" s="19" t="str">
        <f t="shared" si="34"/>
        <v>ND</v>
      </c>
      <c r="Z90" s="19">
        <f t="shared" si="34"/>
        <v>29.303957032873701</v>
      </c>
      <c r="AA90" s="19">
        <f t="shared" si="34"/>
        <v>528.94734161449696</v>
      </c>
      <c r="AB90" s="19">
        <f t="shared" si="34"/>
        <v>1564.3030571741799</v>
      </c>
      <c r="AC90" s="19" t="str">
        <f t="shared" si="34"/>
        <v>ND</v>
      </c>
      <c r="AD90" s="19" t="str">
        <f t="shared" si="34"/>
        <v>ND</v>
      </c>
      <c r="AE90" s="19" t="str">
        <f t="shared" si="34"/>
        <v>ND</v>
      </c>
      <c r="AF90" s="19" t="str">
        <f t="shared" si="34"/>
        <v>ND</v>
      </c>
      <c r="AG90" s="19" t="str">
        <f t="shared" si="34"/>
        <v>ND</v>
      </c>
      <c r="AH90" s="19" t="str">
        <f t="shared" si="34"/>
        <v>ND</v>
      </c>
      <c r="AI90" s="19" t="str">
        <f t="shared" si="34"/>
        <v>ND</v>
      </c>
      <c r="AJ90" s="19" t="str">
        <f t="shared" si="34"/>
        <v>ND</v>
      </c>
      <c r="AK90" s="19" t="str">
        <f t="shared" si="34"/>
        <v>ND</v>
      </c>
      <c r="AL90" s="19" t="str">
        <f t="shared" si="34"/>
        <v>ND</v>
      </c>
      <c r="AM90" s="19" t="str">
        <f t="shared" si="34"/>
        <v>ND</v>
      </c>
      <c r="AN90" s="19">
        <f t="shared" si="34"/>
        <v>13.509297268917599</v>
      </c>
      <c r="AO90" s="19" t="str">
        <f t="shared" si="34"/>
        <v>ND</v>
      </c>
      <c r="AP90" s="19" t="str">
        <f t="shared" si="34"/>
        <v>ND</v>
      </c>
      <c r="AQ90" s="19" t="str">
        <f t="shared" si="34"/>
        <v>ND</v>
      </c>
      <c r="AR90" s="19" t="str">
        <f t="shared" si="34"/>
        <v>ND</v>
      </c>
      <c r="AS90" s="19" t="str">
        <f t="shared" si="34"/>
        <v>ND</v>
      </c>
      <c r="AT90" s="19" t="str">
        <f t="shared" si="34"/>
        <v>ND</v>
      </c>
      <c r="AU90" s="19" t="str">
        <f t="shared" si="34"/>
        <v>ND</v>
      </c>
      <c r="AV90" s="19" t="str">
        <f t="shared" si="34"/>
        <v>ND</v>
      </c>
      <c r="AW90" s="19" t="str">
        <f t="shared" si="34"/>
        <v>ND</v>
      </c>
      <c r="AX90" s="19" t="str">
        <f t="shared" si="34"/>
        <v>ND</v>
      </c>
      <c r="AY90" s="19" t="str">
        <f t="shared" si="34"/>
        <v>ND</v>
      </c>
      <c r="AZ90" s="19" t="str">
        <f t="shared" si="34"/>
        <v>ND</v>
      </c>
      <c r="BA90" s="19" t="str">
        <f t="shared" si="34"/>
        <v>ND</v>
      </c>
      <c r="BB90" s="19" t="str">
        <f t="shared" si="34"/>
        <v>ND</v>
      </c>
      <c r="BC90" s="19" t="str">
        <f t="shared" si="34"/>
        <v>ND</v>
      </c>
      <c r="BD90" s="19" t="str">
        <f t="shared" si="34"/>
        <v>ND</v>
      </c>
      <c r="BE90" s="19" t="str">
        <f t="shared" si="34"/>
        <v>ND</v>
      </c>
      <c r="BF90" s="19" t="str">
        <f t="shared" si="34"/>
        <v>ND</v>
      </c>
      <c r="BG90" s="19" t="str">
        <f t="shared" si="34"/>
        <v>ND</v>
      </c>
      <c r="BH90" s="19" t="str">
        <f t="shared" si="34"/>
        <v>ND</v>
      </c>
      <c r="BI90" s="19">
        <f t="shared" si="34"/>
        <v>9.2488456348332999</v>
      </c>
      <c r="BJ90" s="19">
        <f t="shared" si="34"/>
        <v>12.239674000051199</v>
      </c>
      <c r="BK90" s="19" t="str">
        <f t="shared" si="34"/>
        <v>ND</v>
      </c>
      <c r="BL90" s="19" t="str">
        <f t="shared" si="34"/>
        <v>ND</v>
      </c>
    </row>
    <row r="92" spans="1:67" x14ac:dyDescent="0.25">
      <c r="A92" t="str">
        <f>'[4]ICP-MS Results'!C37</f>
        <v>Rinse</v>
      </c>
      <c r="C92">
        <f>'[4]ICP-MS Results'!E37</f>
        <v>-6.8791647272085496E-3</v>
      </c>
      <c r="D92">
        <f>'[4]ICP-MS Results'!G37</f>
        <v>1.39880292711784E-2</v>
      </c>
      <c r="E92">
        <f>'[4]ICP-MS Results'!J37</f>
        <v>-0.70025195577197596</v>
      </c>
      <c r="F92">
        <f>'[4]ICP-MS Results'!K37</f>
        <v>-584.39240972856499</v>
      </c>
      <c r="G92">
        <f>'[4]ICP-MS Results'!M37</f>
        <v>-5.6641158423038303E-2</v>
      </c>
      <c r="H92">
        <f>'[4]ICP-MS Results'!P37</f>
        <v>-0.66903677461631395</v>
      </c>
      <c r="I92">
        <f>'[4]ICP-MS Results'!Q37</f>
        <v>32.767394073112001</v>
      </c>
      <c r="J92">
        <f>'[4]ICP-MS Results'!S37</f>
        <v>-2.98939591814954</v>
      </c>
      <c r="K92">
        <f>'[4]ICP-MS Results'!V37</f>
        <v>-114.684320847338</v>
      </c>
      <c r="L92">
        <f>'[4]ICP-MS Results'!Y37</f>
        <v>2.7003152818649698</v>
      </c>
      <c r="M92">
        <f>'[4]ICP-MS Results'!AC37</f>
        <v>-4.6408944885568897E-2</v>
      </c>
      <c r="N92">
        <f>'[4]ICP-MS Results'!AE37</f>
        <v>2.2681883383352301E-2</v>
      </c>
      <c r="O92">
        <f>'[4]ICP-MS Results'!AG37</f>
        <v>-0.13078721462242299</v>
      </c>
      <c r="P92">
        <f>'[4]ICP-MS Results'!AI37</f>
        <v>-0.10512843282487599</v>
      </c>
      <c r="Q92">
        <f>'[4]ICP-MS Results'!AK37</f>
        <v>-1.1573083247386E-2</v>
      </c>
      <c r="R92">
        <f>'[4]ICP-MS Results'!AN37</f>
        <v>-1.1522914898337999</v>
      </c>
      <c r="S92">
        <f>'[4]ICP-MS Results'!AP37</f>
        <v>9.5022837561626206E-3</v>
      </c>
      <c r="T92">
        <f>'[4]ICP-MS Results'!AR37</f>
        <v>-1.88699743658854E-2</v>
      </c>
      <c r="U92">
        <f>'[4]ICP-MS Results'!AT37</f>
        <v>0.129333236311961</v>
      </c>
      <c r="V92">
        <f>'[4]ICP-MS Results'!AV37</f>
        <v>-0.12952172885254101</v>
      </c>
      <c r="W92">
        <f>'[4]ICP-MS Results'!AX37</f>
        <v>7.2963817335634203E-3</v>
      </c>
      <c r="X92">
        <f>'[4]ICP-MS Results'!AZ37</f>
        <v>-1.2185280882923999E-2</v>
      </c>
      <c r="Y92">
        <f>'[4]ICP-MS Results'!BB37</f>
        <v>1.9968450546504601E-2</v>
      </c>
      <c r="Z92">
        <f>'[4]ICP-MS Results'!BF37</f>
        <v>0.12775939739092901</v>
      </c>
      <c r="AA92">
        <f>'[4]ICP-MS Results'!BI37</f>
        <v>-2.1613783115928301E-4</v>
      </c>
      <c r="AB92">
        <f>'[4]ICP-MS Results'!BK37</f>
        <v>-1.4367673416665E-3</v>
      </c>
      <c r="AC92">
        <f>'[4]ICP-MS Results'!BM37</f>
        <v>-0.68664880956923202</v>
      </c>
      <c r="AD92">
        <f>'[4]ICP-MS Results'!BO37</f>
        <v>-3.2664222552463299E-3</v>
      </c>
      <c r="AE92">
        <f>'[4]ICP-MS Results'!BQ37</f>
        <v>9.6042226452849205E-4</v>
      </c>
      <c r="AF92">
        <f>'[4]ICP-MS Results'!BS37</f>
        <v>3.5440448271323401E-2</v>
      </c>
      <c r="AG92">
        <f>'[4]ICP-MS Results'!BU37</f>
        <v>4.6108245531949102E-2</v>
      </c>
      <c r="AH92">
        <f>'[4]ICP-MS Results'!BW37</f>
        <v>5.0376676534626902E-3</v>
      </c>
      <c r="AI92">
        <f>'[4]ICP-MS Results'!BY37</f>
        <v>3.0083214313735999E-2</v>
      </c>
      <c r="AJ92">
        <f>'[4]ICP-MS Results'!CA37</f>
        <v>4.6468006478328397E-2</v>
      </c>
      <c r="AK92">
        <f>'[4]ICP-MS Results'!CC37</f>
        <v>1.01196856220181E-2</v>
      </c>
      <c r="AL92">
        <f>'[4]ICP-MS Results'!CE37</f>
        <v>-4.1046192752946398E-3</v>
      </c>
      <c r="AM92">
        <f>'[4]ICP-MS Results'!CG37</f>
        <v>8.3657291149324096E-3</v>
      </c>
      <c r="AN92">
        <f>'[4]ICP-MS Results'!CI37</f>
        <v>-3.73517142409487E-2</v>
      </c>
      <c r="AO92">
        <f>'[4]ICP-MS Results'!CK37</f>
        <v>7.1115119838826802E-3</v>
      </c>
      <c r="AP92">
        <f>'[4]ICP-MS Results'!CM37</f>
        <v>-0.115031489779156</v>
      </c>
      <c r="AQ92">
        <f>'[4]ICP-MS Results'!CO37</f>
        <v>-8.1286144011022095E-4</v>
      </c>
      <c r="AR92">
        <f>'[4]ICP-MS Results'!CQ37</f>
        <v>-3.2720285482619699E-3</v>
      </c>
      <c r="AS92">
        <f>'[4]ICP-MS Results'!CS37</f>
        <v>6.2275037050259696E-3</v>
      </c>
      <c r="AT92">
        <f>'[4]ICP-MS Results'!CU37</f>
        <v>-5.8431164439450102E-2</v>
      </c>
      <c r="AU92">
        <f>'[4]ICP-MS Results'!CW37</f>
        <v>1.5324218710543701E-3</v>
      </c>
      <c r="AV92">
        <f>'[4]ICP-MS Results'!CY37</f>
        <v>-6.3268724187281805E-4</v>
      </c>
      <c r="AW92">
        <f>'[4]ICP-MS Results'!DA37</f>
        <v>-7.0927783302192401E-3</v>
      </c>
      <c r="AX92">
        <f>'[4]ICP-MS Results'!DC37</f>
        <v>7.2684676453278795E-4</v>
      </c>
      <c r="AY92">
        <f>'[4]ICP-MS Results'!DE37</f>
        <v>-1.50582587854326E-3</v>
      </c>
      <c r="AZ92">
        <f>'[4]ICP-MS Results'!DG37</f>
        <v>-3.09552026317552E-3</v>
      </c>
      <c r="BA92">
        <f>'[4]ICP-MS Results'!DI37</f>
        <v>-6.2781477410734704E-3</v>
      </c>
      <c r="BB92">
        <f>'[4]ICP-MS Results'!DK37</f>
        <v>-7.7551106156474696E-3</v>
      </c>
      <c r="BC92">
        <f>'[4]ICP-MS Results'!DM37</f>
        <v>4.8471039635932002E-3</v>
      </c>
      <c r="BD92">
        <f>'[4]ICP-MS Results'!DO37</f>
        <v>4.4605540351625199E-3</v>
      </c>
      <c r="BE92">
        <f>'[4]ICP-MS Results'!DQ37</f>
        <v>-8.1655148846299097E-2</v>
      </c>
      <c r="BF92">
        <f>'[4]ICP-MS Results'!DS37</f>
        <v>3.7444121772707301E-3</v>
      </c>
      <c r="BG92">
        <f>'[4]ICP-MS Results'!DU37</f>
        <v>6.9016547819128901E-2</v>
      </c>
      <c r="BH92">
        <f>'[4]ICP-MS Results'!DW37</f>
        <v>-0.52573651801696297</v>
      </c>
      <c r="BI92">
        <f>'[4]ICP-MS Results'!DY37</f>
        <v>-1.03410422276397E-2</v>
      </c>
      <c r="BJ92">
        <f>'[4]ICP-MS Results'!EA37</f>
        <v>8.8284012840549597E-3</v>
      </c>
      <c r="BK92">
        <f>'[4]ICP-MS Results'!EC37</f>
        <v>-2.21423595390473E-2</v>
      </c>
      <c r="BL92">
        <f>'[4]ICP-MS Results'!EE37</f>
        <v>-1.6396684442112699E-3</v>
      </c>
      <c r="BM92">
        <f>'[4]ICP-MS Results'!EF37</f>
        <v>108.62965563711199</v>
      </c>
      <c r="BN92">
        <f>'[4]ICP-MS Results'!EG37</f>
        <v>108.432121780149</v>
      </c>
      <c r="BO92">
        <f>'[4]ICP-MS Results'!EH37</f>
        <v>106.271912396856</v>
      </c>
    </row>
    <row r="93" spans="1:67" x14ac:dyDescent="0.25">
      <c r="A93" t="str">
        <f>'[4]ICP-MS Results'!C38</f>
        <v>Rinse</v>
      </c>
      <c r="C93">
        <f>'[4]ICP-MS Results'!E38</f>
        <v>-6.2746336515395601E-3</v>
      </c>
      <c r="D93">
        <f>'[4]ICP-MS Results'!G38</f>
        <v>8.9892480542967997E-3</v>
      </c>
      <c r="E93">
        <f>'[4]ICP-MS Results'!J38</f>
        <v>-4.4505426141334299E-2</v>
      </c>
      <c r="F93">
        <f>'[4]ICP-MS Results'!K38</f>
        <v>-964.163297582665</v>
      </c>
      <c r="G93">
        <f>'[4]ICP-MS Results'!M38</f>
        <v>-0.109827070065547</v>
      </c>
      <c r="H93">
        <f>'[4]ICP-MS Results'!P38</f>
        <v>-0.50789814173404602</v>
      </c>
      <c r="I93">
        <f>'[4]ICP-MS Results'!Q38</f>
        <v>10.8451095339408</v>
      </c>
      <c r="J93">
        <f>'[4]ICP-MS Results'!S38</f>
        <v>-3.0095788090415199</v>
      </c>
      <c r="K93">
        <f>'[4]ICP-MS Results'!V38</f>
        <v>-136.302994548963</v>
      </c>
      <c r="L93">
        <f>'[4]ICP-MS Results'!Y38</f>
        <v>0.33270660050140999</v>
      </c>
      <c r="M93">
        <f>'[4]ICP-MS Results'!AC38</f>
        <v>-4.1863786843583599E-2</v>
      </c>
      <c r="N93">
        <f>'[4]ICP-MS Results'!AE38</f>
        <v>7.0002922378669494E-2</v>
      </c>
      <c r="O93">
        <f>'[4]ICP-MS Results'!AG38</f>
        <v>-0.112328825195464</v>
      </c>
      <c r="P93">
        <f>'[4]ICP-MS Results'!AI38</f>
        <v>-8.00921227863301E-2</v>
      </c>
      <c r="Q93">
        <f>'[4]ICP-MS Results'!AK38</f>
        <v>-5.7412784383560596E-3</v>
      </c>
      <c r="R93">
        <f>'[4]ICP-MS Results'!AN38</f>
        <v>-1.1749295041368</v>
      </c>
      <c r="S93">
        <f>'[4]ICP-MS Results'!AP38</f>
        <v>4.4811808704857499E-3</v>
      </c>
      <c r="T93">
        <f>'[4]ICP-MS Results'!AR38</f>
        <v>-2.0011665300209799E-2</v>
      </c>
      <c r="U93">
        <f>'[4]ICP-MS Results'!AT38</f>
        <v>1.8969746608086601E-2</v>
      </c>
      <c r="V93">
        <f>'[4]ICP-MS Results'!AV38</f>
        <v>-0.157690549187713</v>
      </c>
      <c r="W93">
        <f>'[4]ICP-MS Results'!AX38</f>
        <v>1.60469852417768E-2</v>
      </c>
      <c r="X93">
        <f>'[4]ICP-MS Results'!AZ38</f>
        <v>5.2549505044673797E-3</v>
      </c>
      <c r="Y93">
        <f>'[4]ICP-MS Results'!BB38</f>
        <v>2.7868163916566699E-2</v>
      </c>
      <c r="Z93">
        <f>'[4]ICP-MS Results'!BF38</f>
        <v>0.13457417153758</v>
      </c>
      <c r="AA93">
        <f>'[4]ICP-MS Results'!BI38</f>
        <v>1.5045002170964699E-3</v>
      </c>
      <c r="AB93">
        <f>'[4]ICP-MS Results'!BK38</f>
        <v>-6.6417867801960798E-3</v>
      </c>
      <c r="AC93">
        <f>'[4]ICP-MS Results'!BM38</f>
        <v>-0.68199362900167904</v>
      </c>
      <c r="AD93">
        <f>'[4]ICP-MS Results'!BO38</f>
        <v>8.0988931622371903E-4</v>
      </c>
      <c r="AE93">
        <f>'[4]ICP-MS Results'!BQ38</f>
        <v>-5.0792184026917202E-3</v>
      </c>
      <c r="AF93">
        <f>'[4]ICP-MS Results'!BS38</f>
        <v>4.1662671541128099E-2</v>
      </c>
      <c r="AG93">
        <f>'[4]ICP-MS Results'!BU38</f>
        <v>3.56433725944338E-2</v>
      </c>
      <c r="AH93">
        <f>'[4]ICP-MS Results'!BW38</f>
        <v>1.04615405492124E-3</v>
      </c>
      <c r="AI93">
        <f>'[4]ICP-MS Results'!BY38</f>
        <v>2.2645227386894801E-2</v>
      </c>
      <c r="AJ93">
        <f>'[4]ICP-MS Results'!CA38</f>
        <v>1.7358118034810101E-2</v>
      </c>
      <c r="AK93">
        <f>'[4]ICP-MS Results'!CC38</f>
        <v>-2.5072714938325501E-3</v>
      </c>
      <c r="AL93">
        <f>'[4]ICP-MS Results'!CE38</f>
        <v>-5.4123146463873603E-2</v>
      </c>
      <c r="AM93">
        <f>'[4]ICP-MS Results'!CG38</f>
        <v>2.6444494987670399E-3</v>
      </c>
      <c r="AN93">
        <f>'[4]ICP-MS Results'!CI38</f>
        <v>-3.4270362852470801E-2</v>
      </c>
      <c r="AO93">
        <f>'[4]ICP-MS Results'!CK38</f>
        <v>7.5059404674018403E-3</v>
      </c>
      <c r="AP93">
        <f>'[4]ICP-MS Results'!CM38</f>
        <v>-0.11273124889790601</v>
      </c>
      <c r="AQ93">
        <f>'[4]ICP-MS Results'!CO38</f>
        <v>-6.4094311515192396E-4</v>
      </c>
      <c r="AR93">
        <f>'[4]ICP-MS Results'!CQ38</f>
        <v>-5.0682368673931302E-5</v>
      </c>
      <c r="AS93">
        <f>'[4]ICP-MS Results'!CS38</f>
        <v>1.1878986206075299E-3</v>
      </c>
      <c r="AT93">
        <f>'[4]ICP-MS Results'!CU38</f>
        <v>-5.6244675229665399E-2</v>
      </c>
      <c r="AU93">
        <f>'[4]ICP-MS Results'!CW38</f>
        <v>4.5767434232260899E-3</v>
      </c>
      <c r="AV93">
        <f>'[4]ICP-MS Results'!CY38</f>
        <v>7.4942431781288197E-4</v>
      </c>
      <c r="AW93">
        <f>'[4]ICP-MS Results'!DA38</f>
        <v>-7.4197277125748898E-3</v>
      </c>
      <c r="AX93">
        <f>'[4]ICP-MS Results'!DC38</f>
        <v>-7.9009715372730695E-4</v>
      </c>
      <c r="AY93">
        <f>'[4]ICP-MS Results'!DE38</f>
        <v>1.78307142347462E-3</v>
      </c>
      <c r="AZ93">
        <f>'[4]ICP-MS Results'!DG38</f>
        <v>-2.2955591325566002E-3</v>
      </c>
      <c r="BA93">
        <f>'[4]ICP-MS Results'!DI38</f>
        <v>-5.37552124563486E-3</v>
      </c>
      <c r="BB93">
        <f>'[4]ICP-MS Results'!DK38</f>
        <v>-4.9538035994683904E-3</v>
      </c>
      <c r="BC93">
        <f>'[4]ICP-MS Results'!DM38</f>
        <v>2.5073247564076201E-3</v>
      </c>
      <c r="BD93">
        <f>'[4]ICP-MS Results'!DO38</f>
        <v>4.1903417243488702E-3</v>
      </c>
      <c r="BE93">
        <f>'[4]ICP-MS Results'!DQ38</f>
        <v>-6.4492121803034597E-2</v>
      </c>
      <c r="BF93">
        <f>'[4]ICP-MS Results'!DS38</f>
        <v>3.17715908377349E-3</v>
      </c>
      <c r="BG93">
        <f>'[4]ICP-MS Results'!DU38</f>
        <v>4.22529305495251E-2</v>
      </c>
      <c r="BH93">
        <f>'[4]ICP-MS Results'!DW38</f>
        <v>-0.52333274565379495</v>
      </c>
      <c r="BI93">
        <f>'[4]ICP-MS Results'!DY38</f>
        <v>-8.4243887449680505E-3</v>
      </c>
      <c r="BJ93">
        <f>'[4]ICP-MS Results'!EA38</f>
        <v>9.0152111162784595E-3</v>
      </c>
      <c r="BK93">
        <f>'[4]ICP-MS Results'!EC38</f>
        <v>-2.2125561964874401E-2</v>
      </c>
      <c r="BL93">
        <f>'[4]ICP-MS Results'!EE38</f>
        <v>-2.9515531635596801E-3</v>
      </c>
      <c r="BM93">
        <f>'[4]ICP-MS Results'!EF38</f>
        <v>101.38862345641</v>
      </c>
      <c r="BN93">
        <f>'[4]ICP-MS Results'!EG38</f>
        <v>103.85150881582101</v>
      </c>
      <c r="BO93">
        <f>'[4]ICP-MS Results'!EH38</f>
        <v>102.439429671333</v>
      </c>
    </row>
    <row r="95" spans="1:67" x14ac:dyDescent="0.25">
      <c r="A95" t="str">
        <f>'[4]ICP-MS Results'!C39</f>
        <v>GY2-032-C  10000x</v>
      </c>
      <c r="B95" t="str">
        <f>'[4]ICP-MS Results'!D39</f>
        <v>10000</v>
      </c>
      <c r="C95">
        <f>'[4]ICP-MS Results'!E39</f>
        <v>-4.0018027347296599E-2</v>
      </c>
      <c r="D95">
        <f>'[4]ICP-MS Results'!G39</f>
        <v>1.9305119266450001E-3</v>
      </c>
      <c r="E95">
        <f>'[4]ICP-MS Results'!J39</f>
        <v>-0.53694046447824995</v>
      </c>
      <c r="F95">
        <f>'[4]ICP-MS Results'!K39</f>
        <v>4552.9262626160198</v>
      </c>
      <c r="G95">
        <f>'[4]ICP-MS Results'!M39</f>
        <v>1.9441820631</v>
      </c>
      <c r="H95">
        <f>'[4]ICP-MS Results'!P39</f>
        <v>-0.14793414791253101</v>
      </c>
      <c r="I95">
        <f>'[4]ICP-MS Results'!Q39</f>
        <v>7.7959313132650001</v>
      </c>
      <c r="J95">
        <f>'[4]ICP-MS Results'!S39</f>
        <v>-1.3762553226780001</v>
      </c>
      <c r="K95">
        <f>'[4]ICP-MS Results'!V39</f>
        <v>1510.7561776581599</v>
      </c>
      <c r="L95">
        <f>'[4]ICP-MS Results'!Y39</f>
        <v>183.334848561565</v>
      </c>
      <c r="M95">
        <f>'[4]ICP-MS Results'!AC39</f>
        <v>0.184737307032036</v>
      </c>
      <c r="N95">
        <f>'[4]ICP-MS Results'!AE39</f>
        <v>4.5347162375051701E-2</v>
      </c>
      <c r="O95">
        <f>'[4]ICP-MS Results'!AG39</f>
        <v>-0.337055113134967</v>
      </c>
      <c r="P95">
        <f>'[4]ICP-MS Results'!AI39</f>
        <v>-0.10506096956490001</v>
      </c>
      <c r="Q95">
        <f>'[4]ICP-MS Results'!AK39</f>
        <v>4.67699496321759E-2</v>
      </c>
      <c r="R95">
        <f>'[4]ICP-MS Results'!AN39</f>
        <v>-1.22537836289598</v>
      </c>
      <c r="S95">
        <f>'[4]ICP-MS Results'!AP39</f>
        <v>2.99643024175405E-2</v>
      </c>
      <c r="T95">
        <f>'[4]ICP-MS Results'!AR39</f>
        <v>2.0266607477283502E-3</v>
      </c>
      <c r="U95">
        <f>'[4]ICP-MS Results'!AT39</f>
        <v>-2.3371536009695201E-2</v>
      </c>
      <c r="V95">
        <f>'[4]ICP-MS Results'!AV39</f>
        <v>0.40248369011485802</v>
      </c>
      <c r="W95">
        <f>'[4]ICP-MS Results'!AX39</f>
        <v>3.6126793095970201E-2</v>
      </c>
      <c r="X95">
        <f>'[4]ICP-MS Results'!AZ39</f>
        <v>4.2385694685066399E-3</v>
      </c>
      <c r="Y95">
        <f>'[4]ICP-MS Results'!BB39</f>
        <v>-1.57801965225652E-3</v>
      </c>
      <c r="Z95">
        <f>'[4]ICP-MS Results'!BF39</f>
        <v>0.32894741208016998</v>
      </c>
      <c r="AA95">
        <f>'[4]ICP-MS Results'!BI39</f>
        <v>8.4869803239022198E-2</v>
      </c>
      <c r="AB95">
        <f>'[4]ICP-MS Results'!BK39</f>
        <v>0.47763915488160602</v>
      </c>
      <c r="AC95">
        <f>'[4]ICP-MS Results'!BM39</f>
        <v>-2.27726843085789E-2</v>
      </c>
      <c r="AD95">
        <f>'[4]ICP-MS Results'!BO39</f>
        <v>-3.18559170352525E-2</v>
      </c>
      <c r="AE95">
        <f>'[4]ICP-MS Results'!BQ39</f>
        <v>-5.1001026584335002E-2</v>
      </c>
      <c r="AF95">
        <f>'[4]ICP-MS Results'!BS39</f>
        <v>-4.7769572206860698E-2</v>
      </c>
      <c r="AG95">
        <f>'[4]ICP-MS Results'!BU39</f>
        <v>-2.4878972767092E-2</v>
      </c>
      <c r="AH95">
        <f>'[4]ICP-MS Results'!BW39</f>
        <v>5.0817115014006103E-3</v>
      </c>
      <c r="AI95">
        <f>'[4]ICP-MS Results'!BY39</f>
        <v>1.2838604175658099E-2</v>
      </c>
      <c r="AJ95">
        <f>'[4]ICP-MS Results'!CA39</f>
        <v>-5.4612041738630199E-2</v>
      </c>
      <c r="AK95">
        <f>'[4]ICP-MS Results'!CC39</f>
        <v>-0.134142142959565</v>
      </c>
      <c r="AL95">
        <f>'[4]ICP-MS Results'!CE39</f>
        <v>-7.1723940270288097E-2</v>
      </c>
      <c r="AM95">
        <f>'[4]ICP-MS Results'!CG39</f>
        <v>3.0847758338138399E-2</v>
      </c>
      <c r="AN95">
        <f>'[4]ICP-MS Results'!CI39</f>
        <v>-0.105814255182873</v>
      </c>
      <c r="AO95">
        <f>'[4]ICP-MS Results'!CK39</f>
        <v>0.68537283932526305</v>
      </c>
      <c r="AP95">
        <f>'[4]ICP-MS Results'!CM39</f>
        <v>0.58353247632275396</v>
      </c>
      <c r="AQ95">
        <f>'[4]ICP-MS Results'!CO39</f>
        <v>0.68267655017205398</v>
      </c>
      <c r="AR95">
        <f>'[4]ICP-MS Results'!CQ39</f>
        <v>0.71118160464383295</v>
      </c>
      <c r="AS95">
        <f>'[4]ICP-MS Results'!CS39</f>
        <v>0.62335050524759605</v>
      </c>
      <c r="AT95">
        <f>'[4]ICP-MS Results'!CU39</f>
        <v>0.56762231446387001</v>
      </c>
      <c r="AU95">
        <f>'[4]ICP-MS Results'!CW39</f>
        <v>0.63743361452892899</v>
      </c>
      <c r="AV95">
        <f>'[4]ICP-MS Results'!CY39</f>
        <v>0.58425990407327899</v>
      </c>
      <c r="AW95">
        <f>'[4]ICP-MS Results'!DA39</f>
        <v>0.56843855850279301</v>
      </c>
      <c r="AX95">
        <f>'[4]ICP-MS Results'!DC39</f>
        <v>0.59008436473506298</v>
      </c>
      <c r="AY95">
        <f>'[4]ICP-MS Results'!DE39</f>
        <v>0.59721972595837602</v>
      </c>
      <c r="AZ95">
        <f>'[4]ICP-MS Results'!DG39</f>
        <v>0.55210210708909602</v>
      </c>
      <c r="BA95">
        <f>'[4]ICP-MS Results'!DI39</f>
        <v>0.56275505529760095</v>
      </c>
      <c r="BB95">
        <f>'[4]ICP-MS Results'!DK39</f>
        <v>0.55814389376441598</v>
      </c>
      <c r="BC95">
        <f>'[4]ICP-MS Results'!DM39</f>
        <v>-5.2630446379800496E-3</v>
      </c>
      <c r="BD95">
        <f>'[4]ICP-MS Results'!DO39</f>
        <v>-5.11606219098747E-3</v>
      </c>
      <c r="BE95">
        <f>'[4]ICP-MS Results'!DQ39</f>
        <v>-0.33370961658345399</v>
      </c>
      <c r="BF95">
        <f>'[4]ICP-MS Results'!DS39</f>
        <v>-1.15071097495171E-3</v>
      </c>
      <c r="BG95">
        <f>'[4]ICP-MS Results'!DU39</f>
        <v>2.4307247981640002E-3</v>
      </c>
      <c r="BH95">
        <f>'[4]ICP-MS Results'!DW39</f>
        <v>8.7911058351589799E-2</v>
      </c>
      <c r="BI95">
        <f>'[4]ICP-MS Results'!DY39</f>
        <v>-2.4601369734653301E-2</v>
      </c>
      <c r="BJ95">
        <f>'[4]ICP-MS Results'!EA39</f>
        <v>4.7525760706297803E-3</v>
      </c>
      <c r="BK95">
        <f>'[4]ICP-MS Results'!EC39</f>
        <v>0.12812824367941</v>
      </c>
      <c r="BL95">
        <f>'[4]ICP-MS Results'!EE39</f>
        <v>0.37003646639285498</v>
      </c>
      <c r="BM95">
        <f>'[4]ICP-MS Results'!EF39</f>
        <v>103.61586948194901</v>
      </c>
      <c r="BN95">
        <f>'[4]ICP-MS Results'!EG39</f>
        <v>123.522808029415</v>
      </c>
      <c r="BO95">
        <f>'[4]ICP-MS Results'!EH39</f>
        <v>104.789872444187</v>
      </c>
    </row>
    <row r="96" spans="1:67" s="1" customFormat="1" x14ac:dyDescent="0.25">
      <c r="A96" s="1" t="s">
        <v>72</v>
      </c>
      <c r="C96" s="1" t="str">
        <f>IF(C95&lt;C$139,"ND",C95)</f>
        <v>ND</v>
      </c>
      <c r="D96" s="1" t="str">
        <f t="shared" ref="D96:BL96" si="35">IF(D95&lt;D$139,"ND",D95)</f>
        <v>ND</v>
      </c>
      <c r="E96" s="1" t="str">
        <f t="shared" si="35"/>
        <v>ND</v>
      </c>
      <c r="F96" s="1">
        <f t="shared" si="35"/>
        <v>4552.9262626160198</v>
      </c>
      <c r="G96" s="1">
        <f t="shared" si="35"/>
        <v>1.9441820631</v>
      </c>
      <c r="H96" s="1" t="str">
        <f t="shared" si="35"/>
        <v>ND</v>
      </c>
      <c r="I96" s="1" t="str">
        <f t="shared" si="35"/>
        <v>ND</v>
      </c>
      <c r="J96" s="1" t="str">
        <f t="shared" si="35"/>
        <v>ND</v>
      </c>
      <c r="K96" s="1">
        <f t="shared" si="35"/>
        <v>1510.7561776581599</v>
      </c>
      <c r="L96" s="1">
        <f t="shared" si="35"/>
        <v>183.334848561565</v>
      </c>
      <c r="M96" s="1">
        <f t="shared" si="35"/>
        <v>0.184737307032036</v>
      </c>
      <c r="N96" s="1" t="str">
        <f t="shared" si="35"/>
        <v>ND</v>
      </c>
      <c r="O96" s="1" t="str">
        <f t="shared" si="35"/>
        <v>ND</v>
      </c>
      <c r="P96" s="1" t="str">
        <f t="shared" si="35"/>
        <v>ND</v>
      </c>
      <c r="Q96" s="1" t="str">
        <f t="shared" si="35"/>
        <v>ND</v>
      </c>
      <c r="R96" s="1" t="str">
        <f t="shared" si="35"/>
        <v>ND</v>
      </c>
      <c r="S96" s="1" t="str">
        <f t="shared" si="35"/>
        <v>ND</v>
      </c>
      <c r="T96" s="1" t="str">
        <f t="shared" si="35"/>
        <v>ND</v>
      </c>
      <c r="U96" s="1" t="str">
        <f t="shared" si="35"/>
        <v>ND</v>
      </c>
      <c r="V96" s="1">
        <f t="shared" si="35"/>
        <v>0.40248369011485802</v>
      </c>
      <c r="W96" s="1" t="str">
        <f t="shared" si="35"/>
        <v>ND</v>
      </c>
      <c r="X96" s="1" t="str">
        <f t="shared" si="35"/>
        <v>ND</v>
      </c>
      <c r="Y96" s="1" t="str">
        <f t="shared" si="35"/>
        <v>ND</v>
      </c>
      <c r="Z96" s="1">
        <f t="shared" si="35"/>
        <v>0.32894741208016998</v>
      </c>
      <c r="AA96" s="1" t="str">
        <f t="shared" si="35"/>
        <v>ND</v>
      </c>
      <c r="AB96" s="1">
        <f t="shared" si="35"/>
        <v>0.47763915488160602</v>
      </c>
      <c r="AC96" s="1" t="str">
        <f t="shared" si="35"/>
        <v>ND</v>
      </c>
      <c r="AD96" s="1" t="str">
        <f t="shared" si="35"/>
        <v>ND</v>
      </c>
      <c r="AE96" s="1" t="str">
        <f t="shared" si="35"/>
        <v>ND</v>
      </c>
      <c r="AF96" s="1" t="str">
        <f t="shared" si="35"/>
        <v>ND</v>
      </c>
      <c r="AG96" s="1" t="str">
        <f t="shared" si="35"/>
        <v>ND</v>
      </c>
      <c r="AH96" s="1" t="str">
        <f t="shared" si="35"/>
        <v>ND</v>
      </c>
      <c r="AI96" s="1" t="str">
        <f t="shared" si="35"/>
        <v>ND</v>
      </c>
      <c r="AJ96" s="1" t="str">
        <f t="shared" si="35"/>
        <v>ND</v>
      </c>
      <c r="AK96" s="1" t="str">
        <f t="shared" si="35"/>
        <v>ND</v>
      </c>
      <c r="AL96" s="1" t="str">
        <f t="shared" si="35"/>
        <v>ND</v>
      </c>
      <c r="AM96" s="1" t="str">
        <f t="shared" si="35"/>
        <v>ND</v>
      </c>
      <c r="AN96" s="1" t="str">
        <f t="shared" si="35"/>
        <v>ND</v>
      </c>
      <c r="AO96" s="1">
        <f t="shared" si="35"/>
        <v>0.68537283932526305</v>
      </c>
      <c r="AP96" s="1">
        <f t="shared" si="35"/>
        <v>0.58353247632275396</v>
      </c>
      <c r="AQ96" s="1">
        <f t="shared" si="35"/>
        <v>0.68267655017205398</v>
      </c>
      <c r="AR96" s="1">
        <f t="shared" si="35"/>
        <v>0.71118160464383295</v>
      </c>
      <c r="AS96" s="1">
        <f t="shared" si="35"/>
        <v>0.62335050524759605</v>
      </c>
      <c r="AT96" s="1">
        <f t="shared" si="35"/>
        <v>0.56762231446387001</v>
      </c>
      <c r="AU96" s="1">
        <f t="shared" si="35"/>
        <v>0.63743361452892899</v>
      </c>
      <c r="AV96" s="1">
        <f t="shared" si="35"/>
        <v>0.58425990407327899</v>
      </c>
      <c r="AW96" s="1">
        <f t="shared" si="35"/>
        <v>0.56843855850279301</v>
      </c>
      <c r="AX96" s="1">
        <f t="shared" si="35"/>
        <v>0.59008436473506298</v>
      </c>
      <c r="AY96" s="1">
        <f t="shared" si="35"/>
        <v>0.59721972595837602</v>
      </c>
      <c r="AZ96" s="1">
        <f t="shared" si="35"/>
        <v>0.55210210708909602</v>
      </c>
      <c r="BA96" s="1">
        <f t="shared" si="35"/>
        <v>0.56275505529760095</v>
      </c>
      <c r="BB96" s="1">
        <f t="shared" si="35"/>
        <v>0.55814389376441598</v>
      </c>
      <c r="BC96" s="1" t="str">
        <f t="shared" si="35"/>
        <v>ND</v>
      </c>
      <c r="BD96" s="1" t="str">
        <f t="shared" si="35"/>
        <v>ND</v>
      </c>
      <c r="BE96" s="1" t="str">
        <f t="shared" si="35"/>
        <v>ND</v>
      </c>
      <c r="BF96" s="1" t="str">
        <f t="shared" si="35"/>
        <v>ND</v>
      </c>
      <c r="BG96" s="1" t="str">
        <f t="shared" si="35"/>
        <v>ND</v>
      </c>
      <c r="BH96" s="1">
        <f t="shared" si="35"/>
        <v>8.7911058351589799E-2</v>
      </c>
      <c r="BI96" s="1" t="str">
        <f t="shared" si="35"/>
        <v>ND</v>
      </c>
      <c r="BJ96" s="1" t="str">
        <f t="shared" si="35"/>
        <v>ND</v>
      </c>
      <c r="BK96" s="1">
        <f t="shared" si="35"/>
        <v>0.12812824367941</v>
      </c>
      <c r="BL96" s="1">
        <f t="shared" si="35"/>
        <v>0.37003646639285498</v>
      </c>
    </row>
    <row r="97" spans="1:67" s="1" customFormat="1" x14ac:dyDescent="0.25">
      <c r="A97" s="1" t="s">
        <v>73</v>
      </c>
      <c r="C97" s="19" t="str">
        <f>IF(C96="ND","ND",C96*$B95)</f>
        <v>ND</v>
      </c>
      <c r="D97" s="19" t="str">
        <f t="shared" ref="D97:BL97" si="36">IF(D96="ND","ND",D96*$B95)</f>
        <v>ND</v>
      </c>
      <c r="E97" s="19" t="str">
        <f t="shared" si="36"/>
        <v>ND</v>
      </c>
      <c r="F97" s="19">
        <f t="shared" si="36"/>
        <v>45529262.626160197</v>
      </c>
      <c r="G97" s="19">
        <f t="shared" si="36"/>
        <v>19441.820630999999</v>
      </c>
      <c r="H97" s="19" t="str">
        <f t="shared" si="36"/>
        <v>ND</v>
      </c>
      <c r="I97" s="19" t="str">
        <f t="shared" si="36"/>
        <v>ND</v>
      </c>
      <c r="J97" s="19" t="str">
        <f t="shared" si="36"/>
        <v>ND</v>
      </c>
      <c r="K97" s="19">
        <f t="shared" si="36"/>
        <v>15107561.776581598</v>
      </c>
      <c r="L97" s="19">
        <f t="shared" si="36"/>
        <v>1833348.48561565</v>
      </c>
      <c r="M97" s="19">
        <f t="shared" si="36"/>
        <v>1847.3730703203601</v>
      </c>
      <c r="N97" s="19" t="str">
        <f t="shared" si="36"/>
        <v>ND</v>
      </c>
      <c r="O97" s="19" t="str">
        <f t="shared" si="36"/>
        <v>ND</v>
      </c>
      <c r="P97" s="19" t="str">
        <f t="shared" si="36"/>
        <v>ND</v>
      </c>
      <c r="Q97" s="19" t="str">
        <f t="shared" si="36"/>
        <v>ND</v>
      </c>
      <c r="R97" s="19" t="str">
        <f t="shared" si="36"/>
        <v>ND</v>
      </c>
      <c r="S97" s="19" t="str">
        <f t="shared" si="36"/>
        <v>ND</v>
      </c>
      <c r="T97" s="19" t="str">
        <f t="shared" si="36"/>
        <v>ND</v>
      </c>
      <c r="U97" s="19" t="str">
        <f t="shared" si="36"/>
        <v>ND</v>
      </c>
      <c r="V97" s="19">
        <f t="shared" si="36"/>
        <v>4024.8369011485802</v>
      </c>
      <c r="W97" s="19" t="str">
        <f t="shared" si="36"/>
        <v>ND</v>
      </c>
      <c r="X97" s="19" t="str">
        <f t="shared" si="36"/>
        <v>ND</v>
      </c>
      <c r="Y97" s="19" t="str">
        <f t="shared" si="36"/>
        <v>ND</v>
      </c>
      <c r="Z97" s="19">
        <f t="shared" si="36"/>
        <v>3289.4741208016999</v>
      </c>
      <c r="AA97" s="19" t="str">
        <f t="shared" si="36"/>
        <v>ND</v>
      </c>
      <c r="AB97" s="19">
        <f t="shared" si="36"/>
        <v>4776.3915488160601</v>
      </c>
      <c r="AC97" s="19" t="str">
        <f t="shared" si="36"/>
        <v>ND</v>
      </c>
      <c r="AD97" s="19" t="str">
        <f t="shared" si="36"/>
        <v>ND</v>
      </c>
      <c r="AE97" s="19" t="str">
        <f t="shared" si="36"/>
        <v>ND</v>
      </c>
      <c r="AF97" s="19" t="str">
        <f t="shared" si="36"/>
        <v>ND</v>
      </c>
      <c r="AG97" s="19" t="str">
        <f t="shared" si="36"/>
        <v>ND</v>
      </c>
      <c r="AH97" s="19" t="str">
        <f t="shared" si="36"/>
        <v>ND</v>
      </c>
      <c r="AI97" s="19" t="str">
        <f t="shared" si="36"/>
        <v>ND</v>
      </c>
      <c r="AJ97" s="19" t="str">
        <f t="shared" si="36"/>
        <v>ND</v>
      </c>
      <c r="AK97" s="19" t="str">
        <f t="shared" si="36"/>
        <v>ND</v>
      </c>
      <c r="AL97" s="19" t="str">
        <f t="shared" si="36"/>
        <v>ND</v>
      </c>
      <c r="AM97" s="19" t="str">
        <f t="shared" si="36"/>
        <v>ND</v>
      </c>
      <c r="AN97" s="19" t="str">
        <f t="shared" si="36"/>
        <v>ND</v>
      </c>
      <c r="AO97" s="19">
        <f t="shared" si="36"/>
        <v>6853.7283932526307</v>
      </c>
      <c r="AP97" s="19">
        <f t="shared" si="36"/>
        <v>5835.3247632275397</v>
      </c>
      <c r="AQ97" s="19">
        <f t="shared" si="36"/>
        <v>6826.7655017205398</v>
      </c>
      <c r="AR97" s="19">
        <f t="shared" si="36"/>
        <v>7111.81604643833</v>
      </c>
      <c r="AS97" s="19">
        <f t="shared" si="36"/>
        <v>6233.5050524759608</v>
      </c>
      <c r="AT97" s="19">
        <f t="shared" si="36"/>
        <v>5676.2231446387004</v>
      </c>
      <c r="AU97" s="19">
        <f t="shared" si="36"/>
        <v>6374.3361452892896</v>
      </c>
      <c r="AV97" s="19">
        <f t="shared" si="36"/>
        <v>5842.5990407327899</v>
      </c>
      <c r="AW97" s="19">
        <f t="shared" si="36"/>
        <v>5684.3855850279306</v>
      </c>
      <c r="AX97" s="19">
        <f t="shared" si="36"/>
        <v>5900.8436473506299</v>
      </c>
      <c r="AY97" s="19">
        <f t="shared" si="36"/>
        <v>5972.1972595837606</v>
      </c>
      <c r="AZ97" s="19">
        <f t="shared" si="36"/>
        <v>5521.0210708909599</v>
      </c>
      <c r="BA97" s="19">
        <f t="shared" si="36"/>
        <v>5627.5505529760094</v>
      </c>
      <c r="BB97" s="19">
        <f t="shared" si="36"/>
        <v>5581.4389376441595</v>
      </c>
      <c r="BC97" s="19" t="str">
        <f t="shared" si="36"/>
        <v>ND</v>
      </c>
      <c r="BD97" s="19" t="str">
        <f t="shared" si="36"/>
        <v>ND</v>
      </c>
      <c r="BE97" s="19" t="str">
        <f t="shared" si="36"/>
        <v>ND</v>
      </c>
      <c r="BF97" s="19" t="str">
        <f t="shared" si="36"/>
        <v>ND</v>
      </c>
      <c r="BG97" s="19" t="str">
        <f t="shared" si="36"/>
        <v>ND</v>
      </c>
      <c r="BH97" s="19">
        <f t="shared" si="36"/>
        <v>879.11058351589804</v>
      </c>
      <c r="BI97" s="19" t="str">
        <f t="shared" si="36"/>
        <v>ND</v>
      </c>
      <c r="BJ97" s="19" t="str">
        <f t="shared" si="36"/>
        <v>ND</v>
      </c>
      <c r="BK97" s="19">
        <f t="shared" si="36"/>
        <v>1281.2824367941</v>
      </c>
      <c r="BL97" s="19">
        <f t="shared" si="36"/>
        <v>3700.3646639285498</v>
      </c>
    </row>
    <row r="99" spans="1:67" x14ac:dyDescent="0.25">
      <c r="A99" t="str">
        <f>'[4]ICP-MS Results'!C40</f>
        <v>GY2-032-C  1000x</v>
      </c>
      <c r="B99" t="str">
        <f>'[4]ICP-MS Results'!D40</f>
        <v>1000</v>
      </c>
      <c r="C99">
        <f>'[4]ICP-MS Results'!E40</f>
        <v>-4.06330458142019E-2</v>
      </c>
      <c r="D99">
        <f>'[4]ICP-MS Results'!G40</f>
        <v>2.0382238701213101E-3</v>
      </c>
      <c r="E99">
        <f>'[4]ICP-MS Results'!J40</f>
        <v>-0.82425324339790296</v>
      </c>
      <c r="F99">
        <f>'[4]ICP-MS Results'!K40</f>
        <v>47189.4411123096</v>
      </c>
      <c r="G99">
        <f>'[4]ICP-MS Results'!M40</f>
        <v>2.1273972001642298</v>
      </c>
      <c r="H99">
        <f>'[4]ICP-MS Results'!P40</f>
        <v>-0.23037237139342501</v>
      </c>
      <c r="I99">
        <f>'[4]ICP-MS Results'!Q40</f>
        <v>21.047781452782999</v>
      </c>
      <c r="J99">
        <f>'[4]ICP-MS Results'!S40</f>
        <v>-0.58045052023236599</v>
      </c>
      <c r="K99">
        <f>'[4]ICP-MS Results'!V40</f>
        <v>15357.8165198026</v>
      </c>
      <c r="L99">
        <f>'[4]ICP-MS Results'!Y40</f>
        <v>1613.54144356554</v>
      </c>
      <c r="M99">
        <f>'[4]ICP-MS Results'!AC40</f>
        <v>2.12002556688905</v>
      </c>
      <c r="N99">
        <f>'[4]ICP-MS Results'!AE40</f>
        <v>0.25373568515600697</v>
      </c>
      <c r="O99">
        <f>'[4]ICP-MS Results'!AG40</f>
        <v>-0.332463640370535</v>
      </c>
      <c r="P99">
        <f>'[4]ICP-MS Results'!AI40</f>
        <v>-9.2160560634528293E-2</v>
      </c>
      <c r="Q99">
        <f>'[4]ICP-MS Results'!AK40</f>
        <v>2.9197206384113598E-2</v>
      </c>
      <c r="R99">
        <f>'[4]ICP-MS Results'!AN40</f>
        <v>-0.76815950512299502</v>
      </c>
      <c r="S99">
        <f>'[4]ICP-MS Results'!AP40</f>
        <v>2.5766751398136299E-2</v>
      </c>
      <c r="T99">
        <f>'[4]ICP-MS Results'!AR40</f>
        <v>-5.3426175271794E-3</v>
      </c>
      <c r="U99">
        <f>'[4]ICP-MS Results'!AT40</f>
        <v>-8.0401992071457897E-3</v>
      </c>
      <c r="V99">
        <f>'[4]ICP-MS Results'!AV40</f>
        <v>0.43131472748500299</v>
      </c>
      <c r="W99">
        <f>'[4]ICP-MS Results'!AX40</f>
        <v>0.163080760227445</v>
      </c>
      <c r="X99">
        <f>'[4]ICP-MS Results'!AZ40</f>
        <v>8.0293234978493597E-2</v>
      </c>
      <c r="Y99">
        <f>'[4]ICP-MS Results'!BB40</f>
        <v>7.8470610234582405E-2</v>
      </c>
      <c r="Z99">
        <f>'[4]ICP-MS Results'!BF40</f>
        <v>1.24375986998175</v>
      </c>
      <c r="AA99">
        <f>'[4]ICP-MS Results'!BI40</f>
        <v>0.489529869953931</v>
      </c>
      <c r="AB99">
        <f>'[4]ICP-MS Results'!BK40</f>
        <v>1.6516220676989</v>
      </c>
      <c r="AC99">
        <f>'[4]ICP-MS Results'!BM40</f>
        <v>1.84783992285385</v>
      </c>
      <c r="AD99">
        <f>'[4]ICP-MS Results'!BO40</f>
        <v>-4.00352425757746E-2</v>
      </c>
      <c r="AE99">
        <f>'[4]ICP-MS Results'!BQ40</f>
        <v>-4.7599342670223602E-2</v>
      </c>
      <c r="AF99">
        <f>'[4]ICP-MS Results'!BS40</f>
        <v>-4.3848035327228703E-2</v>
      </c>
      <c r="AG99">
        <f>'[4]ICP-MS Results'!BU40</f>
        <v>-3.0353241169914402E-2</v>
      </c>
      <c r="AH99">
        <f>'[4]ICP-MS Results'!BW40</f>
        <v>6.2237805384489702E-3</v>
      </c>
      <c r="AI99">
        <f>'[4]ICP-MS Results'!BY40</f>
        <v>3.04311577549831E-3</v>
      </c>
      <c r="AJ99">
        <f>'[4]ICP-MS Results'!CA40</f>
        <v>-6.75841015930089E-2</v>
      </c>
      <c r="AK99">
        <f>'[4]ICP-MS Results'!CC40</f>
        <v>-0.134839845604039</v>
      </c>
      <c r="AL99">
        <f>'[4]ICP-MS Results'!CE40</f>
        <v>-5.4237319919600797E-2</v>
      </c>
      <c r="AM99">
        <f>'[4]ICP-MS Results'!CG40</f>
        <v>1.11664745501137E-2</v>
      </c>
      <c r="AN99">
        <f>'[4]ICP-MS Results'!CI40</f>
        <v>-8.1962665915314703E-2</v>
      </c>
      <c r="AO99">
        <f>'[4]ICP-MS Results'!CK40</f>
        <v>2.4019304296836301</v>
      </c>
      <c r="AP99">
        <f>'[4]ICP-MS Results'!CM40</f>
        <v>2.3155505046395399</v>
      </c>
      <c r="AQ99">
        <f>'[4]ICP-MS Results'!CO40</f>
        <v>2.4264237565184001</v>
      </c>
      <c r="AR99">
        <f>'[4]ICP-MS Results'!CQ40</f>
        <v>2.38243092878559</v>
      </c>
      <c r="AS99">
        <f>'[4]ICP-MS Results'!CS40</f>
        <v>2.4181726851674301</v>
      </c>
      <c r="AT99">
        <f>'[4]ICP-MS Results'!CU40</f>
        <v>2.27320012702411</v>
      </c>
      <c r="AU99">
        <f>'[4]ICP-MS Results'!CW40</f>
        <v>2.3218333466271401</v>
      </c>
      <c r="AV99">
        <f>'[4]ICP-MS Results'!CY40</f>
        <v>2.2628797390734898</v>
      </c>
      <c r="AW99">
        <f>'[4]ICP-MS Results'!DA40</f>
        <v>2.2473839983131398</v>
      </c>
      <c r="AX99">
        <f>'[4]ICP-MS Results'!DC40</f>
        <v>2.2330328811210398</v>
      </c>
      <c r="AY99">
        <f>'[4]ICP-MS Results'!DE40</f>
        <v>2.2879117272625402</v>
      </c>
      <c r="AZ99">
        <f>'[4]ICP-MS Results'!DG40</f>
        <v>2.18340619996177</v>
      </c>
      <c r="BA99">
        <f>'[4]ICP-MS Results'!DI40</f>
        <v>2.2042554941352202</v>
      </c>
      <c r="BB99">
        <f>'[4]ICP-MS Results'!DK40</f>
        <v>2.2385140070785998</v>
      </c>
      <c r="BC99">
        <f>'[4]ICP-MS Results'!DM40</f>
        <v>-1.35927568781623E-3</v>
      </c>
      <c r="BD99">
        <f>'[4]ICP-MS Results'!DO40</f>
        <v>-3.1588392123273702E-3</v>
      </c>
      <c r="BE99">
        <f>'[4]ICP-MS Results'!DQ40</f>
        <v>-0.323229038385276</v>
      </c>
      <c r="BF99">
        <f>'[4]ICP-MS Results'!DS40</f>
        <v>2.9591292224090899E-3</v>
      </c>
      <c r="BG99">
        <f>'[4]ICP-MS Results'!DU40</f>
        <v>6.2346955429176199E-3</v>
      </c>
      <c r="BH99">
        <f>'[4]ICP-MS Results'!DW40</f>
        <v>-0.49435452943774799</v>
      </c>
      <c r="BI99">
        <f>'[4]ICP-MS Results'!DY40</f>
        <v>-1.2632114958556999E-2</v>
      </c>
      <c r="BJ99">
        <f>'[4]ICP-MS Results'!EA40</f>
        <v>3.2803674712034302E-3</v>
      </c>
      <c r="BK99">
        <f>'[4]ICP-MS Results'!EC40</f>
        <v>1.85100513192556</v>
      </c>
      <c r="BL99">
        <f>'[4]ICP-MS Results'!EE40</f>
        <v>1.9373561651328799</v>
      </c>
      <c r="BM99">
        <f>'[4]ICP-MS Results'!EF40</f>
        <v>101.610046939074</v>
      </c>
      <c r="BN99">
        <f>'[4]ICP-MS Results'!EG40</f>
        <v>119.152022007017</v>
      </c>
      <c r="BO99">
        <f>'[4]ICP-MS Results'!EH40</f>
        <v>103.46191473050899</v>
      </c>
    </row>
    <row r="100" spans="1:67" s="1" customFormat="1" x14ac:dyDescent="0.25">
      <c r="A100" s="1" t="s">
        <v>72</v>
      </c>
      <c r="C100" s="1" t="str">
        <f>IF(C99&lt;C$139,"ND",C99)</f>
        <v>ND</v>
      </c>
      <c r="D100" s="1" t="str">
        <f t="shared" ref="D100:BL100" si="37">IF(D99&lt;D$139,"ND",D99)</f>
        <v>ND</v>
      </c>
      <c r="E100" s="1" t="str">
        <f t="shared" si="37"/>
        <v>ND</v>
      </c>
      <c r="F100" s="1">
        <f t="shared" si="37"/>
        <v>47189.4411123096</v>
      </c>
      <c r="G100" s="1">
        <f t="shared" si="37"/>
        <v>2.1273972001642298</v>
      </c>
      <c r="H100" s="1" t="str">
        <f t="shared" si="37"/>
        <v>ND</v>
      </c>
      <c r="I100" s="1">
        <f t="shared" si="37"/>
        <v>21.047781452782999</v>
      </c>
      <c r="J100" s="1" t="str">
        <f t="shared" si="37"/>
        <v>ND</v>
      </c>
      <c r="K100" s="1">
        <f t="shared" si="37"/>
        <v>15357.8165198026</v>
      </c>
      <c r="L100" s="1">
        <f t="shared" si="37"/>
        <v>1613.54144356554</v>
      </c>
      <c r="M100" s="1">
        <f t="shared" si="37"/>
        <v>2.12002556688905</v>
      </c>
      <c r="N100" s="1">
        <f t="shared" si="37"/>
        <v>0.25373568515600697</v>
      </c>
      <c r="O100" s="1" t="str">
        <f t="shared" si="37"/>
        <v>ND</v>
      </c>
      <c r="P100" s="1" t="str">
        <f t="shared" si="37"/>
        <v>ND</v>
      </c>
      <c r="Q100" s="1" t="str">
        <f t="shared" si="37"/>
        <v>ND</v>
      </c>
      <c r="R100" s="1" t="str">
        <f t="shared" si="37"/>
        <v>ND</v>
      </c>
      <c r="S100" s="1" t="str">
        <f t="shared" si="37"/>
        <v>ND</v>
      </c>
      <c r="T100" s="1" t="str">
        <f t="shared" si="37"/>
        <v>ND</v>
      </c>
      <c r="U100" s="1" t="str">
        <f t="shared" si="37"/>
        <v>ND</v>
      </c>
      <c r="V100" s="1">
        <f t="shared" si="37"/>
        <v>0.43131472748500299</v>
      </c>
      <c r="W100" s="1">
        <f t="shared" si="37"/>
        <v>0.163080760227445</v>
      </c>
      <c r="X100" s="1" t="str">
        <f t="shared" si="37"/>
        <v>ND</v>
      </c>
      <c r="Y100" s="1" t="str">
        <f t="shared" si="37"/>
        <v>ND</v>
      </c>
      <c r="Z100" s="1">
        <f t="shared" si="37"/>
        <v>1.24375986998175</v>
      </c>
      <c r="AA100" s="1">
        <f t="shared" si="37"/>
        <v>0.489529869953931</v>
      </c>
      <c r="AB100" s="1">
        <f t="shared" si="37"/>
        <v>1.6516220676989</v>
      </c>
      <c r="AC100" s="1">
        <f t="shared" si="37"/>
        <v>1.84783992285385</v>
      </c>
      <c r="AD100" s="1" t="str">
        <f t="shared" si="37"/>
        <v>ND</v>
      </c>
      <c r="AE100" s="1" t="str">
        <f t="shared" si="37"/>
        <v>ND</v>
      </c>
      <c r="AF100" s="1" t="str">
        <f t="shared" si="37"/>
        <v>ND</v>
      </c>
      <c r="AG100" s="1" t="str">
        <f t="shared" si="37"/>
        <v>ND</v>
      </c>
      <c r="AH100" s="1" t="str">
        <f t="shared" si="37"/>
        <v>ND</v>
      </c>
      <c r="AI100" s="1" t="str">
        <f t="shared" si="37"/>
        <v>ND</v>
      </c>
      <c r="AJ100" s="1" t="str">
        <f t="shared" si="37"/>
        <v>ND</v>
      </c>
      <c r="AK100" s="1" t="str">
        <f t="shared" si="37"/>
        <v>ND</v>
      </c>
      <c r="AL100" s="1" t="str">
        <f t="shared" si="37"/>
        <v>ND</v>
      </c>
      <c r="AM100" s="1" t="str">
        <f t="shared" si="37"/>
        <v>ND</v>
      </c>
      <c r="AN100" s="1" t="str">
        <f t="shared" si="37"/>
        <v>ND</v>
      </c>
      <c r="AO100" s="1">
        <f t="shared" si="37"/>
        <v>2.4019304296836301</v>
      </c>
      <c r="AP100" s="1">
        <f t="shared" si="37"/>
        <v>2.3155505046395399</v>
      </c>
      <c r="AQ100" s="1">
        <f t="shared" si="37"/>
        <v>2.4264237565184001</v>
      </c>
      <c r="AR100" s="1">
        <f t="shared" si="37"/>
        <v>2.38243092878559</v>
      </c>
      <c r="AS100" s="1">
        <f t="shared" si="37"/>
        <v>2.4181726851674301</v>
      </c>
      <c r="AT100" s="1">
        <f t="shared" si="37"/>
        <v>2.27320012702411</v>
      </c>
      <c r="AU100" s="1">
        <f t="shared" si="37"/>
        <v>2.3218333466271401</v>
      </c>
      <c r="AV100" s="1">
        <f t="shared" si="37"/>
        <v>2.2628797390734898</v>
      </c>
      <c r="AW100" s="1">
        <f t="shared" si="37"/>
        <v>2.2473839983131398</v>
      </c>
      <c r="AX100" s="1">
        <f t="shared" si="37"/>
        <v>2.2330328811210398</v>
      </c>
      <c r="AY100" s="1">
        <f t="shared" si="37"/>
        <v>2.2879117272625402</v>
      </c>
      <c r="AZ100" s="1">
        <f t="shared" si="37"/>
        <v>2.18340619996177</v>
      </c>
      <c r="BA100" s="1">
        <f t="shared" si="37"/>
        <v>2.2042554941352202</v>
      </c>
      <c r="BB100" s="1">
        <f t="shared" si="37"/>
        <v>2.2385140070785998</v>
      </c>
      <c r="BC100" s="1" t="str">
        <f t="shared" si="37"/>
        <v>ND</v>
      </c>
      <c r="BD100" s="1" t="str">
        <f t="shared" si="37"/>
        <v>ND</v>
      </c>
      <c r="BE100" s="1" t="str">
        <f t="shared" si="37"/>
        <v>ND</v>
      </c>
      <c r="BF100" s="1" t="str">
        <f t="shared" si="37"/>
        <v>ND</v>
      </c>
      <c r="BG100" s="1" t="str">
        <f t="shared" si="37"/>
        <v>ND</v>
      </c>
      <c r="BH100" s="1" t="str">
        <f t="shared" si="37"/>
        <v>ND</v>
      </c>
      <c r="BI100" s="1" t="str">
        <f t="shared" si="37"/>
        <v>ND</v>
      </c>
      <c r="BJ100" s="1" t="str">
        <f t="shared" si="37"/>
        <v>ND</v>
      </c>
      <c r="BK100" s="1">
        <f t="shared" si="37"/>
        <v>1.85100513192556</v>
      </c>
      <c r="BL100" s="1">
        <f t="shared" si="37"/>
        <v>1.9373561651328799</v>
      </c>
    </row>
    <row r="101" spans="1:67" s="1" customFormat="1" x14ac:dyDescent="0.25">
      <c r="A101" s="1" t="s">
        <v>73</v>
      </c>
      <c r="C101" s="19" t="str">
        <f>IF(C100="ND","ND",C100*$B99)</f>
        <v>ND</v>
      </c>
      <c r="D101" s="19" t="str">
        <f t="shared" ref="D101:BL101" si="38">IF(D100="ND","ND",D100*$B99)</f>
        <v>ND</v>
      </c>
      <c r="E101" s="19" t="str">
        <f t="shared" si="38"/>
        <v>ND</v>
      </c>
      <c r="F101" s="19">
        <f t="shared" si="38"/>
        <v>47189441.112309597</v>
      </c>
      <c r="G101" s="19">
        <f t="shared" si="38"/>
        <v>2127.3972001642296</v>
      </c>
      <c r="H101" s="19" t="str">
        <f t="shared" si="38"/>
        <v>ND</v>
      </c>
      <c r="I101" s="19">
        <f t="shared" si="38"/>
        <v>21047.781452782998</v>
      </c>
      <c r="J101" s="19" t="str">
        <f t="shared" si="38"/>
        <v>ND</v>
      </c>
      <c r="K101" s="19">
        <f t="shared" si="38"/>
        <v>15357816.5198026</v>
      </c>
      <c r="L101" s="19">
        <f t="shared" si="38"/>
        <v>1613541.44356554</v>
      </c>
      <c r="M101" s="19">
        <f t="shared" si="38"/>
        <v>2120.02556688905</v>
      </c>
      <c r="N101" s="19">
        <f t="shared" si="38"/>
        <v>253.73568515600698</v>
      </c>
      <c r="O101" s="19" t="str">
        <f t="shared" si="38"/>
        <v>ND</v>
      </c>
      <c r="P101" s="19" t="str">
        <f t="shared" si="38"/>
        <v>ND</v>
      </c>
      <c r="Q101" s="19" t="str">
        <f t="shared" si="38"/>
        <v>ND</v>
      </c>
      <c r="R101" s="19" t="str">
        <f t="shared" si="38"/>
        <v>ND</v>
      </c>
      <c r="S101" s="19" t="str">
        <f t="shared" si="38"/>
        <v>ND</v>
      </c>
      <c r="T101" s="19" t="str">
        <f t="shared" si="38"/>
        <v>ND</v>
      </c>
      <c r="U101" s="19" t="str">
        <f t="shared" si="38"/>
        <v>ND</v>
      </c>
      <c r="V101" s="19">
        <f t="shared" si="38"/>
        <v>431.314727485003</v>
      </c>
      <c r="W101" s="19">
        <f t="shared" si="38"/>
        <v>163.08076022744501</v>
      </c>
      <c r="X101" s="19" t="str">
        <f t="shared" si="38"/>
        <v>ND</v>
      </c>
      <c r="Y101" s="19" t="str">
        <f t="shared" si="38"/>
        <v>ND</v>
      </c>
      <c r="Z101" s="19">
        <f t="shared" si="38"/>
        <v>1243.7598699817499</v>
      </c>
      <c r="AA101" s="19">
        <f t="shared" si="38"/>
        <v>489.52986995393098</v>
      </c>
      <c r="AB101" s="19">
        <f t="shared" si="38"/>
        <v>1651.6220676988999</v>
      </c>
      <c r="AC101" s="19">
        <f t="shared" si="38"/>
        <v>1847.8399228538501</v>
      </c>
      <c r="AD101" s="19" t="str">
        <f t="shared" si="38"/>
        <v>ND</v>
      </c>
      <c r="AE101" s="19" t="str">
        <f t="shared" si="38"/>
        <v>ND</v>
      </c>
      <c r="AF101" s="19" t="str">
        <f t="shared" si="38"/>
        <v>ND</v>
      </c>
      <c r="AG101" s="19" t="str">
        <f t="shared" si="38"/>
        <v>ND</v>
      </c>
      <c r="AH101" s="19" t="str">
        <f t="shared" si="38"/>
        <v>ND</v>
      </c>
      <c r="AI101" s="19" t="str">
        <f t="shared" si="38"/>
        <v>ND</v>
      </c>
      <c r="AJ101" s="19" t="str">
        <f t="shared" si="38"/>
        <v>ND</v>
      </c>
      <c r="AK101" s="19" t="str">
        <f t="shared" si="38"/>
        <v>ND</v>
      </c>
      <c r="AL101" s="19" t="str">
        <f t="shared" si="38"/>
        <v>ND</v>
      </c>
      <c r="AM101" s="19" t="str">
        <f t="shared" si="38"/>
        <v>ND</v>
      </c>
      <c r="AN101" s="19" t="str">
        <f t="shared" si="38"/>
        <v>ND</v>
      </c>
      <c r="AO101" s="19">
        <f t="shared" si="38"/>
        <v>2401.9304296836303</v>
      </c>
      <c r="AP101" s="19">
        <f t="shared" si="38"/>
        <v>2315.5505046395401</v>
      </c>
      <c r="AQ101" s="19">
        <f t="shared" si="38"/>
        <v>2426.4237565184003</v>
      </c>
      <c r="AR101" s="19">
        <f t="shared" si="38"/>
        <v>2382.4309287855899</v>
      </c>
      <c r="AS101" s="19">
        <f t="shared" si="38"/>
        <v>2418.1726851674302</v>
      </c>
      <c r="AT101" s="19">
        <f t="shared" si="38"/>
        <v>2273.2001270241099</v>
      </c>
      <c r="AU101" s="19">
        <f t="shared" si="38"/>
        <v>2321.8333466271401</v>
      </c>
      <c r="AV101" s="19">
        <f t="shared" si="38"/>
        <v>2262.8797390734899</v>
      </c>
      <c r="AW101" s="19">
        <f t="shared" si="38"/>
        <v>2247.3839983131397</v>
      </c>
      <c r="AX101" s="19">
        <f t="shared" si="38"/>
        <v>2233.0328811210397</v>
      </c>
      <c r="AY101" s="19">
        <f t="shared" si="38"/>
        <v>2287.9117272625404</v>
      </c>
      <c r="AZ101" s="19">
        <f t="shared" si="38"/>
        <v>2183.4061999617702</v>
      </c>
      <c r="BA101" s="19">
        <f t="shared" si="38"/>
        <v>2204.25549413522</v>
      </c>
      <c r="BB101" s="19">
        <f t="shared" si="38"/>
        <v>2238.5140070785997</v>
      </c>
      <c r="BC101" s="19" t="str">
        <f t="shared" si="38"/>
        <v>ND</v>
      </c>
      <c r="BD101" s="19" t="str">
        <f t="shared" si="38"/>
        <v>ND</v>
      </c>
      <c r="BE101" s="19" t="str">
        <f t="shared" si="38"/>
        <v>ND</v>
      </c>
      <c r="BF101" s="19" t="str">
        <f t="shared" si="38"/>
        <v>ND</v>
      </c>
      <c r="BG101" s="19" t="str">
        <f t="shared" si="38"/>
        <v>ND</v>
      </c>
      <c r="BH101" s="19" t="str">
        <f t="shared" si="38"/>
        <v>ND</v>
      </c>
      <c r="BI101" s="19" t="str">
        <f t="shared" si="38"/>
        <v>ND</v>
      </c>
      <c r="BJ101" s="19" t="str">
        <f t="shared" si="38"/>
        <v>ND</v>
      </c>
      <c r="BK101" s="19">
        <f t="shared" si="38"/>
        <v>1851.0051319255601</v>
      </c>
      <c r="BL101" s="19">
        <f t="shared" si="38"/>
        <v>1937.3561651328798</v>
      </c>
    </row>
    <row r="103" spans="1:67" x14ac:dyDescent="0.25">
      <c r="A103" t="str">
        <f>'[4]ICP-MS Results'!C41</f>
        <v>GY2-032-C-dup  1000x</v>
      </c>
      <c r="B103" t="str">
        <f>'[4]ICP-MS Results'!D41</f>
        <v>1000</v>
      </c>
      <c r="C103">
        <f>'[4]ICP-MS Results'!E41</f>
        <v>-4.2577796179673701E-2</v>
      </c>
      <c r="D103">
        <f>'[4]ICP-MS Results'!G41</f>
        <v>3.9478544337461403E-3</v>
      </c>
      <c r="E103">
        <f>'[4]ICP-MS Results'!J41</f>
        <v>-0.829210722337138</v>
      </c>
      <c r="F103">
        <f>'[4]ICP-MS Results'!K41</f>
        <v>50481.521087384703</v>
      </c>
      <c r="G103">
        <f>'[4]ICP-MS Results'!M41</f>
        <v>2.1387297359879098</v>
      </c>
      <c r="H103">
        <f>'[4]ICP-MS Results'!P41</f>
        <v>-0.28506414938028501</v>
      </c>
      <c r="I103">
        <f>'[4]ICP-MS Results'!Q41</f>
        <v>23.456173251235999</v>
      </c>
      <c r="J103">
        <f>'[4]ICP-MS Results'!S41</f>
        <v>-0.61170916564358302</v>
      </c>
      <c r="K103">
        <f>'[4]ICP-MS Results'!V41</f>
        <v>15446.446110515401</v>
      </c>
      <c r="L103">
        <f>'[4]ICP-MS Results'!Y41</f>
        <v>1652.01013516283</v>
      </c>
      <c r="M103">
        <f>'[4]ICP-MS Results'!AC41</f>
        <v>2.1208059218481199</v>
      </c>
      <c r="N103">
        <f>'[4]ICP-MS Results'!AE41</f>
        <v>0.114265086465052</v>
      </c>
      <c r="O103">
        <f>'[4]ICP-MS Results'!AG41</f>
        <v>-0.33396308002886699</v>
      </c>
      <c r="P103">
        <f>'[4]ICP-MS Results'!AI41</f>
        <v>-8.5541383788423006E-2</v>
      </c>
      <c r="Q103">
        <f>'[4]ICP-MS Results'!AK41</f>
        <v>2.47407041647713E-2</v>
      </c>
      <c r="R103">
        <f>'[4]ICP-MS Results'!AN41</f>
        <v>-1.4653393842454201</v>
      </c>
      <c r="S103">
        <f>'[4]ICP-MS Results'!AP41</f>
        <v>1.7883585973714099E-2</v>
      </c>
      <c r="T103">
        <f>'[4]ICP-MS Results'!AR41</f>
        <v>2.2838354250427201E-2</v>
      </c>
      <c r="U103">
        <f>'[4]ICP-MS Results'!AT41</f>
        <v>-3.2596819748171801E-2</v>
      </c>
      <c r="V103">
        <f>'[4]ICP-MS Results'!AV41</f>
        <v>0.243149015129143</v>
      </c>
      <c r="W103">
        <f>'[4]ICP-MS Results'!AX41</f>
        <v>0.14378843159414301</v>
      </c>
      <c r="X103">
        <f>'[4]ICP-MS Results'!AZ41</f>
        <v>8.5244321496068601E-2</v>
      </c>
      <c r="Y103">
        <f>'[4]ICP-MS Results'!BB41</f>
        <v>6.6095039755358104E-2</v>
      </c>
      <c r="Z103">
        <f>'[4]ICP-MS Results'!BF41</f>
        <v>1.03264068738951</v>
      </c>
      <c r="AA103">
        <f>'[4]ICP-MS Results'!BI41</f>
        <v>0.46854184464112802</v>
      </c>
      <c r="AB103">
        <f>'[4]ICP-MS Results'!BK41</f>
        <v>1.4719885288993799</v>
      </c>
      <c r="AC103">
        <f>'[4]ICP-MS Results'!BM41</f>
        <v>1.6590279851799701</v>
      </c>
      <c r="AD103">
        <f>'[4]ICP-MS Results'!BO41</f>
        <v>-3.8856358342128902E-2</v>
      </c>
      <c r="AE103">
        <f>'[4]ICP-MS Results'!BQ41</f>
        <v>-5.4192967782868202E-2</v>
      </c>
      <c r="AF103">
        <f>'[4]ICP-MS Results'!BS41</f>
        <v>-4.4490582937482002E-2</v>
      </c>
      <c r="AG103">
        <f>'[4]ICP-MS Results'!BU41</f>
        <v>-2.8031299789928001E-2</v>
      </c>
      <c r="AH103">
        <f>'[4]ICP-MS Results'!BW41</f>
        <v>2.0447327064470498E-3</v>
      </c>
      <c r="AI103">
        <f>'[4]ICP-MS Results'!BY41</f>
        <v>3.1527373573177302E-3</v>
      </c>
      <c r="AJ103">
        <f>'[4]ICP-MS Results'!CA41</f>
        <v>-6.3522176070292605E-2</v>
      </c>
      <c r="AK103">
        <f>'[4]ICP-MS Results'!CC41</f>
        <v>-0.14260931766704699</v>
      </c>
      <c r="AL103">
        <f>'[4]ICP-MS Results'!CE41</f>
        <v>-5.4516741259752199E-2</v>
      </c>
      <c r="AM103">
        <f>'[4]ICP-MS Results'!CG41</f>
        <v>9.9275637371805305E-3</v>
      </c>
      <c r="AN103">
        <f>'[4]ICP-MS Results'!CI41</f>
        <v>-7.8602550670714602E-2</v>
      </c>
      <c r="AO103">
        <f>'[4]ICP-MS Results'!CK41</f>
        <v>2.38621269164025</v>
      </c>
      <c r="AP103">
        <f>'[4]ICP-MS Results'!CM41</f>
        <v>2.2888517259943999</v>
      </c>
      <c r="AQ103">
        <f>'[4]ICP-MS Results'!CO41</f>
        <v>2.4351769991621501</v>
      </c>
      <c r="AR103">
        <f>'[4]ICP-MS Results'!CQ41</f>
        <v>2.3619862697531402</v>
      </c>
      <c r="AS103">
        <f>'[4]ICP-MS Results'!CS41</f>
        <v>2.3504144053719398</v>
      </c>
      <c r="AT103">
        <f>'[4]ICP-MS Results'!CU41</f>
        <v>2.2631632943550701</v>
      </c>
      <c r="AU103">
        <f>'[4]ICP-MS Results'!CW41</f>
        <v>2.35315894321052</v>
      </c>
      <c r="AV103">
        <f>'[4]ICP-MS Results'!CY41</f>
        <v>2.2930397476912399</v>
      </c>
      <c r="AW103">
        <f>'[4]ICP-MS Results'!DA41</f>
        <v>2.2891577304310098</v>
      </c>
      <c r="AX103">
        <f>'[4]ICP-MS Results'!DC41</f>
        <v>2.23722268582689</v>
      </c>
      <c r="AY103">
        <f>'[4]ICP-MS Results'!DE41</f>
        <v>2.3078404116716</v>
      </c>
      <c r="AZ103">
        <f>'[4]ICP-MS Results'!DG41</f>
        <v>2.2074297328020802</v>
      </c>
      <c r="BA103">
        <f>'[4]ICP-MS Results'!DI41</f>
        <v>2.2536012204393598</v>
      </c>
      <c r="BB103">
        <f>'[4]ICP-MS Results'!DK41</f>
        <v>2.28010141938804</v>
      </c>
      <c r="BC103">
        <f>'[4]ICP-MS Results'!DM41</f>
        <v>-2.2014974521122302E-3</v>
      </c>
      <c r="BD103">
        <f>'[4]ICP-MS Results'!DO41</f>
        <v>-3.2118518275308801E-3</v>
      </c>
      <c r="BE103">
        <f>'[4]ICP-MS Results'!DQ41</f>
        <v>-0.334798501681695</v>
      </c>
      <c r="BF103">
        <f>'[4]ICP-MS Results'!DS41</f>
        <v>1.7184137269421901E-3</v>
      </c>
      <c r="BG103">
        <f>'[4]ICP-MS Results'!DU41</f>
        <v>4.7019649968261801E-3</v>
      </c>
      <c r="BH103">
        <f>'[4]ICP-MS Results'!DW41</f>
        <v>-0.54110202438910904</v>
      </c>
      <c r="BI103">
        <f>'[4]ICP-MS Results'!DY41</f>
        <v>-1.6971106302490501E-2</v>
      </c>
      <c r="BJ103">
        <f>'[4]ICP-MS Results'!EA41</f>
        <v>3.5788386926017498E-3</v>
      </c>
      <c r="BK103">
        <f>'[4]ICP-MS Results'!EC41</f>
        <v>1.85789305309549</v>
      </c>
      <c r="BL103">
        <f>'[4]ICP-MS Results'!EE41</f>
        <v>1.9366426259865801</v>
      </c>
      <c r="BM103">
        <f>'[4]ICP-MS Results'!EF41</f>
        <v>104.42649055909</v>
      </c>
      <c r="BN103">
        <f>'[4]ICP-MS Results'!EG41</f>
        <v>127.478153560363</v>
      </c>
      <c r="BO103">
        <f>'[4]ICP-MS Results'!EH41</f>
        <v>104.423963727277</v>
      </c>
    </row>
    <row r="104" spans="1:67" s="1" customFormat="1" x14ac:dyDescent="0.25">
      <c r="A104" s="1" t="s">
        <v>72</v>
      </c>
      <c r="C104" s="1" t="str">
        <f>IF(C103&lt;C$139,"ND",C103)</f>
        <v>ND</v>
      </c>
      <c r="D104" s="1" t="str">
        <f t="shared" ref="D104:BL104" si="39">IF(D103&lt;D$139,"ND",D103)</f>
        <v>ND</v>
      </c>
      <c r="E104" s="1" t="str">
        <f t="shared" si="39"/>
        <v>ND</v>
      </c>
      <c r="F104" s="1">
        <f t="shared" si="39"/>
        <v>50481.521087384703</v>
      </c>
      <c r="G104" s="1">
        <f t="shared" si="39"/>
        <v>2.1387297359879098</v>
      </c>
      <c r="H104" s="1" t="str">
        <f t="shared" si="39"/>
        <v>ND</v>
      </c>
      <c r="I104" s="1">
        <f t="shared" si="39"/>
        <v>23.456173251235999</v>
      </c>
      <c r="J104" s="1" t="str">
        <f t="shared" si="39"/>
        <v>ND</v>
      </c>
      <c r="K104" s="1">
        <f t="shared" si="39"/>
        <v>15446.446110515401</v>
      </c>
      <c r="L104" s="1">
        <f t="shared" si="39"/>
        <v>1652.01013516283</v>
      </c>
      <c r="M104" s="1">
        <f t="shared" si="39"/>
        <v>2.1208059218481199</v>
      </c>
      <c r="N104" s="1">
        <f t="shared" si="39"/>
        <v>0.114265086465052</v>
      </c>
      <c r="O104" s="1" t="str">
        <f t="shared" si="39"/>
        <v>ND</v>
      </c>
      <c r="P104" s="1" t="str">
        <f t="shared" si="39"/>
        <v>ND</v>
      </c>
      <c r="Q104" s="1" t="str">
        <f t="shared" si="39"/>
        <v>ND</v>
      </c>
      <c r="R104" s="1" t="str">
        <f t="shared" si="39"/>
        <v>ND</v>
      </c>
      <c r="S104" s="1" t="str">
        <f t="shared" si="39"/>
        <v>ND</v>
      </c>
      <c r="T104" s="1" t="str">
        <f t="shared" si="39"/>
        <v>ND</v>
      </c>
      <c r="U104" s="1" t="str">
        <f t="shared" si="39"/>
        <v>ND</v>
      </c>
      <c r="V104" s="1" t="str">
        <f t="shared" si="39"/>
        <v>ND</v>
      </c>
      <c r="W104" s="1">
        <f t="shared" si="39"/>
        <v>0.14378843159414301</v>
      </c>
      <c r="X104" s="1" t="str">
        <f t="shared" si="39"/>
        <v>ND</v>
      </c>
      <c r="Y104" s="1" t="str">
        <f t="shared" si="39"/>
        <v>ND</v>
      </c>
      <c r="Z104" s="1">
        <f t="shared" si="39"/>
        <v>1.03264068738951</v>
      </c>
      <c r="AA104" s="1">
        <f t="shared" si="39"/>
        <v>0.46854184464112802</v>
      </c>
      <c r="AB104" s="1">
        <f t="shared" si="39"/>
        <v>1.4719885288993799</v>
      </c>
      <c r="AC104" s="1">
        <f t="shared" si="39"/>
        <v>1.6590279851799701</v>
      </c>
      <c r="AD104" s="1" t="str">
        <f t="shared" si="39"/>
        <v>ND</v>
      </c>
      <c r="AE104" s="1" t="str">
        <f t="shared" si="39"/>
        <v>ND</v>
      </c>
      <c r="AF104" s="1" t="str">
        <f t="shared" si="39"/>
        <v>ND</v>
      </c>
      <c r="AG104" s="1" t="str">
        <f t="shared" si="39"/>
        <v>ND</v>
      </c>
      <c r="AH104" s="1" t="str">
        <f t="shared" si="39"/>
        <v>ND</v>
      </c>
      <c r="AI104" s="1" t="str">
        <f t="shared" si="39"/>
        <v>ND</v>
      </c>
      <c r="AJ104" s="1" t="str">
        <f t="shared" si="39"/>
        <v>ND</v>
      </c>
      <c r="AK104" s="1" t="str">
        <f t="shared" si="39"/>
        <v>ND</v>
      </c>
      <c r="AL104" s="1" t="str">
        <f t="shared" si="39"/>
        <v>ND</v>
      </c>
      <c r="AM104" s="1" t="str">
        <f t="shared" si="39"/>
        <v>ND</v>
      </c>
      <c r="AN104" s="1" t="str">
        <f t="shared" si="39"/>
        <v>ND</v>
      </c>
      <c r="AO104" s="1">
        <f t="shared" si="39"/>
        <v>2.38621269164025</v>
      </c>
      <c r="AP104" s="1">
        <f t="shared" si="39"/>
        <v>2.2888517259943999</v>
      </c>
      <c r="AQ104" s="1">
        <f t="shared" si="39"/>
        <v>2.4351769991621501</v>
      </c>
      <c r="AR104" s="1">
        <f t="shared" si="39"/>
        <v>2.3619862697531402</v>
      </c>
      <c r="AS104" s="1">
        <f t="shared" si="39"/>
        <v>2.3504144053719398</v>
      </c>
      <c r="AT104" s="1">
        <f t="shared" si="39"/>
        <v>2.2631632943550701</v>
      </c>
      <c r="AU104" s="1">
        <f t="shared" si="39"/>
        <v>2.35315894321052</v>
      </c>
      <c r="AV104" s="1">
        <f t="shared" si="39"/>
        <v>2.2930397476912399</v>
      </c>
      <c r="AW104" s="1">
        <f t="shared" si="39"/>
        <v>2.2891577304310098</v>
      </c>
      <c r="AX104" s="1">
        <f t="shared" si="39"/>
        <v>2.23722268582689</v>
      </c>
      <c r="AY104" s="1">
        <f t="shared" si="39"/>
        <v>2.3078404116716</v>
      </c>
      <c r="AZ104" s="1">
        <f t="shared" si="39"/>
        <v>2.2074297328020802</v>
      </c>
      <c r="BA104" s="1">
        <f t="shared" si="39"/>
        <v>2.2536012204393598</v>
      </c>
      <c r="BB104" s="1">
        <f t="shared" si="39"/>
        <v>2.28010141938804</v>
      </c>
      <c r="BC104" s="1" t="str">
        <f t="shared" si="39"/>
        <v>ND</v>
      </c>
      <c r="BD104" s="1" t="str">
        <f t="shared" si="39"/>
        <v>ND</v>
      </c>
      <c r="BE104" s="1" t="str">
        <f t="shared" si="39"/>
        <v>ND</v>
      </c>
      <c r="BF104" s="1" t="str">
        <f t="shared" si="39"/>
        <v>ND</v>
      </c>
      <c r="BG104" s="1" t="str">
        <f t="shared" si="39"/>
        <v>ND</v>
      </c>
      <c r="BH104" s="1" t="str">
        <f t="shared" si="39"/>
        <v>ND</v>
      </c>
      <c r="BI104" s="1" t="str">
        <f t="shared" si="39"/>
        <v>ND</v>
      </c>
      <c r="BJ104" s="1" t="str">
        <f t="shared" si="39"/>
        <v>ND</v>
      </c>
      <c r="BK104" s="1">
        <f t="shared" si="39"/>
        <v>1.85789305309549</v>
      </c>
      <c r="BL104" s="1">
        <f t="shared" si="39"/>
        <v>1.9366426259865801</v>
      </c>
    </row>
    <row r="105" spans="1:67" s="1" customFormat="1" x14ac:dyDescent="0.25">
      <c r="A105" s="1" t="s">
        <v>73</v>
      </c>
      <c r="C105" s="19" t="str">
        <f>IF(C104="ND","ND",C104*$B103)</f>
        <v>ND</v>
      </c>
      <c r="D105" s="19" t="str">
        <f t="shared" ref="D105:BL105" si="40">IF(D104="ND","ND",D104*$B103)</f>
        <v>ND</v>
      </c>
      <c r="E105" s="19" t="str">
        <f t="shared" si="40"/>
        <v>ND</v>
      </c>
      <c r="F105" s="19">
        <f t="shared" si="40"/>
        <v>50481521.087384701</v>
      </c>
      <c r="G105" s="19">
        <f t="shared" si="40"/>
        <v>2138.7297359879099</v>
      </c>
      <c r="H105" s="19" t="str">
        <f t="shared" si="40"/>
        <v>ND</v>
      </c>
      <c r="I105" s="19">
        <f t="shared" si="40"/>
        <v>23456.173251235999</v>
      </c>
      <c r="J105" s="19" t="str">
        <f t="shared" si="40"/>
        <v>ND</v>
      </c>
      <c r="K105" s="19">
        <f t="shared" si="40"/>
        <v>15446446.110515401</v>
      </c>
      <c r="L105" s="19">
        <f t="shared" si="40"/>
        <v>1652010.1351628301</v>
      </c>
      <c r="M105" s="19">
        <f t="shared" si="40"/>
        <v>2120.8059218481199</v>
      </c>
      <c r="N105" s="19">
        <f t="shared" si="40"/>
        <v>114.26508646505199</v>
      </c>
      <c r="O105" s="19" t="str">
        <f t="shared" si="40"/>
        <v>ND</v>
      </c>
      <c r="P105" s="19" t="str">
        <f t="shared" si="40"/>
        <v>ND</v>
      </c>
      <c r="Q105" s="19" t="str">
        <f t="shared" si="40"/>
        <v>ND</v>
      </c>
      <c r="R105" s="19" t="str">
        <f t="shared" si="40"/>
        <v>ND</v>
      </c>
      <c r="S105" s="19" t="str">
        <f t="shared" si="40"/>
        <v>ND</v>
      </c>
      <c r="T105" s="19" t="str">
        <f t="shared" si="40"/>
        <v>ND</v>
      </c>
      <c r="U105" s="19" t="str">
        <f t="shared" si="40"/>
        <v>ND</v>
      </c>
      <c r="V105" s="19" t="str">
        <f t="shared" si="40"/>
        <v>ND</v>
      </c>
      <c r="W105" s="19">
        <f t="shared" si="40"/>
        <v>143.78843159414302</v>
      </c>
      <c r="X105" s="19" t="str">
        <f t="shared" si="40"/>
        <v>ND</v>
      </c>
      <c r="Y105" s="19" t="str">
        <f t="shared" si="40"/>
        <v>ND</v>
      </c>
      <c r="Z105" s="19">
        <f t="shared" si="40"/>
        <v>1032.64068738951</v>
      </c>
      <c r="AA105" s="19">
        <f t="shared" si="40"/>
        <v>468.54184464112802</v>
      </c>
      <c r="AB105" s="19">
        <f t="shared" si="40"/>
        <v>1471.9885288993798</v>
      </c>
      <c r="AC105" s="19">
        <f t="shared" si="40"/>
        <v>1659.0279851799701</v>
      </c>
      <c r="AD105" s="19" t="str">
        <f t="shared" si="40"/>
        <v>ND</v>
      </c>
      <c r="AE105" s="19" t="str">
        <f t="shared" si="40"/>
        <v>ND</v>
      </c>
      <c r="AF105" s="19" t="str">
        <f t="shared" si="40"/>
        <v>ND</v>
      </c>
      <c r="AG105" s="19" t="str">
        <f t="shared" si="40"/>
        <v>ND</v>
      </c>
      <c r="AH105" s="19" t="str">
        <f t="shared" si="40"/>
        <v>ND</v>
      </c>
      <c r="AI105" s="19" t="str">
        <f t="shared" si="40"/>
        <v>ND</v>
      </c>
      <c r="AJ105" s="19" t="str">
        <f t="shared" si="40"/>
        <v>ND</v>
      </c>
      <c r="AK105" s="19" t="str">
        <f t="shared" si="40"/>
        <v>ND</v>
      </c>
      <c r="AL105" s="19" t="str">
        <f t="shared" si="40"/>
        <v>ND</v>
      </c>
      <c r="AM105" s="19" t="str">
        <f t="shared" si="40"/>
        <v>ND</v>
      </c>
      <c r="AN105" s="19" t="str">
        <f t="shared" si="40"/>
        <v>ND</v>
      </c>
      <c r="AO105" s="19">
        <f t="shared" si="40"/>
        <v>2386.2126916402499</v>
      </c>
      <c r="AP105" s="19">
        <f t="shared" si="40"/>
        <v>2288.8517259944001</v>
      </c>
      <c r="AQ105" s="19">
        <f t="shared" si="40"/>
        <v>2435.17699916215</v>
      </c>
      <c r="AR105" s="19">
        <f t="shared" si="40"/>
        <v>2361.9862697531403</v>
      </c>
      <c r="AS105" s="19">
        <f t="shared" si="40"/>
        <v>2350.4144053719397</v>
      </c>
      <c r="AT105" s="19">
        <f t="shared" si="40"/>
        <v>2263.1632943550703</v>
      </c>
      <c r="AU105" s="19">
        <f t="shared" si="40"/>
        <v>2353.1589432105202</v>
      </c>
      <c r="AV105" s="19">
        <f t="shared" si="40"/>
        <v>2293.0397476912399</v>
      </c>
      <c r="AW105" s="19">
        <f t="shared" si="40"/>
        <v>2289.1577304310099</v>
      </c>
      <c r="AX105" s="19">
        <f t="shared" si="40"/>
        <v>2237.22268582689</v>
      </c>
      <c r="AY105" s="19">
        <f t="shared" si="40"/>
        <v>2307.8404116716001</v>
      </c>
      <c r="AZ105" s="19">
        <f t="shared" si="40"/>
        <v>2207.4297328020803</v>
      </c>
      <c r="BA105" s="19">
        <f t="shared" si="40"/>
        <v>2253.6012204393596</v>
      </c>
      <c r="BB105" s="19">
        <f t="shared" si="40"/>
        <v>2280.1014193880401</v>
      </c>
      <c r="BC105" s="19" t="str">
        <f t="shared" si="40"/>
        <v>ND</v>
      </c>
      <c r="BD105" s="19" t="str">
        <f t="shared" si="40"/>
        <v>ND</v>
      </c>
      <c r="BE105" s="19" t="str">
        <f t="shared" si="40"/>
        <v>ND</v>
      </c>
      <c r="BF105" s="19" t="str">
        <f t="shared" si="40"/>
        <v>ND</v>
      </c>
      <c r="BG105" s="19" t="str">
        <f t="shared" si="40"/>
        <v>ND</v>
      </c>
      <c r="BH105" s="19" t="str">
        <f t="shared" si="40"/>
        <v>ND</v>
      </c>
      <c r="BI105" s="19" t="str">
        <f t="shared" si="40"/>
        <v>ND</v>
      </c>
      <c r="BJ105" s="19" t="str">
        <f t="shared" si="40"/>
        <v>ND</v>
      </c>
      <c r="BK105" s="19">
        <f t="shared" si="40"/>
        <v>1857.8930530954901</v>
      </c>
      <c r="BL105" s="19">
        <f t="shared" si="40"/>
        <v>1936.64262598658</v>
      </c>
    </row>
    <row r="107" spans="1:67" x14ac:dyDescent="0.25">
      <c r="A107" t="str">
        <f>'[4]ICP-MS Results'!C42</f>
        <v>GY2-032-C  100x</v>
      </c>
      <c r="B107" t="str">
        <f>'[4]ICP-MS Results'!D42</f>
        <v>100</v>
      </c>
      <c r="C107">
        <f>'[4]ICP-MS Results'!E42</f>
        <v>2.85367432461281E-2</v>
      </c>
      <c r="D107">
        <f>'[4]ICP-MS Results'!G42</f>
        <v>3.4589106451350801E-4</v>
      </c>
      <c r="E107">
        <f>'[4]ICP-MS Results'!J42</f>
        <v>0.111562377165874</v>
      </c>
      <c r="F107" t="str">
        <f>'[4]ICP-MS Results'!K42</f>
        <v>OR</v>
      </c>
      <c r="G107">
        <f>'[4]ICP-MS Results'!M42</f>
        <v>21.374283785685002</v>
      </c>
      <c r="H107">
        <f>'[4]ICP-MS Results'!P42</f>
        <v>0.40729285863954101</v>
      </c>
      <c r="I107">
        <f>'[4]ICP-MS Results'!Q42</f>
        <v>290.49273613789597</v>
      </c>
      <c r="J107">
        <f>'[4]ICP-MS Results'!S42</f>
        <v>5.7510698064419401</v>
      </c>
      <c r="K107">
        <f>'[4]ICP-MS Results'!V42</f>
        <v>191416.32567394301</v>
      </c>
      <c r="L107">
        <f>'[4]ICP-MS Results'!Y42</f>
        <v>19761.744041913302</v>
      </c>
      <c r="M107">
        <f>'[4]ICP-MS Results'!AC42</f>
        <v>21.734356925000299</v>
      </c>
      <c r="N107">
        <f>'[4]ICP-MS Results'!AE42</f>
        <v>7.0074243650474197E-2</v>
      </c>
      <c r="O107">
        <f>'[4]ICP-MS Results'!AG42</f>
        <v>-0.316280016117364</v>
      </c>
      <c r="P107">
        <f>'[4]ICP-MS Results'!AI42</f>
        <v>-4.9292623545203099E-2</v>
      </c>
      <c r="Q107">
        <f>'[4]ICP-MS Results'!AK42</f>
        <v>2.6073718847557999E-2</v>
      </c>
      <c r="R107">
        <f>'[4]ICP-MS Results'!AN42</f>
        <v>-1.1715234445243701</v>
      </c>
      <c r="S107">
        <f>'[4]ICP-MS Results'!AP42</f>
        <v>3.1044188014241601E-2</v>
      </c>
      <c r="T107">
        <f>'[4]ICP-MS Results'!AR42</f>
        <v>2.65909809632556E-2</v>
      </c>
      <c r="U107">
        <f>'[4]ICP-MS Results'!AT42</f>
        <v>1.02942526077091E-2</v>
      </c>
      <c r="V107">
        <f>'[4]ICP-MS Results'!AV42</f>
        <v>0.44595401478716201</v>
      </c>
      <c r="W107">
        <f>'[4]ICP-MS Results'!AX42</f>
        <v>1.68596147453365</v>
      </c>
      <c r="X107">
        <f>'[4]ICP-MS Results'!AZ42</f>
        <v>1.2998261615998801</v>
      </c>
      <c r="Y107">
        <f>'[4]ICP-MS Results'!BB42</f>
        <v>0.85874932353587197</v>
      </c>
      <c r="Z107">
        <f>'[4]ICP-MS Results'!BF42</f>
        <v>9.5191532648295691</v>
      </c>
      <c r="AA107">
        <f>'[4]ICP-MS Results'!BI42</f>
        <v>4.8635962505142203</v>
      </c>
      <c r="AB107">
        <f>'[4]ICP-MS Results'!BK42</f>
        <v>13.999518383186601</v>
      </c>
      <c r="AC107">
        <f>'[4]ICP-MS Results'!BM42</f>
        <v>20.320279577968201</v>
      </c>
      <c r="AD107">
        <f>'[4]ICP-MS Results'!BO42</f>
        <v>-3.6219240919957603E-2</v>
      </c>
      <c r="AE107">
        <f>'[4]ICP-MS Results'!BQ42</f>
        <v>-4.1481307220633E-2</v>
      </c>
      <c r="AF107">
        <f>'[4]ICP-MS Results'!BS42</f>
        <v>-4.5348568752092498E-2</v>
      </c>
      <c r="AG107">
        <f>'[4]ICP-MS Results'!BU42</f>
        <v>-2.2503155268633501E-2</v>
      </c>
      <c r="AH107">
        <f>'[4]ICP-MS Results'!BW42</f>
        <v>4.1691309771038501E-3</v>
      </c>
      <c r="AI107">
        <f>'[4]ICP-MS Results'!BY42</f>
        <v>4.4961871175717297E-3</v>
      </c>
      <c r="AJ107">
        <f>'[4]ICP-MS Results'!CA42</f>
        <v>-6.5636038971874394E-2</v>
      </c>
      <c r="AK107">
        <f>'[4]ICP-MS Results'!CC42</f>
        <v>-0.11604591527734701</v>
      </c>
      <c r="AL107">
        <f>'[4]ICP-MS Results'!CE42</f>
        <v>-7.1723940270288097E-2</v>
      </c>
      <c r="AM107">
        <f>'[4]ICP-MS Results'!CG42</f>
        <v>1.2015226738516901E-2</v>
      </c>
      <c r="AN107">
        <f>'[4]ICP-MS Results'!CI42</f>
        <v>0.11326010172951</v>
      </c>
      <c r="AO107">
        <f>'[4]ICP-MS Results'!CK42</f>
        <v>20.005256070581002</v>
      </c>
      <c r="AP107">
        <f>'[4]ICP-MS Results'!CM42</f>
        <v>19.938511512021901</v>
      </c>
      <c r="AQ107">
        <f>'[4]ICP-MS Results'!CO42</f>
        <v>20.2950013957552</v>
      </c>
      <c r="AR107">
        <f>'[4]ICP-MS Results'!CQ42</f>
        <v>20.0267123511459</v>
      </c>
      <c r="AS107">
        <f>'[4]ICP-MS Results'!CS42</f>
        <v>20.3434484151901</v>
      </c>
      <c r="AT107">
        <f>'[4]ICP-MS Results'!CU42</f>
        <v>19.781928383834899</v>
      </c>
      <c r="AU107">
        <f>'[4]ICP-MS Results'!CW42</f>
        <v>19.6126506150331</v>
      </c>
      <c r="AV107">
        <f>'[4]ICP-MS Results'!CY42</f>
        <v>19.938352279941501</v>
      </c>
      <c r="AW107">
        <f>'[4]ICP-MS Results'!DA42</f>
        <v>19.214546680300099</v>
      </c>
      <c r="AX107">
        <f>'[4]ICP-MS Results'!DC42</f>
        <v>19.715127506983901</v>
      </c>
      <c r="AY107">
        <f>'[4]ICP-MS Results'!DE42</f>
        <v>19.468086264245802</v>
      </c>
      <c r="AZ107">
        <f>'[4]ICP-MS Results'!DG42</f>
        <v>19.371974537161901</v>
      </c>
      <c r="BA107">
        <f>'[4]ICP-MS Results'!DI42</f>
        <v>18.924742594720801</v>
      </c>
      <c r="BB107">
        <f>'[4]ICP-MS Results'!DK42</f>
        <v>19.625720779094198</v>
      </c>
      <c r="BC107">
        <f>'[4]ICP-MS Results'!DM42</f>
        <v>2.2837361126470002E-2</v>
      </c>
      <c r="BD107">
        <f>'[4]ICP-MS Results'!DO42</f>
        <v>1.40520460494701E-2</v>
      </c>
      <c r="BE107">
        <f>'[4]ICP-MS Results'!DQ42</f>
        <v>-0.29686155860272001</v>
      </c>
      <c r="BF107">
        <f>'[4]ICP-MS Results'!DS42</f>
        <v>2.9663136856394798E-2</v>
      </c>
      <c r="BG107">
        <f>'[4]ICP-MS Results'!DU42</f>
        <v>3.5096300822335801E-2</v>
      </c>
      <c r="BH107">
        <f>'[4]ICP-MS Results'!DW42</f>
        <v>-0.70332855566400099</v>
      </c>
      <c r="BI107">
        <f>'[4]ICP-MS Results'!DY42</f>
        <v>7.0621795248583599E-2</v>
      </c>
      <c r="BJ107">
        <f>'[4]ICP-MS Results'!EA42</f>
        <v>0.162145552224809</v>
      </c>
      <c r="BK107">
        <f>'[4]ICP-MS Results'!EC42</f>
        <v>19.396891323263301</v>
      </c>
      <c r="BL107">
        <f>'[4]ICP-MS Results'!EE42</f>
        <v>19.504111555872601</v>
      </c>
      <c r="BM107">
        <f>'[4]ICP-MS Results'!EF42</f>
        <v>93.938759500164196</v>
      </c>
      <c r="BN107">
        <f>'[4]ICP-MS Results'!EG42</f>
        <v>120.606953221045</v>
      </c>
      <c r="BO107">
        <f>'[4]ICP-MS Results'!EH42</f>
        <v>102.14093274627</v>
      </c>
    </row>
    <row r="108" spans="1:67" s="1" customFormat="1" x14ac:dyDescent="0.25">
      <c r="A108" s="1" t="s">
        <v>72</v>
      </c>
      <c r="C108" s="1" t="str">
        <f>IF(C107&lt;C$139,"ND",C107)</f>
        <v>ND</v>
      </c>
      <c r="D108" s="1" t="str">
        <f t="shared" ref="D108:BL108" si="41">IF(D107&lt;D$139,"ND",D107)</f>
        <v>ND</v>
      </c>
      <c r="E108" s="1" t="str">
        <f t="shared" si="41"/>
        <v>ND</v>
      </c>
      <c r="F108" s="1" t="str">
        <f t="shared" si="41"/>
        <v>OR</v>
      </c>
      <c r="G108" s="1">
        <f t="shared" si="41"/>
        <v>21.374283785685002</v>
      </c>
      <c r="H108" s="1" t="str">
        <f t="shared" si="41"/>
        <v>ND</v>
      </c>
      <c r="I108" s="1">
        <f t="shared" si="41"/>
        <v>290.49273613789597</v>
      </c>
      <c r="J108" s="1">
        <f t="shared" si="41"/>
        <v>5.7510698064419401</v>
      </c>
      <c r="K108" s="1">
        <f t="shared" si="41"/>
        <v>191416.32567394301</v>
      </c>
      <c r="L108" s="1">
        <f t="shared" si="41"/>
        <v>19761.744041913302</v>
      </c>
      <c r="M108" s="1">
        <f t="shared" si="41"/>
        <v>21.734356925000299</v>
      </c>
      <c r="N108" s="1" t="str">
        <f t="shared" si="41"/>
        <v>ND</v>
      </c>
      <c r="O108" s="1" t="str">
        <f t="shared" si="41"/>
        <v>ND</v>
      </c>
      <c r="P108" s="1" t="str">
        <f t="shared" si="41"/>
        <v>ND</v>
      </c>
      <c r="Q108" s="1" t="str">
        <f t="shared" si="41"/>
        <v>ND</v>
      </c>
      <c r="R108" s="1" t="str">
        <f t="shared" si="41"/>
        <v>ND</v>
      </c>
      <c r="S108" s="1" t="str">
        <f t="shared" si="41"/>
        <v>ND</v>
      </c>
      <c r="T108" s="1" t="str">
        <f t="shared" si="41"/>
        <v>ND</v>
      </c>
      <c r="U108" s="1" t="str">
        <f t="shared" si="41"/>
        <v>ND</v>
      </c>
      <c r="V108" s="1">
        <f t="shared" si="41"/>
        <v>0.44595401478716201</v>
      </c>
      <c r="W108" s="1">
        <f t="shared" si="41"/>
        <v>1.68596147453365</v>
      </c>
      <c r="X108" s="1">
        <f t="shared" si="41"/>
        <v>1.2998261615998801</v>
      </c>
      <c r="Y108" s="1">
        <f t="shared" si="41"/>
        <v>0.85874932353587197</v>
      </c>
      <c r="Z108" s="1">
        <f t="shared" si="41"/>
        <v>9.5191532648295691</v>
      </c>
      <c r="AA108" s="1">
        <f t="shared" si="41"/>
        <v>4.8635962505142203</v>
      </c>
      <c r="AB108" s="1">
        <f t="shared" si="41"/>
        <v>13.999518383186601</v>
      </c>
      <c r="AC108" s="1">
        <f t="shared" si="41"/>
        <v>20.320279577968201</v>
      </c>
      <c r="AD108" s="1" t="str">
        <f t="shared" si="41"/>
        <v>ND</v>
      </c>
      <c r="AE108" s="1" t="str">
        <f t="shared" si="41"/>
        <v>ND</v>
      </c>
      <c r="AF108" s="1" t="str">
        <f t="shared" si="41"/>
        <v>ND</v>
      </c>
      <c r="AG108" s="1" t="str">
        <f t="shared" si="41"/>
        <v>ND</v>
      </c>
      <c r="AH108" s="1" t="str">
        <f t="shared" si="41"/>
        <v>ND</v>
      </c>
      <c r="AI108" s="1" t="str">
        <f t="shared" si="41"/>
        <v>ND</v>
      </c>
      <c r="AJ108" s="1" t="str">
        <f t="shared" si="41"/>
        <v>ND</v>
      </c>
      <c r="AK108" s="1" t="str">
        <f t="shared" si="41"/>
        <v>ND</v>
      </c>
      <c r="AL108" s="1" t="str">
        <f t="shared" si="41"/>
        <v>ND</v>
      </c>
      <c r="AM108" s="1" t="str">
        <f t="shared" si="41"/>
        <v>ND</v>
      </c>
      <c r="AN108" s="1">
        <f t="shared" si="41"/>
        <v>0.11326010172951</v>
      </c>
      <c r="AO108" s="1">
        <f t="shared" si="41"/>
        <v>20.005256070581002</v>
      </c>
      <c r="AP108" s="1">
        <f t="shared" si="41"/>
        <v>19.938511512021901</v>
      </c>
      <c r="AQ108" s="1">
        <f t="shared" si="41"/>
        <v>20.2950013957552</v>
      </c>
      <c r="AR108" s="1">
        <f t="shared" si="41"/>
        <v>20.0267123511459</v>
      </c>
      <c r="AS108" s="1">
        <f t="shared" si="41"/>
        <v>20.3434484151901</v>
      </c>
      <c r="AT108" s="1">
        <f t="shared" si="41"/>
        <v>19.781928383834899</v>
      </c>
      <c r="AU108" s="1">
        <f t="shared" si="41"/>
        <v>19.6126506150331</v>
      </c>
      <c r="AV108" s="1">
        <f t="shared" si="41"/>
        <v>19.938352279941501</v>
      </c>
      <c r="AW108" s="1">
        <f t="shared" si="41"/>
        <v>19.214546680300099</v>
      </c>
      <c r="AX108" s="1">
        <f t="shared" si="41"/>
        <v>19.715127506983901</v>
      </c>
      <c r="AY108" s="1">
        <f t="shared" si="41"/>
        <v>19.468086264245802</v>
      </c>
      <c r="AZ108" s="1">
        <f t="shared" si="41"/>
        <v>19.371974537161901</v>
      </c>
      <c r="BA108" s="1">
        <f t="shared" si="41"/>
        <v>18.924742594720801</v>
      </c>
      <c r="BB108" s="1">
        <f t="shared" si="41"/>
        <v>19.625720779094198</v>
      </c>
      <c r="BC108" s="1">
        <f t="shared" si="41"/>
        <v>2.2837361126470002E-2</v>
      </c>
      <c r="BD108" s="1" t="str">
        <f t="shared" si="41"/>
        <v>ND</v>
      </c>
      <c r="BE108" s="1" t="str">
        <f t="shared" si="41"/>
        <v>ND</v>
      </c>
      <c r="BF108" s="1">
        <f t="shared" si="41"/>
        <v>2.9663136856394798E-2</v>
      </c>
      <c r="BG108" s="1" t="str">
        <f t="shared" si="41"/>
        <v>ND</v>
      </c>
      <c r="BH108" s="1" t="str">
        <f t="shared" si="41"/>
        <v>ND</v>
      </c>
      <c r="BI108" s="1">
        <f t="shared" si="41"/>
        <v>7.0621795248583599E-2</v>
      </c>
      <c r="BJ108" s="1">
        <f t="shared" si="41"/>
        <v>0.162145552224809</v>
      </c>
      <c r="BK108" s="1">
        <f t="shared" si="41"/>
        <v>19.396891323263301</v>
      </c>
      <c r="BL108" s="1">
        <f t="shared" si="41"/>
        <v>19.504111555872601</v>
      </c>
    </row>
    <row r="109" spans="1:67" s="1" customFormat="1" x14ac:dyDescent="0.25">
      <c r="A109" s="1" t="s">
        <v>73</v>
      </c>
      <c r="C109" s="19" t="str">
        <f>IF(C108="ND","ND",C108*$B107)</f>
        <v>ND</v>
      </c>
      <c r="D109" s="19" t="str">
        <f t="shared" ref="D109:BL109" si="42">IF(D108="ND","ND",D108*$B107)</f>
        <v>ND</v>
      </c>
      <c r="E109" s="19" t="str">
        <f t="shared" si="42"/>
        <v>ND</v>
      </c>
      <c r="F109" s="19" t="e">
        <f t="shared" si="42"/>
        <v>#VALUE!</v>
      </c>
      <c r="G109" s="19">
        <f t="shared" si="42"/>
        <v>2137.4283785685002</v>
      </c>
      <c r="H109" s="19" t="str">
        <f t="shared" si="42"/>
        <v>ND</v>
      </c>
      <c r="I109" s="19">
        <f t="shared" si="42"/>
        <v>29049.273613789599</v>
      </c>
      <c r="J109" s="19">
        <f t="shared" si="42"/>
        <v>575.10698064419398</v>
      </c>
      <c r="K109" s="19">
        <f t="shared" si="42"/>
        <v>19141632.567394301</v>
      </c>
      <c r="L109" s="19">
        <f t="shared" si="42"/>
        <v>1976174.4041913301</v>
      </c>
      <c r="M109" s="19">
        <f t="shared" si="42"/>
        <v>2173.4356925000297</v>
      </c>
      <c r="N109" s="19" t="str">
        <f t="shared" si="42"/>
        <v>ND</v>
      </c>
      <c r="O109" s="19" t="str">
        <f t="shared" si="42"/>
        <v>ND</v>
      </c>
      <c r="P109" s="19" t="str">
        <f t="shared" si="42"/>
        <v>ND</v>
      </c>
      <c r="Q109" s="19" t="str">
        <f t="shared" si="42"/>
        <v>ND</v>
      </c>
      <c r="R109" s="19" t="str">
        <f t="shared" si="42"/>
        <v>ND</v>
      </c>
      <c r="S109" s="19" t="str">
        <f t="shared" si="42"/>
        <v>ND</v>
      </c>
      <c r="T109" s="19" t="str">
        <f t="shared" si="42"/>
        <v>ND</v>
      </c>
      <c r="U109" s="19" t="str">
        <f t="shared" si="42"/>
        <v>ND</v>
      </c>
      <c r="V109" s="19">
        <f t="shared" si="42"/>
        <v>44.595401478716198</v>
      </c>
      <c r="W109" s="19">
        <f t="shared" si="42"/>
        <v>168.59614745336501</v>
      </c>
      <c r="X109" s="19">
        <f t="shared" si="42"/>
        <v>129.982616159988</v>
      </c>
      <c r="Y109" s="19">
        <f t="shared" si="42"/>
        <v>85.874932353587198</v>
      </c>
      <c r="Z109" s="19">
        <f t="shared" si="42"/>
        <v>951.91532648295697</v>
      </c>
      <c r="AA109" s="19">
        <f t="shared" si="42"/>
        <v>486.35962505142203</v>
      </c>
      <c r="AB109" s="19">
        <f t="shared" si="42"/>
        <v>1399.9518383186601</v>
      </c>
      <c r="AC109" s="19">
        <f t="shared" si="42"/>
        <v>2032.0279577968201</v>
      </c>
      <c r="AD109" s="19" t="str">
        <f t="shared" si="42"/>
        <v>ND</v>
      </c>
      <c r="AE109" s="19" t="str">
        <f t="shared" si="42"/>
        <v>ND</v>
      </c>
      <c r="AF109" s="19" t="str">
        <f t="shared" si="42"/>
        <v>ND</v>
      </c>
      <c r="AG109" s="19" t="str">
        <f t="shared" si="42"/>
        <v>ND</v>
      </c>
      <c r="AH109" s="19" t="str">
        <f t="shared" si="42"/>
        <v>ND</v>
      </c>
      <c r="AI109" s="19" t="str">
        <f t="shared" si="42"/>
        <v>ND</v>
      </c>
      <c r="AJ109" s="19" t="str">
        <f t="shared" si="42"/>
        <v>ND</v>
      </c>
      <c r="AK109" s="19" t="str">
        <f t="shared" si="42"/>
        <v>ND</v>
      </c>
      <c r="AL109" s="19" t="str">
        <f t="shared" si="42"/>
        <v>ND</v>
      </c>
      <c r="AM109" s="19" t="str">
        <f t="shared" si="42"/>
        <v>ND</v>
      </c>
      <c r="AN109" s="19">
        <f t="shared" si="42"/>
        <v>11.326010172950999</v>
      </c>
      <c r="AO109" s="19">
        <f t="shared" si="42"/>
        <v>2000.5256070581001</v>
      </c>
      <c r="AP109" s="19">
        <f t="shared" si="42"/>
        <v>1993.8511512021901</v>
      </c>
      <c r="AQ109" s="19">
        <f t="shared" si="42"/>
        <v>2029.5001395755201</v>
      </c>
      <c r="AR109" s="19">
        <f t="shared" si="42"/>
        <v>2002.67123511459</v>
      </c>
      <c r="AS109" s="19">
        <f t="shared" si="42"/>
        <v>2034.3448415190101</v>
      </c>
      <c r="AT109" s="19">
        <f t="shared" si="42"/>
        <v>1978.19283838349</v>
      </c>
      <c r="AU109" s="19">
        <f t="shared" si="42"/>
        <v>1961.2650615033101</v>
      </c>
      <c r="AV109" s="19">
        <f t="shared" si="42"/>
        <v>1993.83522799415</v>
      </c>
      <c r="AW109" s="19">
        <f t="shared" si="42"/>
        <v>1921.45466803001</v>
      </c>
      <c r="AX109" s="19">
        <f t="shared" si="42"/>
        <v>1971.5127506983902</v>
      </c>
      <c r="AY109" s="19">
        <f t="shared" si="42"/>
        <v>1946.8086264245801</v>
      </c>
      <c r="AZ109" s="19">
        <f t="shared" si="42"/>
        <v>1937.19745371619</v>
      </c>
      <c r="BA109" s="19">
        <f t="shared" si="42"/>
        <v>1892.4742594720801</v>
      </c>
      <c r="BB109" s="19">
        <f t="shared" si="42"/>
        <v>1962.5720779094199</v>
      </c>
      <c r="BC109" s="19">
        <f t="shared" si="42"/>
        <v>2.2837361126470004</v>
      </c>
      <c r="BD109" s="19" t="str">
        <f t="shared" si="42"/>
        <v>ND</v>
      </c>
      <c r="BE109" s="19" t="str">
        <f t="shared" si="42"/>
        <v>ND</v>
      </c>
      <c r="BF109" s="19">
        <f t="shared" si="42"/>
        <v>2.9663136856394798</v>
      </c>
      <c r="BG109" s="19" t="str">
        <f t="shared" si="42"/>
        <v>ND</v>
      </c>
      <c r="BH109" s="19" t="str">
        <f t="shared" si="42"/>
        <v>ND</v>
      </c>
      <c r="BI109" s="19">
        <f t="shared" si="42"/>
        <v>7.0621795248583599</v>
      </c>
      <c r="BJ109" s="19">
        <f t="shared" si="42"/>
        <v>16.2145552224809</v>
      </c>
      <c r="BK109" s="19">
        <f t="shared" si="42"/>
        <v>1939.6891323263301</v>
      </c>
      <c r="BL109" s="19">
        <f t="shared" si="42"/>
        <v>1950.4111555872601</v>
      </c>
    </row>
    <row r="110" spans="1:67" s="1" customFormat="1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</row>
    <row r="111" spans="1:67" s="1" customFormat="1" x14ac:dyDescent="0.25">
      <c r="A111" s="26" t="s">
        <v>65</v>
      </c>
      <c r="C111" s="19" t="str">
        <f>C109</f>
        <v>ND</v>
      </c>
      <c r="D111" s="19" t="str">
        <f t="shared" ref="D111:BL111" si="43">D109</f>
        <v>ND</v>
      </c>
      <c r="E111" s="19" t="str">
        <f t="shared" si="43"/>
        <v>ND</v>
      </c>
      <c r="F111" s="19">
        <f>F97</f>
        <v>45529262.626160197</v>
      </c>
      <c r="G111" s="19">
        <f t="shared" si="43"/>
        <v>2137.4283785685002</v>
      </c>
      <c r="H111" s="19" t="str">
        <f t="shared" si="43"/>
        <v>ND</v>
      </c>
      <c r="I111" s="19">
        <f t="shared" si="43"/>
        <v>29049.273613789599</v>
      </c>
      <c r="J111" s="19">
        <f t="shared" si="43"/>
        <v>575.10698064419398</v>
      </c>
      <c r="K111" s="19">
        <f>K97</f>
        <v>15107561.776581598</v>
      </c>
      <c r="L111" s="19">
        <f>AVERAGE(L101,L105)</f>
        <v>1632775.7893641852</v>
      </c>
      <c r="M111" s="19">
        <f t="shared" si="43"/>
        <v>2173.4356925000297</v>
      </c>
      <c r="N111" s="19" t="str">
        <f t="shared" si="43"/>
        <v>ND</v>
      </c>
      <c r="O111" s="19" t="str">
        <f t="shared" si="43"/>
        <v>ND</v>
      </c>
      <c r="P111" s="19" t="str">
        <f t="shared" si="43"/>
        <v>ND</v>
      </c>
      <c r="Q111" s="19" t="str">
        <f t="shared" si="43"/>
        <v>ND</v>
      </c>
      <c r="R111" s="19" t="str">
        <f t="shared" si="43"/>
        <v>ND</v>
      </c>
      <c r="S111" s="19" t="str">
        <f t="shared" si="43"/>
        <v>ND</v>
      </c>
      <c r="T111" s="19" t="str">
        <f t="shared" si="43"/>
        <v>ND</v>
      </c>
      <c r="U111" s="19" t="str">
        <f t="shared" si="43"/>
        <v>ND</v>
      </c>
      <c r="V111" s="19">
        <f t="shared" si="43"/>
        <v>44.595401478716198</v>
      </c>
      <c r="W111" s="19">
        <f t="shared" si="43"/>
        <v>168.59614745336501</v>
      </c>
      <c r="X111" s="19">
        <f t="shared" si="43"/>
        <v>129.982616159988</v>
      </c>
      <c r="Y111" s="19">
        <f t="shared" si="43"/>
        <v>85.874932353587198</v>
      </c>
      <c r="Z111" s="19">
        <f t="shared" si="43"/>
        <v>951.91532648295697</v>
      </c>
      <c r="AA111" s="19">
        <f t="shared" si="43"/>
        <v>486.35962505142203</v>
      </c>
      <c r="AB111" s="19">
        <f t="shared" si="43"/>
        <v>1399.9518383186601</v>
      </c>
      <c r="AC111" s="19">
        <f t="shared" si="43"/>
        <v>2032.0279577968201</v>
      </c>
      <c r="AD111" s="19" t="str">
        <f t="shared" si="43"/>
        <v>ND</v>
      </c>
      <c r="AE111" s="19" t="str">
        <f t="shared" si="43"/>
        <v>ND</v>
      </c>
      <c r="AF111" s="19" t="str">
        <f t="shared" si="43"/>
        <v>ND</v>
      </c>
      <c r="AG111" s="19" t="str">
        <f t="shared" si="43"/>
        <v>ND</v>
      </c>
      <c r="AH111" s="19" t="str">
        <f t="shared" si="43"/>
        <v>ND</v>
      </c>
      <c r="AI111" s="19" t="str">
        <f t="shared" si="43"/>
        <v>ND</v>
      </c>
      <c r="AJ111" s="19" t="str">
        <f t="shared" si="43"/>
        <v>ND</v>
      </c>
      <c r="AK111" s="19" t="str">
        <f t="shared" si="43"/>
        <v>ND</v>
      </c>
      <c r="AL111" s="19" t="str">
        <f t="shared" si="43"/>
        <v>ND</v>
      </c>
      <c r="AM111" s="19" t="str">
        <f t="shared" si="43"/>
        <v>ND</v>
      </c>
      <c r="AN111" s="19">
        <f t="shared" si="43"/>
        <v>11.326010172950999</v>
      </c>
      <c r="AO111" s="19">
        <f t="shared" si="43"/>
        <v>2000.5256070581001</v>
      </c>
      <c r="AP111" s="19">
        <f t="shared" si="43"/>
        <v>1993.8511512021901</v>
      </c>
      <c r="AQ111" s="19">
        <f t="shared" si="43"/>
        <v>2029.5001395755201</v>
      </c>
      <c r="AR111" s="19">
        <f t="shared" si="43"/>
        <v>2002.67123511459</v>
      </c>
      <c r="AS111" s="19">
        <f t="shared" si="43"/>
        <v>2034.3448415190101</v>
      </c>
      <c r="AT111" s="19">
        <f t="shared" si="43"/>
        <v>1978.19283838349</v>
      </c>
      <c r="AU111" s="19">
        <f t="shared" si="43"/>
        <v>1961.2650615033101</v>
      </c>
      <c r="AV111" s="19">
        <f t="shared" si="43"/>
        <v>1993.83522799415</v>
      </c>
      <c r="AW111" s="19">
        <f t="shared" si="43"/>
        <v>1921.45466803001</v>
      </c>
      <c r="AX111" s="19">
        <f t="shared" si="43"/>
        <v>1971.5127506983902</v>
      </c>
      <c r="AY111" s="19">
        <f t="shared" si="43"/>
        <v>1946.8086264245801</v>
      </c>
      <c r="AZ111" s="19">
        <f t="shared" si="43"/>
        <v>1937.19745371619</v>
      </c>
      <c r="BA111" s="19">
        <f t="shared" si="43"/>
        <v>1892.4742594720801</v>
      </c>
      <c r="BB111" s="19">
        <f t="shared" si="43"/>
        <v>1962.5720779094199</v>
      </c>
      <c r="BC111" s="19">
        <f t="shared" si="43"/>
        <v>2.2837361126470004</v>
      </c>
      <c r="BD111" s="19" t="str">
        <f t="shared" si="43"/>
        <v>ND</v>
      </c>
      <c r="BE111" s="19" t="str">
        <f t="shared" si="43"/>
        <v>ND</v>
      </c>
      <c r="BF111" s="19">
        <f t="shared" si="43"/>
        <v>2.9663136856394798</v>
      </c>
      <c r="BG111" s="19" t="str">
        <f t="shared" si="43"/>
        <v>ND</v>
      </c>
      <c r="BH111" s="19" t="str">
        <f t="shared" si="43"/>
        <v>ND</v>
      </c>
      <c r="BI111" s="19">
        <f t="shared" si="43"/>
        <v>7.0621795248583599</v>
      </c>
      <c r="BJ111" s="19">
        <f t="shared" si="43"/>
        <v>16.2145552224809</v>
      </c>
      <c r="BK111" s="19">
        <f t="shared" si="43"/>
        <v>1939.6891323263301</v>
      </c>
      <c r="BL111" s="19">
        <f t="shared" si="43"/>
        <v>1950.4111555872601</v>
      </c>
    </row>
    <row r="113" spans="1:67" x14ac:dyDescent="0.25">
      <c r="A113" t="str">
        <f>'[4]ICP-MS Results'!C43</f>
        <v>Rinse</v>
      </c>
      <c r="C113">
        <f>'[4]ICP-MS Results'!E43</f>
        <v>-2.3900351422998699E-2</v>
      </c>
      <c r="D113">
        <f>'[4]ICP-MS Results'!G43</f>
        <v>3.2738609411151502E-3</v>
      </c>
      <c r="E113">
        <f>'[4]ICP-MS Results'!J43</f>
        <v>1.2201155284582099</v>
      </c>
      <c r="F113">
        <f>'[4]ICP-MS Results'!K43</f>
        <v>-824.41009788395195</v>
      </c>
      <c r="G113">
        <f>'[4]ICP-MS Results'!M43</f>
        <v>-0.104630841358598</v>
      </c>
      <c r="H113">
        <f>'[4]ICP-MS Results'!P43</f>
        <v>-0.32200774231670798</v>
      </c>
      <c r="I113">
        <f>'[4]ICP-MS Results'!Q43</f>
        <v>12.1155515404997</v>
      </c>
      <c r="J113">
        <f>'[4]ICP-MS Results'!S43</f>
        <v>-2.21374353868798</v>
      </c>
      <c r="K113">
        <f>'[4]ICP-MS Results'!V43</f>
        <v>-119.56796778457201</v>
      </c>
      <c r="L113">
        <f>'[4]ICP-MS Results'!Y43</f>
        <v>1.67069288539565</v>
      </c>
      <c r="M113">
        <f>'[4]ICP-MS Results'!AC43</f>
        <v>-2.3186569772576701E-2</v>
      </c>
      <c r="N113">
        <f>'[4]ICP-MS Results'!AE43</f>
        <v>2.2841291660142302E-2</v>
      </c>
      <c r="O113">
        <f>'[4]ICP-MS Results'!AG43</f>
        <v>-0.14571297138776401</v>
      </c>
      <c r="P113">
        <f>'[4]ICP-MS Results'!AI43</f>
        <v>-8.8431865009912403E-2</v>
      </c>
      <c r="Q113">
        <f>'[4]ICP-MS Results'!AK43</f>
        <v>-2.0458296665137798E-3</v>
      </c>
      <c r="R113">
        <f>'[4]ICP-MS Results'!AN43</f>
        <v>-1.1329218288180301</v>
      </c>
      <c r="S113">
        <f>'[4]ICP-MS Results'!AP43</f>
        <v>4.6752803338420803E-3</v>
      </c>
      <c r="T113">
        <f>'[4]ICP-MS Results'!AR43</f>
        <v>-2.8482664803754902E-3</v>
      </c>
      <c r="U113">
        <f>'[4]ICP-MS Results'!AT43</f>
        <v>0.101184624890722</v>
      </c>
      <c r="V113">
        <f>'[4]ICP-MS Results'!AV43</f>
        <v>-0.13515209938636399</v>
      </c>
      <c r="W113">
        <f>'[4]ICP-MS Results'!AX43</f>
        <v>2.1523255550393101E-2</v>
      </c>
      <c r="X113">
        <f>'[4]ICP-MS Results'!AZ43</f>
        <v>3.7896321779596E-3</v>
      </c>
      <c r="Y113">
        <f>'[4]ICP-MS Results'!BB43</f>
        <v>-4.9290664102792101E-3</v>
      </c>
      <c r="Z113">
        <f>'[4]ICP-MS Results'!BF43</f>
        <v>0.25953460333667899</v>
      </c>
      <c r="AA113">
        <f>'[4]ICP-MS Results'!BI43</f>
        <v>-1.1443862252423799E-3</v>
      </c>
      <c r="AB113">
        <f>'[4]ICP-MS Results'!BK43</f>
        <v>-1.54086156569189E-3</v>
      </c>
      <c r="AC113">
        <f>'[4]ICP-MS Results'!BM43</f>
        <v>-0.68943456005817605</v>
      </c>
      <c r="AD113">
        <f>'[4]ICP-MS Results'!BO43</f>
        <v>-7.1068815439399803E-4</v>
      </c>
      <c r="AE113">
        <f>'[4]ICP-MS Results'!BQ43</f>
        <v>-2.7126026888721001E-2</v>
      </c>
      <c r="AF113">
        <f>'[4]ICP-MS Results'!BS43</f>
        <v>3.2404980374129803E-2</v>
      </c>
      <c r="AG113">
        <f>'[4]ICP-MS Results'!BU43</f>
        <v>2.5400620272010802E-2</v>
      </c>
      <c r="AH113">
        <f>'[4]ICP-MS Results'!BW43</f>
        <v>4.9964521921429502E-3</v>
      </c>
      <c r="AI113">
        <f>'[4]ICP-MS Results'!BY43</f>
        <v>1.51755733464817E-2</v>
      </c>
      <c r="AJ113">
        <f>'[4]ICP-MS Results'!CA43</f>
        <v>2.7042125433955198E-2</v>
      </c>
      <c r="AK113">
        <f>'[4]ICP-MS Results'!CC43</f>
        <v>-1.5652601667208301E-2</v>
      </c>
      <c r="AL113">
        <f>'[4]ICP-MS Results'!CE43</f>
        <v>-3.8130993422791602E-2</v>
      </c>
      <c r="AM113">
        <f>'[4]ICP-MS Results'!CG43</f>
        <v>4.82509984655054E-3</v>
      </c>
      <c r="AN113">
        <f>'[4]ICP-MS Results'!CI43</f>
        <v>-4.1082256702780602E-2</v>
      </c>
      <c r="AO113">
        <f>'[4]ICP-MS Results'!CK43</f>
        <v>7.5478904002628999E-3</v>
      </c>
      <c r="AP113">
        <f>'[4]ICP-MS Results'!CM43</f>
        <v>-0.112473606664488</v>
      </c>
      <c r="AQ113">
        <f>'[4]ICP-MS Results'!CO43</f>
        <v>4.1034891639796399E-3</v>
      </c>
      <c r="AR113">
        <f>'[4]ICP-MS Results'!CQ43</f>
        <v>7.1815205517945799E-3</v>
      </c>
      <c r="AS113">
        <f>'[4]ICP-MS Results'!CS43</f>
        <v>9.0333076478381295E-3</v>
      </c>
      <c r="AT113">
        <f>'[4]ICP-MS Results'!CU43</f>
        <v>-5.2308376669270303E-2</v>
      </c>
      <c r="AU113">
        <f>'[4]ICP-MS Results'!CW43</f>
        <v>4.4274360205369401E-3</v>
      </c>
      <c r="AV113">
        <f>'[4]ICP-MS Results'!CY43</f>
        <v>1.2479064546398399E-3</v>
      </c>
      <c r="AW113">
        <f>'[4]ICP-MS Results'!DA43</f>
        <v>-5.4294583024939802E-3</v>
      </c>
      <c r="AX113">
        <f>'[4]ICP-MS Results'!DC43</f>
        <v>4.4993361873201502E-4</v>
      </c>
      <c r="AY113">
        <f>'[4]ICP-MS Results'!DE43</f>
        <v>2.79297294610285E-3</v>
      </c>
      <c r="AZ113">
        <f>'[4]ICP-MS Results'!DG43</f>
        <v>-4.1677338060624498E-4</v>
      </c>
      <c r="BA113">
        <f>'[4]ICP-MS Results'!DI43</f>
        <v>-3.3343360649461E-3</v>
      </c>
      <c r="BB113">
        <f>'[4]ICP-MS Results'!DK43</f>
        <v>-3.5201421463296602E-3</v>
      </c>
      <c r="BC113">
        <f>'[4]ICP-MS Results'!DM43</f>
        <v>1.89375430147618E-4</v>
      </c>
      <c r="BD113">
        <f>'[4]ICP-MS Results'!DO43</f>
        <v>1.2982226691026001E-3</v>
      </c>
      <c r="BE113">
        <f>'[4]ICP-MS Results'!DQ43</f>
        <v>-9.2089881033827606E-2</v>
      </c>
      <c r="BF113">
        <f>'[4]ICP-MS Results'!DS43</f>
        <v>2.3423313490319301E-3</v>
      </c>
      <c r="BG113">
        <f>'[4]ICP-MS Results'!DU43</f>
        <v>4.2113244193890197E-2</v>
      </c>
      <c r="BH113">
        <f>'[4]ICP-MS Results'!DW43</f>
        <v>-0.65855952296846598</v>
      </c>
      <c r="BI113">
        <f>'[4]ICP-MS Results'!DY43</f>
        <v>-9.3537641454592094E-3</v>
      </c>
      <c r="BJ113">
        <f>'[4]ICP-MS Results'!EA43</f>
        <v>5.34274402337543E-3</v>
      </c>
      <c r="BK113">
        <f>'[4]ICP-MS Results'!EC43</f>
        <v>8.0606794377106102E-3</v>
      </c>
      <c r="BL113">
        <f>'[4]ICP-MS Results'!EE43</f>
        <v>-1.66747220530155E-3</v>
      </c>
      <c r="BM113">
        <f>'[4]ICP-MS Results'!EF43</f>
        <v>106.291019200568</v>
      </c>
      <c r="BN113">
        <f>'[4]ICP-MS Results'!EG43</f>
        <v>115.299295988944</v>
      </c>
      <c r="BO113">
        <f>'[4]ICP-MS Results'!EH43</f>
        <v>106.179866712308</v>
      </c>
    </row>
    <row r="114" spans="1:67" x14ac:dyDescent="0.25">
      <c r="A114" t="str">
        <f>'[4]ICP-MS Results'!C44</f>
        <v>Rinse</v>
      </c>
      <c r="C114">
        <f>'[4]ICP-MS Results'!E44</f>
        <v>-1.3446627669940101E-2</v>
      </c>
      <c r="D114">
        <f>'[4]ICP-MS Results'!G44</f>
        <v>5.3158727583427299E-3</v>
      </c>
      <c r="E114">
        <f>'[4]ICP-MS Results'!J44</f>
        <v>0.42810989068916899</v>
      </c>
      <c r="F114">
        <f>'[4]ICP-MS Results'!K44</f>
        <v>-978.33701405627301</v>
      </c>
      <c r="G114">
        <f>'[4]ICP-MS Results'!M44</f>
        <v>-2.2324644652351899E-2</v>
      </c>
      <c r="H114">
        <f>'[4]ICP-MS Results'!P44</f>
        <v>-0.28828838412610502</v>
      </c>
      <c r="I114">
        <f>'[4]ICP-MS Results'!Q44</f>
        <v>2.9250303314325601</v>
      </c>
      <c r="J114">
        <f>'[4]ICP-MS Results'!S44</f>
        <v>-1.7768786943310799</v>
      </c>
      <c r="K114">
        <f>'[4]ICP-MS Results'!V44</f>
        <v>-140.734154730055</v>
      </c>
      <c r="L114">
        <f>'[4]ICP-MS Results'!Y44</f>
        <v>-2.2774666456181401E-2</v>
      </c>
      <c r="M114">
        <f>'[4]ICP-MS Results'!AC44</f>
        <v>2.30267502121148E-2</v>
      </c>
      <c r="N114">
        <f>'[4]ICP-MS Results'!AE44</f>
        <v>2.3249492763507601E-2</v>
      </c>
      <c r="O114">
        <f>'[4]ICP-MS Results'!AG44</f>
        <v>-0.10830258245645701</v>
      </c>
      <c r="P114">
        <f>'[4]ICP-MS Results'!AI44</f>
        <v>-1.0641025829618001E-3</v>
      </c>
      <c r="Q114">
        <f>'[4]ICP-MS Results'!AK44</f>
        <v>1.1247383491912901E-2</v>
      </c>
      <c r="R114">
        <f>'[4]ICP-MS Results'!AN44</f>
        <v>-2.16176970995881E-2</v>
      </c>
      <c r="S114">
        <f>'[4]ICP-MS Results'!AP44</f>
        <v>5.5353461980479598E-4</v>
      </c>
      <c r="T114">
        <f>'[4]ICP-MS Results'!AR44</f>
        <v>1.1834857867482E-2</v>
      </c>
      <c r="U114">
        <f>'[4]ICP-MS Results'!AT44</f>
        <v>4.5640755567670499E-2</v>
      </c>
      <c r="V114">
        <f>'[4]ICP-MS Results'!AV44</f>
        <v>-4.2902793228038798E-2</v>
      </c>
      <c r="W114">
        <f>'[4]ICP-MS Results'!AX44</f>
        <v>1.1208177619423601E-2</v>
      </c>
      <c r="X114">
        <f>'[4]ICP-MS Results'!AZ44</f>
        <v>-9.0211618125353495E-3</v>
      </c>
      <c r="Y114">
        <f>'[4]ICP-MS Results'!BB44</f>
        <v>2.2399331175465501E-2</v>
      </c>
      <c r="Z114">
        <f>'[4]ICP-MS Results'!BF44</f>
        <v>0.202798693769838</v>
      </c>
      <c r="AA114">
        <f>'[4]ICP-MS Results'!BI44</f>
        <v>-5.2751438272359199E-3</v>
      </c>
      <c r="AB114">
        <f>'[4]ICP-MS Results'!BK44</f>
        <v>-5.6146413200942999E-4</v>
      </c>
      <c r="AC114">
        <f>'[4]ICP-MS Results'!BM44</f>
        <v>-3.26188572923252E-2</v>
      </c>
      <c r="AD114">
        <f>'[4]ICP-MS Results'!BO44</f>
        <v>5.04364975428099E-3</v>
      </c>
      <c r="AE114">
        <f>'[4]ICP-MS Results'!BQ44</f>
        <v>-1.3287904315535301E-2</v>
      </c>
      <c r="AF114">
        <f>'[4]ICP-MS Results'!BS44</f>
        <v>-1.54738413420189E-2</v>
      </c>
      <c r="AG114">
        <f>'[4]ICP-MS Results'!BU44</f>
        <v>1.0095585770300701E-2</v>
      </c>
      <c r="AH114">
        <f>'[4]ICP-MS Results'!BW44</f>
        <v>6.2967274697749301E-3</v>
      </c>
      <c r="AI114">
        <f>'[4]ICP-MS Results'!BY44</f>
        <v>1.29392513937607E-2</v>
      </c>
      <c r="AJ114">
        <f>'[4]ICP-MS Results'!CA44</f>
        <v>3.3585393761372102E-2</v>
      </c>
      <c r="AK114">
        <f>'[4]ICP-MS Results'!CC44</f>
        <v>2.4422154512152301E-2</v>
      </c>
      <c r="AL114">
        <f>'[4]ICP-MS Results'!CE44</f>
        <v>-1.8655342452003499E-2</v>
      </c>
      <c r="AM114">
        <f>'[4]ICP-MS Results'!CG44</f>
        <v>-1.4267864405833301E-4</v>
      </c>
      <c r="AN114">
        <f>'[4]ICP-MS Results'!CI44</f>
        <v>-8.1011944230286893E-3</v>
      </c>
      <c r="AO114">
        <f>'[4]ICP-MS Results'!CK44</f>
        <v>3.3638731494551498E-4</v>
      </c>
      <c r="AP114">
        <f>'[4]ICP-MS Results'!CM44</f>
        <v>-4.1284527615060903E-3</v>
      </c>
      <c r="AQ114">
        <f>'[4]ICP-MS Results'!CO44</f>
        <v>-2.3193041376211999E-3</v>
      </c>
      <c r="AR114">
        <f>'[4]ICP-MS Results'!CQ44</f>
        <v>-5.5068761115587602E-4</v>
      </c>
      <c r="AS114">
        <f>'[4]ICP-MS Results'!CS44</f>
        <v>1.66631929692049E-3</v>
      </c>
      <c r="AT114">
        <f>'[4]ICP-MS Results'!CU44</f>
        <v>-4.2799444624574499E-3</v>
      </c>
      <c r="AU114">
        <f>'[4]ICP-MS Results'!CW44</f>
        <v>1.8843049050904801E-3</v>
      </c>
      <c r="AV114">
        <f>'[4]ICP-MS Results'!CY44</f>
        <v>1.5503169120363999E-3</v>
      </c>
      <c r="AW114">
        <f>'[4]ICP-MS Results'!DA44</f>
        <v>3.0754993938146898E-3</v>
      </c>
      <c r="AX114">
        <f>'[4]ICP-MS Results'!DC44</f>
        <v>-3.2905552325443601E-4</v>
      </c>
      <c r="AY114">
        <f>'[4]ICP-MS Results'!DE44</f>
        <v>3.3287760130849597E-4</v>
      </c>
      <c r="AZ114">
        <f>'[4]ICP-MS Results'!DG44</f>
        <v>1.0499192295806701E-3</v>
      </c>
      <c r="BA114">
        <f>'[4]ICP-MS Results'!DI44</f>
        <v>1.4823535075946599E-3</v>
      </c>
      <c r="BB114">
        <f>'[4]ICP-MS Results'!DK44</f>
        <v>-1.9472646826945001E-3</v>
      </c>
      <c r="BC114">
        <f>'[4]ICP-MS Results'!DM44</f>
        <v>2.1724248391158599E-4</v>
      </c>
      <c r="BD114">
        <f>'[4]ICP-MS Results'!DO44</f>
        <v>-7.9607964213380099E-4</v>
      </c>
      <c r="BE114">
        <f>'[4]ICP-MS Results'!DQ44</f>
        <v>-1.37596347253966E-2</v>
      </c>
      <c r="BF114">
        <f>'[4]ICP-MS Results'!DS44</f>
        <v>1.4111408955314001E-3</v>
      </c>
      <c r="BG114">
        <f>'[4]ICP-MS Results'!DU44</f>
        <v>2.6386541374472799E-2</v>
      </c>
      <c r="BH114">
        <f>'[4]ICP-MS Results'!DW44</f>
        <v>-0.67295658776480405</v>
      </c>
      <c r="BI114">
        <f>'[4]ICP-MS Results'!DY44</f>
        <v>2.19981247291597E-3</v>
      </c>
      <c r="BJ114">
        <f>'[4]ICP-MS Results'!EA44</f>
        <v>1.5883386083440901E-3</v>
      </c>
      <c r="BK114">
        <f>'[4]ICP-MS Results'!EC44</f>
        <v>1.13888538772829E-2</v>
      </c>
      <c r="BL114">
        <f>'[4]ICP-MS Results'!EE44</f>
        <v>-7.0215107703075496E-4</v>
      </c>
      <c r="BM114">
        <f>'[4]ICP-MS Results'!EF44</f>
        <v>100.886678791536</v>
      </c>
      <c r="BN114">
        <f>'[4]ICP-MS Results'!EG44</f>
        <v>102.707994116232</v>
      </c>
      <c r="BO114">
        <f>'[4]ICP-MS Results'!EH44</f>
        <v>102.028758399286</v>
      </c>
    </row>
    <row r="116" spans="1:67" x14ac:dyDescent="0.25">
      <c r="A116" t="str">
        <f>'[4]ICP-MS Results'!C45</f>
        <v>GY2-032-A  10x</v>
      </c>
      <c r="B116" t="str">
        <f>'[4]ICP-MS Results'!D45</f>
        <v>10</v>
      </c>
      <c r="C116">
        <f>'[4]ICP-MS Results'!E45</f>
        <v>0.36940714911728001</v>
      </c>
      <c r="D116">
        <f>'[4]ICP-MS Results'!G45</f>
        <v>1.4020668527038E-2</v>
      </c>
      <c r="E116">
        <f>'[4]ICP-MS Results'!J45</f>
        <v>4.0304456523531398</v>
      </c>
      <c r="F116" t="str">
        <f>'[4]ICP-MS Results'!K45</f>
        <v>OR</v>
      </c>
      <c r="G116">
        <f>'[4]ICP-MS Results'!M45</f>
        <v>119.113624282505</v>
      </c>
      <c r="H116">
        <f>'[4]ICP-MS Results'!P45</f>
        <v>1.57466933049687</v>
      </c>
      <c r="I116">
        <f>'[4]ICP-MS Results'!Q45</f>
        <v>397.605941639641</v>
      </c>
      <c r="J116">
        <f>'[4]ICP-MS Results'!S45</f>
        <v>-2.88346889573981</v>
      </c>
      <c r="K116">
        <f>'[4]ICP-MS Results'!V45</f>
        <v>2882459.2077585999</v>
      </c>
      <c r="L116">
        <f>'[4]ICP-MS Results'!Y45</f>
        <v>261655.56590986499</v>
      </c>
      <c r="M116">
        <f>'[4]ICP-MS Results'!AC45</f>
        <v>4.5833146036712701E-2</v>
      </c>
      <c r="N116">
        <f>'[4]ICP-MS Results'!AE45</f>
        <v>0.209293201736584</v>
      </c>
      <c r="O116">
        <f>'[4]ICP-MS Results'!AG45</f>
        <v>-7.7273808817330994E-2</v>
      </c>
      <c r="P116">
        <f>'[4]ICP-MS Results'!AI45</f>
        <v>1.59913028860602E-2</v>
      </c>
      <c r="Q116">
        <f>'[4]ICP-MS Results'!AK45</f>
        <v>0.50352657979359605</v>
      </c>
      <c r="R116">
        <f>'[4]ICP-MS Results'!AN45</f>
        <v>42.927391711180299</v>
      </c>
      <c r="S116">
        <f>'[4]ICP-MS Results'!AP45</f>
        <v>5.0304118813038999E-2</v>
      </c>
      <c r="T116">
        <f>'[4]ICP-MS Results'!AR45</f>
        <v>0.68955387169560001</v>
      </c>
      <c r="U116">
        <f>'[4]ICP-MS Results'!AT45</f>
        <v>0.17010685915424101</v>
      </c>
      <c r="V116">
        <f>'[4]ICP-MS Results'!AV45</f>
        <v>0.70706555862778397</v>
      </c>
      <c r="W116">
        <f>'[4]ICP-MS Results'!AX45</f>
        <v>1.5276297460413001E-2</v>
      </c>
      <c r="X116">
        <f>'[4]ICP-MS Results'!AZ45</f>
        <v>-4.0525795301285797E-3</v>
      </c>
      <c r="Y116">
        <f>'[4]ICP-MS Results'!BB45</f>
        <v>0.300742739116722</v>
      </c>
      <c r="Z116">
        <f>'[4]ICP-MS Results'!BF45</f>
        <v>0.43879638026993101</v>
      </c>
      <c r="AA116">
        <f>'[4]ICP-MS Results'!BI45</f>
        <v>64.843266481607102</v>
      </c>
      <c r="AB116">
        <f>'[4]ICP-MS Results'!BK45</f>
        <v>174.86557573974699</v>
      </c>
      <c r="AC116">
        <f>'[4]ICP-MS Results'!BM45</f>
        <v>-0.85552447136251797</v>
      </c>
      <c r="AD116">
        <f>'[4]ICP-MS Results'!BO45</f>
        <v>-1.38266960929356E-2</v>
      </c>
      <c r="AE116">
        <f>'[4]ICP-MS Results'!BQ45</f>
        <v>-3.9869252090504202E-2</v>
      </c>
      <c r="AF116">
        <f>'[4]ICP-MS Results'!BS45</f>
        <v>-2.77390158613149E-2</v>
      </c>
      <c r="AG116">
        <f>'[4]ICP-MS Results'!BU45</f>
        <v>-2.2985577455803801E-3</v>
      </c>
      <c r="AH116">
        <f>'[4]ICP-MS Results'!BW45</f>
        <v>2.6563045249433499E-2</v>
      </c>
      <c r="AI116">
        <f>'[4]ICP-MS Results'!BY45</f>
        <v>9.9917896489928291E-3</v>
      </c>
      <c r="AJ116">
        <f>'[4]ICP-MS Results'!CA45</f>
        <v>2.6167178125525301E-2</v>
      </c>
      <c r="AK116">
        <f>'[4]ICP-MS Results'!CC45</f>
        <v>9.3356358158027605E-2</v>
      </c>
      <c r="AL116">
        <f>'[4]ICP-MS Results'!CE45</f>
        <v>0.112745343079879</v>
      </c>
      <c r="AM116">
        <f>'[4]ICP-MS Results'!CG45</f>
        <v>0.10482783238736899</v>
      </c>
      <c r="AN116">
        <f>'[4]ICP-MS Results'!CI45</f>
        <v>2.3033542050805802</v>
      </c>
      <c r="AO116">
        <f>'[4]ICP-MS Results'!CK45</f>
        <v>0.15567252430082501</v>
      </c>
      <c r="AP116">
        <f>'[4]ICP-MS Results'!CM45</f>
        <v>6.1718204337246403E-2</v>
      </c>
      <c r="AQ116">
        <f>'[4]ICP-MS Results'!CO45</f>
        <v>0.22548602725018399</v>
      </c>
      <c r="AR116">
        <f>'[4]ICP-MS Results'!CQ45</f>
        <v>0.23160601366283201</v>
      </c>
      <c r="AS116">
        <f>'[4]ICP-MS Results'!CS45</f>
        <v>3.5074281226774801E-3</v>
      </c>
      <c r="AT116">
        <f>'[4]ICP-MS Results'!CU45</f>
        <v>0.21283533656134601</v>
      </c>
      <c r="AU116">
        <f>'[4]ICP-MS Results'!CW45</f>
        <v>3.73303862430373E-3</v>
      </c>
      <c r="AV116">
        <f>'[4]ICP-MS Results'!CY45</f>
        <v>0.30352855646083599</v>
      </c>
      <c r="AW116">
        <f>'[4]ICP-MS Results'!DA45</f>
        <v>0.31112065934620098</v>
      </c>
      <c r="AX116">
        <f>'[4]ICP-MS Results'!DC45</f>
        <v>-4.1847576473361204E-3</v>
      </c>
      <c r="AY116">
        <f>'[4]ICP-MS Results'!DE45</f>
        <v>-2.1863694616627298E-3</v>
      </c>
      <c r="AZ116">
        <f>'[4]ICP-MS Results'!DG45</f>
        <v>-6.8509984071671E-3</v>
      </c>
      <c r="BA116">
        <f>'[4]ICP-MS Results'!DI45</f>
        <v>-8.7837949898098098E-3</v>
      </c>
      <c r="BB116">
        <f>'[4]ICP-MS Results'!DK45</f>
        <v>-6.5353933776604199E-3</v>
      </c>
      <c r="BC116">
        <f>'[4]ICP-MS Results'!DM45</f>
        <v>1.265434629572E-3</v>
      </c>
      <c r="BD116">
        <f>'[4]ICP-MS Results'!DO45</f>
        <v>-2.6273733562183601E-3</v>
      </c>
      <c r="BE116">
        <f>'[4]ICP-MS Results'!DQ45</f>
        <v>-0.18666442961922999</v>
      </c>
      <c r="BF116">
        <f>'[4]ICP-MS Results'!DS45</f>
        <v>-7.5550771620013901E-4</v>
      </c>
      <c r="BG116">
        <f>'[4]ICP-MS Results'!DU45</f>
        <v>-1.8314200584558699E-2</v>
      </c>
      <c r="BH116">
        <f>'[4]ICP-MS Results'!DW45</f>
        <v>-0.61210154553736895</v>
      </c>
      <c r="BI116">
        <f>'[4]ICP-MS Results'!DY45</f>
        <v>0.84250510393509603</v>
      </c>
      <c r="BJ116">
        <f>'[4]ICP-MS Results'!EA45</f>
        <v>1.6109214855089E-2</v>
      </c>
      <c r="BK116">
        <f>'[4]ICP-MS Results'!EC45</f>
        <v>-9.5784994129121705E-3</v>
      </c>
      <c r="BL116">
        <f>'[4]ICP-MS Results'!EE45</f>
        <v>-8.7200182174120792E-3</v>
      </c>
      <c r="BM116">
        <f>'[4]ICP-MS Results'!EF45</f>
        <v>51.557790432401099</v>
      </c>
      <c r="BN116">
        <f>'[4]ICP-MS Results'!EG45</f>
        <v>76.897969425752095</v>
      </c>
      <c r="BO116">
        <f>'[4]ICP-MS Results'!EH45</f>
        <v>68.395855157573195</v>
      </c>
    </row>
    <row r="117" spans="1:67" s="1" customFormat="1" x14ac:dyDescent="0.25">
      <c r="A117" s="1" t="s">
        <v>72</v>
      </c>
      <c r="C117" s="1">
        <f>IF(C116&lt;C$139,"ND",C116)</f>
        <v>0.36940714911728001</v>
      </c>
      <c r="D117" s="1" t="str">
        <f t="shared" ref="D117:BL117" si="44">IF(D116&lt;D$139,"ND",D116)</f>
        <v>ND</v>
      </c>
      <c r="E117" s="1">
        <f t="shared" si="44"/>
        <v>4.0304456523531398</v>
      </c>
      <c r="F117" s="1" t="str">
        <f t="shared" si="44"/>
        <v>OR</v>
      </c>
      <c r="G117" s="1">
        <f t="shared" si="44"/>
        <v>119.113624282505</v>
      </c>
      <c r="H117" s="1">
        <f t="shared" si="44"/>
        <v>1.57466933049687</v>
      </c>
      <c r="I117" s="1">
        <f t="shared" si="44"/>
        <v>397.605941639641</v>
      </c>
      <c r="J117" s="1" t="str">
        <f t="shared" si="44"/>
        <v>ND</v>
      </c>
      <c r="K117" s="1">
        <f t="shared" si="44"/>
        <v>2882459.2077585999</v>
      </c>
      <c r="L117" s="1">
        <f t="shared" si="44"/>
        <v>261655.56590986499</v>
      </c>
      <c r="M117" s="1" t="str">
        <f t="shared" si="44"/>
        <v>ND</v>
      </c>
      <c r="N117" s="1">
        <f t="shared" si="44"/>
        <v>0.209293201736584</v>
      </c>
      <c r="O117" s="1" t="str">
        <f t="shared" si="44"/>
        <v>ND</v>
      </c>
      <c r="P117" s="1" t="str">
        <f t="shared" si="44"/>
        <v>ND</v>
      </c>
      <c r="Q117" s="1">
        <f t="shared" si="44"/>
        <v>0.50352657979359605</v>
      </c>
      <c r="R117" s="1">
        <f t="shared" si="44"/>
        <v>42.927391711180299</v>
      </c>
      <c r="S117" s="1">
        <f t="shared" si="44"/>
        <v>5.0304118813038999E-2</v>
      </c>
      <c r="T117" s="1">
        <f t="shared" si="44"/>
        <v>0.68955387169560001</v>
      </c>
      <c r="U117" s="1">
        <f t="shared" si="44"/>
        <v>0.17010685915424101</v>
      </c>
      <c r="V117" s="1">
        <f t="shared" si="44"/>
        <v>0.70706555862778397</v>
      </c>
      <c r="W117" s="1" t="str">
        <f t="shared" si="44"/>
        <v>ND</v>
      </c>
      <c r="X117" s="1" t="str">
        <f t="shared" si="44"/>
        <v>ND</v>
      </c>
      <c r="Y117" s="1">
        <f t="shared" si="44"/>
        <v>0.300742739116722</v>
      </c>
      <c r="Z117" s="1">
        <f t="shared" si="44"/>
        <v>0.43879638026993101</v>
      </c>
      <c r="AA117" s="1">
        <f t="shared" si="44"/>
        <v>64.843266481607102</v>
      </c>
      <c r="AB117" s="1">
        <f t="shared" si="44"/>
        <v>174.86557573974699</v>
      </c>
      <c r="AC117" s="1" t="str">
        <f t="shared" si="44"/>
        <v>ND</v>
      </c>
      <c r="AD117" s="1" t="str">
        <f t="shared" si="44"/>
        <v>ND</v>
      </c>
      <c r="AE117" s="1" t="str">
        <f t="shared" si="44"/>
        <v>ND</v>
      </c>
      <c r="AF117" s="1" t="str">
        <f t="shared" si="44"/>
        <v>ND</v>
      </c>
      <c r="AG117" s="1" t="str">
        <f t="shared" si="44"/>
        <v>ND</v>
      </c>
      <c r="AH117" s="1">
        <f t="shared" si="44"/>
        <v>2.6563045249433499E-2</v>
      </c>
      <c r="AI117" s="1" t="str">
        <f t="shared" si="44"/>
        <v>ND</v>
      </c>
      <c r="AJ117" s="1" t="str">
        <f t="shared" si="44"/>
        <v>ND</v>
      </c>
      <c r="AK117" s="1" t="str">
        <f t="shared" si="44"/>
        <v>ND</v>
      </c>
      <c r="AL117" s="1">
        <f t="shared" si="44"/>
        <v>0.112745343079879</v>
      </c>
      <c r="AM117" s="1">
        <f t="shared" si="44"/>
        <v>0.10482783238736899</v>
      </c>
      <c r="AN117" s="1">
        <f t="shared" si="44"/>
        <v>2.3033542050805802</v>
      </c>
      <c r="AO117" s="1">
        <f t="shared" si="44"/>
        <v>0.15567252430082501</v>
      </c>
      <c r="AP117" s="1">
        <f t="shared" si="44"/>
        <v>6.1718204337246403E-2</v>
      </c>
      <c r="AQ117" s="1">
        <f t="shared" si="44"/>
        <v>0.22548602725018399</v>
      </c>
      <c r="AR117" s="1">
        <f t="shared" si="44"/>
        <v>0.23160601366283201</v>
      </c>
      <c r="AS117" s="1" t="str">
        <f t="shared" si="44"/>
        <v>ND</v>
      </c>
      <c r="AT117" s="1">
        <f t="shared" si="44"/>
        <v>0.21283533656134601</v>
      </c>
      <c r="AU117" s="1" t="str">
        <f t="shared" si="44"/>
        <v>ND</v>
      </c>
      <c r="AV117" s="1">
        <f t="shared" si="44"/>
        <v>0.30352855646083599</v>
      </c>
      <c r="AW117" s="1">
        <f t="shared" si="44"/>
        <v>0.31112065934620098</v>
      </c>
      <c r="AX117" s="1" t="str">
        <f t="shared" si="44"/>
        <v>ND</v>
      </c>
      <c r="AY117" s="1" t="str">
        <f t="shared" si="44"/>
        <v>ND</v>
      </c>
      <c r="AZ117" s="1" t="str">
        <f t="shared" si="44"/>
        <v>ND</v>
      </c>
      <c r="BA117" s="1" t="str">
        <f t="shared" si="44"/>
        <v>ND</v>
      </c>
      <c r="BB117" s="1" t="str">
        <f t="shared" si="44"/>
        <v>ND</v>
      </c>
      <c r="BC117" s="1" t="str">
        <f t="shared" si="44"/>
        <v>ND</v>
      </c>
      <c r="BD117" s="1" t="str">
        <f t="shared" si="44"/>
        <v>ND</v>
      </c>
      <c r="BE117" s="1" t="str">
        <f t="shared" si="44"/>
        <v>ND</v>
      </c>
      <c r="BF117" s="1" t="str">
        <f t="shared" si="44"/>
        <v>ND</v>
      </c>
      <c r="BG117" s="1" t="str">
        <f t="shared" si="44"/>
        <v>ND</v>
      </c>
      <c r="BH117" s="1" t="str">
        <f t="shared" si="44"/>
        <v>ND</v>
      </c>
      <c r="BI117" s="1">
        <f t="shared" si="44"/>
        <v>0.84250510393509603</v>
      </c>
      <c r="BJ117" s="1" t="str">
        <f t="shared" si="44"/>
        <v>ND</v>
      </c>
      <c r="BK117" s="1" t="str">
        <f t="shared" si="44"/>
        <v>ND</v>
      </c>
      <c r="BL117" s="1" t="str">
        <f t="shared" si="44"/>
        <v>ND</v>
      </c>
    </row>
    <row r="118" spans="1:67" s="1" customFormat="1" x14ac:dyDescent="0.25">
      <c r="A118" s="1" t="s">
        <v>73</v>
      </c>
      <c r="C118" s="19">
        <f>IF(C117="ND","ND",C117*$B116)</f>
        <v>3.6940714911728003</v>
      </c>
      <c r="D118" s="19" t="str">
        <f t="shared" ref="D118:BL118" si="45">IF(D117="ND","ND",D117*$B116)</f>
        <v>ND</v>
      </c>
      <c r="E118" s="19">
        <f t="shared" si="45"/>
        <v>40.3044565235314</v>
      </c>
      <c r="F118" s="19" t="e">
        <f t="shared" si="45"/>
        <v>#VALUE!</v>
      </c>
      <c r="G118" s="19">
        <f t="shared" si="45"/>
        <v>1191.13624282505</v>
      </c>
      <c r="H118" s="19">
        <f t="shared" si="45"/>
        <v>15.7466933049687</v>
      </c>
      <c r="I118" s="19">
        <f t="shared" si="45"/>
        <v>3976.0594163964101</v>
      </c>
      <c r="J118" s="19" t="str">
        <f t="shared" si="45"/>
        <v>ND</v>
      </c>
      <c r="K118" s="19">
        <f t="shared" si="45"/>
        <v>28824592.077585999</v>
      </c>
      <c r="L118" s="19">
        <f t="shared" si="45"/>
        <v>2616555.6590986499</v>
      </c>
      <c r="M118" s="19" t="str">
        <f t="shared" si="45"/>
        <v>ND</v>
      </c>
      <c r="N118" s="19">
        <f t="shared" si="45"/>
        <v>2.0929320173658401</v>
      </c>
      <c r="O118" s="19" t="str">
        <f t="shared" si="45"/>
        <v>ND</v>
      </c>
      <c r="P118" s="19" t="str">
        <f t="shared" si="45"/>
        <v>ND</v>
      </c>
      <c r="Q118" s="19">
        <f t="shared" si="45"/>
        <v>5.0352657979359607</v>
      </c>
      <c r="R118" s="19">
        <f t="shared" si="45"/>
        <v>429.27391711180297</v>
      </c>
      <c r="S118" s="19">
        <f t="shared" si="45"/>
        <v>0.50304118813039</v>
      </c>
      <c r="T118" s="19">
        <f t="shared" si="45"/>
        <v>6.8955387169560005</v>
      </c>
      <c r="U118" s="19">
        <f t="shared" si="45"/>
        <v>1.70106859154241</v>
      </c>
      <c r="V118" s="19">
        <f t="shared" si="45"/>
        <v>7.07065558627784</v>
      </c>
      <c r="W118" s="19" t="str">
        <f t="shared" si="45"/>
        <v>ND</v>
      </c>
      <c r="X118" s="19" t="str">
        <f t="shared" si="45"/>
        <v>ND</v>
      </c>
      <c r="Y118" s="19">
        <f t="shared" si="45"/>
        <v>3.0074273911672202</v>
      </c>
      <c r="Z118" s="19">
        <f t="shared" si="45"/>
        <v>4.3879638026993097</v>
      </c>
      <c r="AA118" s="19">
        <f t="shared" si="45"/>
        <v>648.432664816071</v>
      </c>
      <c r="AB118" s="19">
        <f t="shared" si="45"/>
        <v>1748.6557573974699</v>
      </c>
      <c r="AC118" s="19" t="str">
        <f t="shared" si="45"/>
        <v>ND</v>
      </c>
      <c r="AD118" s="19" t="str">
        <f t="shared" si="45"/>
        <v>ND</v>
      </c>
      <c r="AE118" s="19" t="str">
        <f t="shared" si="45"/>
        <v>ND</v>
      </c>
      <c r="AF118" s="19" t="str">
        <f t="shared" si="45"/>
        <v>ND</v>
      </c>
      <c r="AG118" s="19" t="str">
        <f t="shared" si="45"/>
        <v>ND</v>
      </c>
      <c r="AH118" s="19">
        <f t="shared" si="45"/>
        <v>0.26563045249433498</v>
      </c>
      <c r="AI118" s="19" t="str">
        <f t="shared" si="45"/>
        <v>ND</v>
      </c>
      <c r="AJ118" s="19" t="str">
        <f t="shared" si="45"/>
        <v>ND</v>
      </c>
      <c r="AK118" s="19" t="str">
        <f t="shared" si="45"/>
        <v>ND</v>
      </c>
      <c r="AL118" s="19">
        <f t="shared" si="45"/>
        <v>1.12745343079879</v>
      </c>
      <c r="AM118" s="19">
        <f t="shared" si="45"/>
        <v>1.0482783238736899</v>
      </c>
      <c r="AN118" s="19">
        <f t="shared" si="45"/>
        <v>23.033542050805803</v>
      </c>
      <c r="AO118" s="19">
        <f t="shared" si="45"/>
        <v>1.5567252430082501</v>
      </c>
      <c r="AP118" s="19">
        <f t="shared" si="45"/>
        <v>0.61718204337246407</v>
      </c>
      <c r="AQ118" s="19">
        <f t="shared" si="45"/>
        <v>2.2548602725018401</v>
      </c>
      <c r="AR118" s="19">
        <f t="shared" si="45"/>
        <v>2.31606013662832</v>
      </c>
      <c r="AS118" s="19" t="str">
        <f t="shared" si="45"/>
        <v>ND</v>
      </c>
      <c r="AT118" s="19">
        <f t="shared" si="45"/>
        <v>2.1283533656134601</v>
      </c>
      <c r="AU118" s="19" t="str">
        <f t="shared" si="45"/>
        <v>ND</v>
      </c>
      <c r="AV118" s="19">
        <f t="shared" si="45"/>
        <v>3.0352855646083601</v>
      </c>
      <c r="AW118" s="19">
        <f t="shared" si="45"/>
        <v>3.1112065934620099</v>
      </c>
      <c r="AX118" s="19" t="str">
        <f t="shared" si="45"/>
        <v>ND</v>
      </c>
      <c r="AY118" s="19" t="str">
        <f t="shared" si="45"/>
        <v>ND</v>
      </c>
      <c r="AZ118" s="19" t="str">
        <f t="shared" si="45"/>
        <v>ND</v>
      </c>
      <c r="BA118" s="19" t="str">
        <f t="shared" si="45"/>
        <v>ND</v>
      </c>
      <c r="BB118" s="19" t="str">
        <f t="shared" si="45"/>
        <v>ND</v>
      </c>
      <c r="BC118" s="19" t="str">
        <f t="shared" si="45"/>
        <v>ND</v>
      </c>
      <c r="BD118" s="19" t="str">
        <f t="shared" si="45"/>
        <v>ND</v>
      </c>
      <c r="BE118" s="19" t="str">
        <f t="shared" si="45"/>
        <v>ND</v>
      </c>
      <c r="BF118" s="19" t="str">
        <f t="shared" si="45"/>
        <v>ND</v>
      </c>
      <c r="BG118" s="19" t="str">
        <f t="shared" si="45"/>
        <v>ND</v>
      </c>
      <c r="BH118" s="19" t="str">
        <f t="shared" si="45"/>
        <v>ND</v>
      </c>
      <c r="BI118" s="19">
        <f t="shared" si="45"/>
        <v>8.4250510393509597</v>
      </c>
      <c r="BJ118" s="19" t="str">
        <f t="shared" si="45"/>
        <v>ND</v>
      </c>
      <c r="BK118" s="19" t="str">
        <f t="shared" si="45"/>
        <v>ND</v>
      </c>
      <c r="BL118" s="19" t="str">
        <f t="shared" si="45"/>
        <v>ND</v>
      </c>
    </row>
    <row r="120" spans="1:67" x14ac:dyDescent="0.25">
      <c r="A120" t="str">
        <f>'[4]ICP-MS Results'!C46</f>
        <v>GY2-032-C  10x</v>
      </c>
      <c r="B120" t="str">
        <f>'[4]ICP-MS Results'!D46</f>
        <v>10</v>
      </c>
      <c r="C120">
        <f>'[4]ICP-MS Results'!E46</f>
        <v>0.17812280582675399</v>
      </c>
      <c r="D120">
        <f>'[4]ICP-MS Results'!G46</f>
        <v>3.6645255275563303E-2</v>
      </c>
      <c r="E120">
        <f>'[4]ICP-MS Results'!J46</f>
        <v>2.7349285027860999</v>
      </c>
      <c r="F120" t="str">
        <f>'[4]ICP-MS Results'!K46</f>
        <v>OR</v>
      </c>
      <c r="G120">
        <f>'[4]ICP-MS Results'!M46</f>
        <v>83.865191379636101</v>
      </c>
      <c r="H120">
        <f>'[4]ICP-MS Results'!P46</f>
        <v>1.8931419149592399</v>
      </c>
      <c r="I120">
        <f>'[4]ICP-MS Results'!Q46</f>
        <v>162.411293095465</v>
      </c>
      <c r="J120">
        <f>'[4]ICP-MS Results'!S46</f>
        <v>-6.3115885460879797</v>
      </c>
      <c r="K120">
        <f>'[4]ICP-MS Results'!V46</f>
        <v>2976721.9932086398</v>
      </c>
      <c r="L120">
        <f>'[4]ICP-MS Results'!Y46</f>
        <v>269622.77489727101</v>
      </c>
      <c r="M120">
        <f>'[4]ICP-MS Results'!AC46</f>
        <v>371.22218664970097</v>
      </c>
      <c r="N120">
        <f>'[4]ICP-MS Results'!AE46</f>
        <v>0.24714745379749201</v>
      </c>
      <c r="O120">
        <f>'[4]ICP-MS Results'!AG46</f>
        <v>-4.69331885409306E-2</v>
      </c>
      <c r="P120">
        <f>'[4]ICP-MS Results'!AI46</f>
        <v>0.137214052149666</v>
      </c>
      <c r="Q120">
        <f>'[4]ICP-MS Results'!AK46</f>
        <v>0.115933066342557</v>
      </c>
      <c r="R120">
        <f>'[4]ICP-MS Results'!AN46</f>
        <v>2.3566841411153101</v>
      </c>
      <c r="S120">
        <f>'[4]ICP-MS Results'!AP46</f>
        <v>8.32043163297599E-2</v>
      </c>
      <c r="T120">
        <f>'[4]ICP-MS Results'!AR46</f>
        <v>0.37053038930875598</v>
      </c>
      <c r="U120">
        <f>'[4]ICP-MS Results'!AT46</f>
        <v>0.249793782366559</v>
      </c>
      <c r="V120">
        <f>'[4]ICP-MS Results'!AV46</f>
        <v>0.74373424565713397</v>
      </c>
      <c r="W120">
        <f>'[4]ICP-MS Results'!AX46</f>
        <v>13.3098700411996</v>
      </c>
      <c r="X120">
        <f>'[4]ICP-MS Results'!AZ46</f>
        <v>10.7598978897548</v>
      </c>
      <c r="Y120">
        <f>'[4]ICP-MS Results'!BB46</f>
        <v>7.0134443549595797</v>
      </c>
      <c r="Z120">
        <f>'[4]ICP-MS Results'!BF46</f>
        <v>77.477742171339798</v>
      </c>
      <c r="AA120">
        <f>'[4]ICP-MS Results'!BI46</f>
        <v>68.723539435519299</v>
      </c>
      <c r="AB120">
        <f>'[4]ICP-MS Results'!BK46</f>
        <v>180.089885914099</v>
      </c>
      <c r="AC120">
        <f>'[4]ICP-MS Results'!BM46</f>
        <v>313.42859856632799</v>
      </c>
      <c r="AD120">
        <f>'[4]ICP-MS Results'!BO46</f>
        <v>-4.5601634392112896E-3</v>
      </c>
      <c r="AE120">
        <f>'[4]ICP-MS Results'!BQ46</f>
        <v>-5.0984932477693E-2</v>
      </c>
      <c r="AF120">
        <f>'[4]ICP-MS Results'!BS46</f>
        <v>-1.1911285953092E-2</v>
      </c>
      <c r="AG120">
        <f>'[4]ICP-MS Results'!BU46</f>
        <v>-7.1309205311961901E-3</v>
      </c>
      <c r="AH120">
        <f>'[4]ICP-MS Results'!BW46</f>
        <v>3.3563275804145198E-2</v>
      </c>
      <c r="AI120">
        <f>'[4]ICP-MS Results'!BY46</f>
        <v>3.2938331706632699E-3</v>
      </c>
      <c r="AJ120">
        <f>'[4]ICP-MS Results'!CA46</f>
        <v>1.37273597753976E-2</v>
      </c>
      <c r="AK120">
        <f>'[4]ICP-MS Results'!CC46</f>
        <v>-3.3936655605804097E-2</v>
      </c>
      <c r="AL120">
        <f>'[4]ICP-MS Results'!CE46</f>
        <v>3.5626391889943099E-2</v>
      </c>
      <c r="AM120">
        <f>'[4]ICP-MS Results'!CG46</f>
        <v>4.81046568059878E-2</v>
      </c>
      <c r="AN120">
        <f>'[4]ICP-MS Results'!CI46</f>
        <v>2.2385565752004402</v>
      </c>
      <c r="AO120">
        <f>'[4]ICP-MS Results'!CK46</f>
        <v>218.59654484718001</v>
      </c>
      <c r="AP120">
        <f>'[4]ICP-MS Results'!CM46</f>
        <v>209.46481231445401</v>
      </c>
      <c r="AQ120">
        <f>'[4]ICP-MS Results'!CO46</f>
        <v>215.82020996115301</v>
      </c>
      <c r="AR120">
        <f>'[4]ICP-MS Results'!CQ46</f>
        <v>214.478044031633</v>
      </c>
      <c r="AS120">
        <f>'[4]ICP-MS Results'!CS46</f>
        <v>212.08901666415801</v>
      </c>
      <c r="AT120">
        <f>'[4]ICP-MS Results'!CU46</f>
        <v>207.457600195601</v>
      </c>
      <c r="AU120">
        <f>'[4]ICP-MS Results'!CW46</f>
        <v>204.17471797617901</v>
      </c>
      <c r="AV120">
        <f>'[4]ICP-MS Results'!CY46</f>
        <v>196.577807034209</v>
      </c>
      <c r="AW120">
        <f>'[4]ICP-MS Results'!DA46</f>
        <v>197.255850699088</v>
      </c>
      <c r="AX120">
        <f>'[4]ICP-MS Results'!DC46</f>
        <v>193.015164657485</v>
      </c>
      <c r="AY120">
        <f>'[4]ICP-MS Results'!DE46</f>
        <v>197.97561562549501</v>
      </c>
      <c r="AZ120">
        <f>'[4]ICP-MS Results'!DG46</f>
        <v>186.921769021535</v>
      </c>
      <c r="BA120">
        <f>'[4]ICP-MS Results'!DI46</f>
        <v>191.40124035743901</v>
      </c>
      <c r="BB120">
        <f>'[4]ICP-MS Results'!DK46</f>
        <v>203.96083105244199</v>
      </c>
      <c r="BC120">
        <f>'[4]ICP-MS Results'!DM46</f>
        <v>0.21814846549085201</v>
      </c>
      <c r="BD120">
        <f>'[4]ICP-MS Results'!DO46</f>
        <v>0.18030453475498801</v>
      </c>
      <c r="BE120">
        <f>'[4]ICP-MS Results'!DQ46</f>
        <v>0.114908894658205</v>
      </c>
      <c r="BF120">
        <f>'[4]ICP-MS Results'!DS46</f>
        <v>0.28955232533056202</v>
      </c>
      <c r="BG120">
        <f>'[4]ICP-MS Results'!DU46</f>
        <v>-3.4426237995416602E-2</v>
      </c>
      <c r="BH120">
        <f>'[4]ICP-MS Results'!DW46</f>
        <v>-0.61733948215551304</v>
      </c>
      <c r="BI120">
        <f>'[4]ICP-MS Results'!DY46</f>
        <v>0.78640584771927702</v>
      </c>
      <c r="BJ120">
        <f>'[4]ICP-MS Results'!EA46</f>
        <v>1.06011109327739E-2</v>
      </c>
      <c r="BK120">
        <f>'[4]ICP-MS Results'!EC46</f>
        <v>156.02671321750799</v>
      </c>
      <c r="BL120">
        <f>'[4]ICP-MS Results'!EE46</f>
        <v>145.72966625958799</v>
      </c>
      <c r="BM120">
        <f>'[4]ICP-MS Results'!EF46</f>
        <v>43.753586078385098</v>
      </c>
      <c r="BN120">
        <f>'[4]ICP-MS Results'!EG46</f>
        <v>76.273919194624099</v>
      </c>
      <c r="BO120">
        <f>'[4]ICP-MS Results'!EH46</f>
        <v>66.944476075854993</v>
      </c>
    </row>
    <row r="121" spans="1:67" s="1" customFormat="1" x14ac:dyDescent="0.25">
      <c r="A121" s="1" t="s">
        <v>72</v>
      </c>
      <c r="C121" s="1" t="str">
        <f>IF(C120&lt;C$139,"ND",C120)</f>
        <v>ND</v>
      </c>
      <c r="D121" s="1" t="str">
        <f t="shared" ref="D121:BL121" si="46">IF(D120&lt;D$139,"ND",D120)</f>
        <v>ND</v>
      </c>
      <c r="E121" s="1">
        <f t="shared" si="46"/>
        <v>2.7349285027860999</v>
      </c>
      <c r="F121" s="1" t="str">
        <f t="shared" si="46"/>
        <v>OR</v>
      </c>
      <c r="G121" s="1">
        <f t="shared" si="46"/>
        <v>83.865191379636101</v>
      </c>
      <c r="H121" s="1">
        <f t="shared" si="46"/>
        <v>1.8931419149592399</v>
      </c>
      <c r="I121" s="1">
        <f t="shared" si="46"/>
        <v>162.411293095465</v>
      </c>
      <c r="J121" s="1" t="str">
        <f t="shared" si="46"/>
        <v>ND</v>
      </c>
      <c r="K121" s="1">
        <f t="shared" si="46"/>
        <v>2976721.9932086398</v>
      </c>
      <c r="L121" s="1">
        <f t="shared" si="46"/>
        <v>269622.77489727101</v>
      </c>
      <c r="M121" s="1">
        <f t="shared" si="46"/>
        <v>371.22218664970097</v>
      </c>
      <c r="N121" s="1">
        <f t="shared" si="46"/>
        <v>0.24714745379749201</v>
      </c>
      <c r="O121" s="1" t="str">
        <f t="shared" si="46"/>
        <v>ND</v>
      </c>
      <c r="P121" s="1">
        <f t="shared" si="46"/>
        <v>0.137214052149666</v>
      </c>
      <c r="Q121" s="1">
        <f t="shared" si="46"/>
        <v>0.115933066342557</v>
      </c>
      <c r="R121" s="1">
        <f t="shared" si="46"/>
        <v>2.3566841411153101</v>
      </c>
      <c r="S121" s="1">
        <f t="shared" si="46"/>
        <v>8.32043163297599E-2</v>
      </c>
      <c r="T121" s="1">
        <f t="shared" si="46"/>
        <v>0.37053038930875598</v>
      </c>
      <c r="U121" s="1">
        <f t="shared" si="46"/>
        <v>0.249793782366559</v>
      </c>
      <c r="V121" s="1">
        <f t="shared" si="46"/>
        <v>0.74373424565713397</v>
      </c>
      <c r="W121" s="1">
        <f t="shared" si="46"/>
        <v>13.3098700411996</v>
      </c>
      <c r="X121" s="1">
        <f t="shared" si="46"/>
        <v>10.7598978897548</v>
      </c>
      <c r="Y121" s="1">
        <f t="shared" si="46"/>
        <v>7.0134443549595797</v>
      </c>
      <c r="Z121" s="1">
        <f t="shared" si="46"/>
        <v>77.477742171339798</v>
      </c>
      <c r="AA121" s="1">
        <f t="shared" si="46"/>
        <v>68.723539435519299</v>
      </c>
      <c r="AB121" s="1">
        <f t="shared" si="46"/>
        <v>180.089885914099</v>
      </c>
      <c r="AC121" s="1">
        <f t="shared" si="46"/>
        <v>313.42859856632799</v>
      </c>
      <c r="AD121" s="1" t="str">
        <f t="shared" si="46"/>
        <v>ND</v>
      </c>
      <c r="AE121" s="1" t="str">
        <f t="shared" si="46"/>
        <v>ND</v>
      </c>
      <c r="AF121" s="1" t="str">
        <f t="shared" si="46"/>
        <v>ND</v>
      </c>
      <c r="AG121" s="1" t="str">
        <f t="shared" si="46"/>
        <v>ND</v>
      </c>
      <c r="AH121" s="1">
        <f t="shared" si="46"/>
        <v>3.3563275804145198E-2</v>
      </c>
      <c r="AI121" s="1" t="str">
        <f t="shared" si="46"/>
        <v>ND</v>
      </c>
      <c r="AJ121" s="1" t="str">
        <f t="shared" si="46"/>
        <v>ND</v>
      </c>
      <c r="AK121" s="1" t="str">
        <f t="shared" si="46"/>
        <v>ND</v>
      </c>
      <c r="AL121" s="1" t="str">
        <f t="shared" si="46"/>
        <v>ND</v>
      </c>
      <c r="AM121" s="1" t="str">
        <f t="shared" si="46"/>
        <v>ND</v>
      </c>
      <c r="AN121" s="1">
        <f t="shared" si="46"/>
        <v>2.2385565752004402</v>
      </c>
      <c r="AO121" s="1">
        <f t="shared" si="46"/>
        <v>218.59654484718001</v>
      </c>
      <c r="AP121" s="1">
        <f t="shared" si="46"/>
        <v>209.46481231445401</v>
      </c>
      <c r="AQ121" s="1">
        <f t="shared" si="46"/>
        <v>215.82020996115301</v>
      </c>
      <c r="AR121" s="1">
        <f t="shared" si="46"/>
        <v>214.478044031633</v>
      </c>
      <c r="AS121" s="1">
        <f t="shared" si="46"/>
        <v>212.08901666415801</v>
      </c>
      <c r="AT121" s="1">
        <f t="shared" si="46"/>
        <v>207.457600195601</v>
      </c>
      <c r="AU121" s="1">
        <f t="shared" si="46"/>
        <v>204.17471797617901</v>
      </c>
      <c r="AV121" s="1">
        <f t="shared" si="46"/>
        <v>196.577807034209</v>
      </c>
      <c r="AW121" s="1">
        <f t="shared" si="46"/>
        <v>197.255850699088</v>
      </c>
      <c r="AX121" s="1">
        <f t="shared" si="46"/>
        <v>193.015164657485</v>
      </c>
      <c r="AY121" s="1">
        <f t="shared" si="46"/>
        <v>197.97561562549501</v>
      </c>
      <c r="AZ121" s="1">
        <f t="shared" si="46"/>
        <v>186.921769021535</v>
      </c>
      <c r="BA121" s="1">
        <f t="shared" si="46"/>
        <v>191.40124035743901</v>
      </c>
      <c r="BB121" s="1">
        <f t="shared" si="46"/>
        <v>203.96083105244199</v>
      </c>
      <c r="BC121" s="1">
        <f t="shared" si="46"/>
        <v>0.21814846549085201</v>
      </c>
      <c r="BD121" s="1">
        <f t="shared" si="46"/>
        <v>0.18030453475498801</v>
      </c>
      <c r="BE121" s="1">
        <f t="shared" si="46"/>
        <v>0.114908894658205</v>
      </c>
      <c r="BF121" s="1">
        <f t="shared" si="46"/>
        <v>0.28955232533056202</v>
      </c>
      <c r="BG121" s="1" t="str">
        <f t="shared" si="46"/>
        <v>ND</v>
      </c>
      <c r="BH121" s="1" t="str">
        <f t="shared" si="46"/>
        <v>ND</v>
      </c>
      <c r="BI121" s="1">
        <f t="shared" si="46"/>
        <v>0.78640584771927702</v>
      </c>
      <c r="BJ121" s="1" t="str">
        <f t="shared" si="46"/>
        <v>ND</v>
      </c>
      <c r="BK121" s="1">
        <f t="shared" si="46"/>
        <v>156.02671321750799</v>
      </c>
      <c r="BL121" s="1">
        <f t="shared" si="46"/>
        <v>145.72966625958799</v>
      </c>
    </row>
    <row r="122" spans="1:67" s="1" customFormat="1" x14ac:dyDescent="0.25">
      <c r="A122" s="1" t="s">
        <v>73</v>
      </c>
      <c r="C122" s="19" t="str">
        <f>IF(C121="ND","ND",C121*$B120)</f>
        <v>ND</v>
      </c>
      <c r="D122" s="19" t="str">
        <f t="shared" ref="D122:BL122" si="47">IF(D121="ND","ND",D121*$B120)</f>
        <v>ND</v>
      </c>
      <c r="E122" s="19">
        <f t="shared" si="47"/>
        <v>27.349285027861001</v>
      </c>
      <c r="F122" s="19" t="e">
        <f t="shared" si="47"/>
        <v>#VALUE!</v>
      </c>
      <c r="G122" s="19">
        <f t="shared" si="47"/>
        <v>838.65191379636099</v>
      </c>
      <c r="H122" s="19">
        <f t="shared" si="47"/>
        <v>18.931419149592401</v>
      </c>
      <c r="I122" s="19">
        <f t="shared" si="47"/>
        <v>1624.11293095465</v>
      </c>
      <c r="J122" s="19" t="str">
        <f t="shared" si="47"/>
        <v>ND</v>
      </c>
      <c r="K122" s="19">
        <f t="shared" si="47"/>
        <v>29767219.932086397</v>
      </c>
      <c r="L122" s="19">
        <f t="shared" si="47"/>
        <v>2696227.7489727102</v>
      </c>
      <c r="M122" s="19">
        <f t="shared" si="47"/>
        <v>3712.2218664970096</v>
      </c>
      <c r="N122" s="19">
        <f t="shared" si="47"/>
        <v>2.4714745379749199</v>
      </c>
      <c r="O122" s="19" t="str">
        <f t="shared" si="47"/>
        <v>ND</v>
      </c>
      <c r="P122" s="19">
        <f t="shared" si="47"/>
        <v>1.37214052149666</v>
      </c>
      <c r="Q122" s="19">
        <f t="shared" si="47"/>
        <v>1.15933066342557</v>
      </c>
      <c r="R122" s="19">
        <f t="shared" si="47"/>
        <v>23.566841411153099</v>
      </c>
      <c r="S122" s="19">
        <f t="shared" si="47"/>
        <v>0.83204316329759898</v>
      </c>
      <c r="T122" s="19">
        <f t="shared" si="47"/>
        <v>3.7053038930875597</v>
      </c>
      <c r="U122" s="19">
        <f t="shared" si="47"/>
        <v>2.4979378236655898</v>
      </c>
      <c r="V122" s="19">
        <f t="shared" si="47"/>
        <v>7.43734245657134</v>
      </c>
      <c r="W122" s="19">
        <f t="shared" si="47"/>
        <v>133.09870041199599</v>
      </c>
      <c r="X122" s="19">
        <f t="shared" si="47"/>
        <v>107.59897889754799</v>
      </c>
      <c r="Y122" s="19">
        <f t="shared" si="47"/>
        <v>70.134443549595801</v>
      </c>
      <c r="Z122" s="19">
        <f t="shared" si="47"/>
        <v>774.77742171339798</v>
      </c>
      <c r="AA122" s="19">
        <f t="shared" si="47"/>
        <v>687.23539435519297</v>
      </c>
      <c r="AB122" s="19">
        <f t="shared" si="47"/>
        <v>1800.89885914099</v>
      </c>
      <c r="AC122" s="19">
        <f t="shared" si="47"/>
        <v>3134.2859856632799</v>
      </c>
      <c r="AD122" s="19" t="str">
        <f t="shared" si="47"/>
        <v>ND</v>
      </c>
      <c r="AE122" s="19" t="str">
        <f t="shared" si="47"/>
        <v>ND</v>
      </c>
      <c r="AF122" s="19" t="str">
        <f t="shared" si="47"/>
        <v>ND</v>
      </c>
      <c r="AG122" s="19" t="str">
        <f t="shared" si="47"/>
        <v>ND</v>
      </c>
      <c r="AH122" s="19">
        <f t="shared" si="47"/>
        <v>0.33563275804145198</v>
      </c>
      <c r="AI122" s="19" t="str">
        <f t="shared" si="47"/>
        <v>ND</v>
      </c>
      <c r="AJ122" s="19" t="str">
        <f t="shared" si="47"/>
        <v>ND</v>
      </c>
      <c r="AK122" s="19" t="str">
        <f t="shared" si="47"/>
        <v>ND</v>
      </c>
      <c r="AL122" s="19" t="str">
        <f t="shared" si="47"/>
        <v>ND</v>
      </c>
      <c r="AM122" s="19" t="str">
        <f t="shared" si="47"/>
        <v>ND</v>
      </c>
      <c r="AN122" s="19">
        <f t="shared" si="47"/>
        <v>22.385565752004403</v>
      </c>
      <c r="AO122" s="19">
        <f t="shared" si="47"/>
        <v>2185.9654484718003</v>
      </c>
      <c r="AP122" s="19">
        <f t="shared" si="47"/>
        <v>2094.64812314454</v>
      </c>
      <c r="AQ122" s="19">
        <f t="shared" si="47"/>
        <v>2158.2020996115302</v>
      </c>
      <c r="AR122" s="19">
        <f t="shared" si="47"/>
        <v>2144.78044031633</v>
      </c>
      <c r="AS122" s="19">
        <f t="shared" si="47"/>
        <v>2120.89016664158</v>
      </c>
      <c r="AT122" s="19">
        <f t="shared" si="47"/>
        <v>2074.5760019560103</v>
      </c>
      <c r="AU122" s="19">
        <f t="shared" si="47"/>
        <v>2041.74717976179</v>
      </c>
      <c r="AV122" s="19">
        <f t="shared" si="47"/>
        <v>1965.7780703420899</v>
      </c>
      <c r="AW122" s="19">
        <f t="shared" si="47"/>
        <v>1972.55850699088</v>
      </c>
      <c r="AX122" s="19">
        <f t="shared" si="47"/>
        <v>1930.15164657485</v>
      </c>
      <c r="AY122" s="19">
        <f t="shared" si="47"/>
        <v>1979.7561562549502</v>
      </c>
      <c r="AZ122" s="19">
        <f t="shared" si="47"/>
        <v>1869.2176902153501</v>
      </c>
      <c r="BA122" s="19">
        <f t="shared" si="47"/>
        <v>1914.0124035743902</v>
      </c>
      <c r="BB122" s="19">
        <f t="shared" si="47"/>
        <v>2039.6083105244199</v>
      </c>
      <c r="BC122" s="19">
        <f t="shared" si="47"/>
        <v>2.1814846549085201</v>
      </c>
      <c r="BD122" s="19">
        <f t="shared" si="47"/>
        <v>1.80304534754988</v>
      </c>
      <c r="BE122" s="19">
        <f t="shared" si="47"/>
        <v>1.14908894658205</v>
      </c>
      <c r="BF122" s="19">
        <f t="shared" si="47"/>
        <v>2.8955232533056203</v>
      </c>
      <c r="BG122" s="19" t="str">
        <f t="shared" si="47"/>
        <v>ND</v>
      </c>
      <c r="BH122" s="19" t="str">
        <f t="shared" si="47"/>
        <v>ND</v>
      </c>
      <c r="BI122" s="19">
        <f t="shared" si="47"/>
        <v>7.8640584771927706</v>
      </c>
      <c r="BJ122" s="19" t="str">
        <f t="shared" si="47"/>
        <v>ND</v>
      </c>
      <c r="BK122" s="19">
        <f t="shared" si="47"/>
        <v>1560.26713217508</v>
      </c>
      <c r="BL122" s="19">
        <f t="shared" si="47"/>
        <v>1457.2966625958798</v>
      </c>
    </row>
    <row r="124" spans="1:67" x14ac:dyDescent="0.25">
      <c r="A124" t="str">
        <f>'[4]ICP-MS Results'!C47</f>
        <v>Rinse</v>
      </c>
      <c r="C124">
        <f>'[4]ICP-MS Results'!E47</f>
        <v>4.0042936551327998E-2</v>
      </c>
      <c r="D124">
        <f>'[4]ICP-MS Results'!G47</f>
        <v>4.6677171945246503E-2</v>
      </c>
      <c r="E124">
        <f>'[4]ICP-MS Results'!J47</f>
        <v>0.439583844583183</v>
      </c>
      <c r="F124">
        <f>'[4]ICP-MS Results'!K47</f>
        <v>2682.5872128736601</v>
      </c>
      <c r="G124">
        <f>'[4]ICP-MS Results'!M47</f>
        <v>1.1102011020821799E-2</v>
      </c>
      <c r="H124">
        <f>'[4]ICP-MS Results'!P47</f>
        <v>-0.19247227359257499</v>
      </c>
      <c r="I124">
        <f>'[4]ICP-MS Results'!Q47</f>
        <v>13.5731055935898</v>
      </c>
      <c r="J124">
        <f>'[4]ICP-MS Results'!S47</f>
        <v>-4.2468672048719904</v>
      </c>
      <c r="K124">
        <f>'[4]ICP-MS Results'!V47</f>
        <v>412.66440954419602</v>
      </c>
      <c r="L124">
        <f>'[4]ICP-MS Results'!Y47</f>
        <v>10.1142942931157</v>
      </c>
      <c r="M124">
        <f>'[4]ICP-MS Results'!AC47</f>
        <v>-7.4042515426456096E-3</v>
      </c>
      <c r="N124">
        <f>'[4]ICP-MS Results'!AE47</f>
        <v>0.20761655452296901</v>
      </c>
      <c r="O124">
        <f>'[4]ICP-MS Results'!AG47</f>
        <v>-7.4206139728419995E-2</v>
      </c>
      <c r="P124">
        <f>'[4]ICP-MS Results'!AI47</f>
        <v>-5.0073167760850197E-2</v>
      </c>
      <c r="Q124">
        <f>'[4]ICP-MS Results'!AK47</f>
        <v>6.5385348058430798E-2</v>
      </c>
      <c r="R124">
        <f>'[4]ICP-MS Results'!AN47</f>
        <v>-0.65629290808222596</v>
      </c>
      <c r="S124">
        <f>'[4]ICP-MS Results'!AP47</f>
        <v>2.0476907466027199E-2</v>
      </c>
      <c r="T124">
        <f>'[4]ICP-MS Results'!AR47</f>
        <v>4.0308901389595399E-2</v>
      </c>
      <c r="U124">
        <f>'[4]ICP-MS Results'!AT47</f>
        <v>1.83799870321783</v>
      </c>
      <c r="V124">
        <f>'[4]ICP-MS Results'!AV47</f>
        <v>-0.108112133390572</v>
      </c>
      <c r="W124">
        <f>'[4]ICP-MS Results'!AX47</f>
        <v>2.2360528120348298E-2</v>
      </c>
      <c r="X124">
        <f>'[4]ICP-MS Results'!AZ47</f>
        <v>3.4339699839793501E-3</v>
      </c>
      <c r="Y124">
        <f>'[4]ICP-MS Results'!BB47</f>
        <v>6.2938722784892404E-2</v>
      </c>
      <c r="Z124">
        <f>'[4]ICP-MS Results'!BF47</f>
        <v>0.36036138544407997</v>
      </c>
      <c r="AA124">
        <f>'[4]ICP-MS Results'!BI47</f>
        <v>1.6309280641983899E-2</v>
      </c>
      <c r="AB124">
        <f>'[4]ICP-MS Results'!BK47</f>
        <v>7.1587202522414902E-3</v>
      </c>
      <c r="AC124">
        <f>'[4]ICP-MS Results'!BM47</f>
        <v>-0.59486126654285498</v>
      </c>
      <c r="AD124">
        <f>'[4]ICP-MS Results'!BO47</f>
        <v>-1.5620861296325699E-3</v>
      </c>
      <c r="AE124">
        <f>'[4]ICP-MS Results'!BQ47</f>
        <v>-2.46182441647982E-2</v>
      </c>
      <c r="AF124">
        <f>'[4]ICP-MS Results'!BS47</f>
        <v>2.1644724802013699E-2</v>
      </c>
      <c r="AG124">
        <f>'[4]ICP-MS Results'!BU47</f>
        <v>7.7602362728483601E-2</v>
      </c>
      <c r="AH124">
        <f>'[4]ICP-MS Results'!BW47</f>
        <v>6.9909226861946403E-3</v>
      </c>
      <c r="AI124">
        <f>'[4]ICP-MS Results'!BY47</f>
        <v>2.5839632118459199E-2</v>
      </c>
      <c r="AJ124">
        <f>'[4]ICP-MS Results'!CA47</f>
        <v>3.1907725176309298E-2</v>
      </c>
      <c r="AK124">
        <f>'[4]ICP-MS Results'!CC47</f>
        <v>-1.18038494553776E-2</v>
      </c>
      <c r="AL124">
        <f>'[4]ICP-MS Results'!CE47</f>
        <v>-3.27375244263386E-2</v>
      </c>
      <c r="AM124">
        <f>'[4]ICP-MS Results'!CG47</f>
        <v>7.6931386995095297E-3</v>
      </c>
      <c r="AN124">
        <f>'[4]ICP-MS Results'!CI47</f>
        <v>-2.79492621211333E-2</v>
      </c>
      <c r="AO124">
        <f>'[4]ICP-MS Results'!CK47</f>
        <v>1.3116275824206601E-2</v>
      </c>
      <c r="AP124">
        <f>'[4]ICP-MS Results'!CM47</f>
        <v>-0.11131963213636301</v>
      </c>
      <c r="AQ124">
        <f>'[4]ICP-MS Results'!CO47</f>
        <v>5.41019055644086E-3</v>
      </c>
      <c r="AR124">
        <f>'[4]ICP-MS Results'!CQ47</f>
        <v>6.9009627980549E-3</v>
      </c>
      <c r="AS124">
        <f>'[4]ICP-MS Results'!CS47</f>
        <v>8.5328798835931103E-3</v>
      </c>
      <c r="AT124">
        <f>'[4]ICP-MS Results'!CU47</f>
        <v>-5.5432118062636503E-2</v>
      </c>
      <c r="AU124">
        <f>'[4]ICP-MS Results'!CW47</f>
        <v>1.60442819156216E-3</v>
      </c>
      <c r="AV124">
        <f>'[4]ICP-MS Results'!CY47</f>
        <v>1.1997340560006E-3</v>
      </c>
      <c r="AW124">
        <f>'[4]ICP-MS Results'!DA47</f>
        <v>-5.0420640243870798E-3</v>
      </c>
      <c r="AX124">
        <f>'[4]ICP-MS Results'!DC47</f>
        <v>3.2918082362933601E-3</v>
      </c>
      <c r="AY124">
        <f>'[4]ICP-MS Results'!DE47</f>
        <v>2.9963475750614701E-3</v>
      </c>
      <c r="AZ124">
        <f>'[4]ICP-MS Results'!DG47</f>
        <v>-3.1288029130265498E-4</v>
      </c>
      <c r="BA124">
        <f>'[4]ICP-MS Results'!DI47</f>
        <v>-6.2455619008047704E-3</v>
      </c>
      <c r="BB124">
        <f>'[4]ICP-MS Results'!DK47</f>
        <v>-1.37241894876175E-3</v>
      </c>
      <c r="BC124">
        <f>'[4]ICP-MS Results'!DM47</f>
        <v>7.2399938985076302E-4</v>
      </c>
      <c r="BD124">
        <f>'[4]ICP-MS Results'!DO47</f>
        <v>-2.1128270488474901E-3</v>
      </c>
      <c r="BE124">
        <f>'[4]ICP-MS Results'!DQ47</f>
        <v>-0.152300264615222</v>
      </c>
      <c r="BF124">
        <f>'[4]ICP-MS Results'!DS47</f>
        <v>3.5733014386143801E-3</v>
      </c>
      <c r="BG124">
        <f>'[4]ICP-MS Results'!DU47</f>
        <v>-3.17060382320076E-2</v>
      </c>
      <c r="BH124">
        <f>'[4]ICP-MS Results'!DW47</f>
        <v>-0.66170306214900798</v>
      </c>
      <c r="BI124">
        <f>'[4]ICP-MS Results'!DY47</f>
        <v>-1.5838310602322301E-2</v>
      </c>
      <c r="BJ124">
        <f>'[4]ICP-MS Results'!EA47</f>
        <v>6.7358675060527201E-3</v>
      </c>
      <c r="BK124">
        <f>'[4]ICP-MS Results'!EC47</f>
        <v>4.1191290376278798E-2</v>
      </c>
      <c r="BL124">
        <f>'[4]ICP-MS Results'!EE47</f>
        <v>9.6694539062098205E-4</v>
      </c>
      <c r="BM124">
        <f>'[4]ICP-MS Results'!EF47</f>
        <v>121.65797388243</v>
      </c>
      <c r="BN124">
        <f>'[4]ICP-MS Results'!EG47</f>
        <v>143.714601651837</v>
      </c>
      <c r="BO124">
        <f>'[4]ICP-MS Results'!EH47</f>
        <v>137.63810608315001</v>
      </c>
    </row>
    <row r="125" spans="1:67" x14ac:dyDescent="0.25">
      <c r="A125" t="str">
        <f>'[4]ICP-MS Results'!C48</f>
        <v>Rinse</v>
      </c>
      <c r="C125">
        <f>'[4]ICP-MS Results'!E48</f>
        <v>6.5262007422045798E-2</v>
      </c>
      <c r="D125">
        <f>'[4]ICP-MS Results'!G48</f>
        <v>2.0143159608451599E-2</v>
      </c>
      <c r="E125">
        <f>'[4]ICP-MS Results'!J48</f>
        <v>1.0958297807031201</v>
      </c>
      <c r="F125">
        <f>'[4]ICP-MS Results'!K48</f>
        <v>770.91487662103896</v>
      </c>
      <c r="G125">
        <f>'[4]ICP-MS Results'!M48</f>
        <v>-9.4812515239164993E-2</v>
      </c>
      <c r="H125">
        <f>'[4]ICP-MS Results'!P48</f>
        <v>-3.0371565793953101E-2</v>
      </c>
      <c r="I125">
        <f>'[4]ICP-MS Results'!Q48</f>
        <v>4.7647295408811301</v>
      </c>
      <c r="J125">
        <f>'[4]ICP-MS Results'!S48</f>
        <v>-1.1113672071778899</v>
      </c>
      <c r="K125">
        <f>'[4]ICP-MS Results'!V48</f>
        <v>184.233438418248</v>
      </c>
      <c r="L125">
        <f>'[4]ICP-MS Results'!Y48</f>
        <v>1.09295944179769</v>
      </c>
      <c r="M125">
        <f>'[4]ICP-MS Results'!AC48</f>
        <v>-2.9019568816297199E-2</v>
      </c>
      <c r="N125">
        <f>'[4]ICP-MS Results'!AE48</f>
        <v>0.14213426762426701</v>
      </c>
      <c r="O125">
        <f>'[4]ICP-MS Results'!AG48</f>
        <v>2.7029675251311301E-2</v>
      </c>
      <c r="P125">
        <f>'[4]ICP-MS Results'!AI48</f>
        <v>-7.7252030475547406E-2</v>
      </c>
      <c r="Q125">
        <f>'[4]ICP-MS Results'!AK48</f>
        <v>2.15275353940199E-2</v>
      </c>
      <c r="R125">
        <f>'[4]ICP-MS Results'!AN48</f>
        <v>-0.75144221733028604</v>
      </c>
      <c r="S125">
        <f>'[4]ICP-MS Results'!AP48</f>
        <v>6.1875510671246196E-3</v>
      </c>
      <c r="T125">
        <f>'[4]ICP-MS Results'!AR48</f>
        <v>1.4802687921053799E-2</v>
      </c>
      <c r="U125">
        <f>'[4]ICP-MS Results'!AT48</f>
        <v>0.504804391624461</v>
      </c>
      <c r="V125">
        <f>'[4]ICP-MS Results'!AV48</f>
        <v>-0.13734395582807701</v>
      </c>
      <c r="W125">
        <f>'[4]ICP-MS Results'!AX48</f>
        <v>9.6019464698602897E-3</v>
      </c>
      <c r="X125">
        <f>'[4]ICP-MS Results'!AZ48</f>
        <v>-6.3784751665746202E-3</v>
      </c>
      <c r="Y125">
        <f>'[4]ICP-MS Results'!BB48</f>
        <v>6.3909093096895303E-3</v>
      </c>
      <c r="Z125">
        <f>'[4]ICP-MS Results'!BF48</f>
        <v>8.6564568130405806E-2</v>
      </c>
      <c r="AA125">
        <f>'[4]ICP-MS Results'!BI48</f>
        <v>1.6703870152401899E-2</v>
      </c>
      <c r="AB125">
        <f>'[4]ICP-MS Results'!BK48</f>
        <v>5.5750913444213099E-3</v>
      </c>
      <c r="AC125">
        <f>'[4]ICP-MS Results'!BM48</f>
        <v>-0.61222588542048095</v>
      </c>
      <c r="AD125">
        <f>'[4]ICP-MS Results'!BO48</f>
        <v>-3.1033852799540701E-3</v>
      </c>
      <c r="AE125">
        <f>'[4]ICP-MS Results'!BQ48</f>
        <v>-3.0204145915548899E-2</v>
      </c>
      <c r="AF125">
        <f>'[4]ICP-MS Results'!BS48</f>
        <v>2.82401347195461E-2</v>
      </c>
      <c r="AG125">
        <f>'[4]ICP-MS Results'!BU48</f>
        <v>3.8211218574656099E-2</v>
      </c>
      <c r="AH125">
        <f>'[4]ICP-MS Results'!BW48</f>
        <v>4.7978718381264896E-3</v>
      </c>
      <c r="AI125">
        <f>'[4]ICP-MS Results'!BY48</f>
        <v>8.1699235352514395E-3</v>
      </c>
      <c r="AJ125">
        <f>'[4]ICP-MS Results'!CA48</f>
        <v>2.4364705793496599E-2</v>
      </c>
      <c r="AK125">
        <f>'[4]ICP-MS Results'!CC48</f>
        <v>-1.0847346781019E-2</v>
      </c>
      <c r="AL125">
        <f>'[4]ICP-MS Results'!CE48</f>
        <v>-5.8132847358876499E-2</v>
      </c>
      <c r="AM125">
        <f>'[4]ICP-MS Results'!CG48</f>
        <v>4.13782326363339E-3</v>
      </c>
      <c r="AN125">
        <f>'[4]ICP-MS Results'!CI48</f>
        <v>-4.0962890446479799E-2</v>
      </c>
      <c r="AO125">
        <f>'[4]ICP-MS Results'!CK48</f>
        <v>7.1599633608436701E-3</v>
      </c>
      <c r="AP125">
        <f>'[4]ICP-MS Results'!CM48</f>
        <v>-0.119150600459316</v>
      </c>
      <c r="AQ125">
        <f>'[4]ICP-MS Results'!CO48</f>
        <v>-3.4007492438573999E-4</v>
      </c>
      <c r="AR125">
        <f>'[4]ICP-MS Results'!CQ48</f>
        <v>-2.9294449375553101E-3</v>
      </c>
      <c r="AS125">
        <f>'[4]ICP-MS Results'!CS48</f>
        <v>1.1552699472500501E-3</v>
      </c>
      <c r="AT125">
        <f>'[4]ICP-MS Results'!CU48</f>
        <v>-6.0368590133679401E-2</v>
      </c>
      <c r="AU125">
        <f>'[4]ICP-MS Results'!CW48</f>
        <v>-1.9947064604689101E-3</v>
      </c>
      <c r="AV125">
        <f>'[4]ICP-MS Results'!CY48</f>
        <v>-3.7713422274924199E-3</v>
      </c>
      <c r="AW125">
        <f>'[4]ICP-MS Results'!DA48</f>
        <v>-9.7024208697257495E-3</v>
      </c>
      <c r="AX125">
        <f>'[4]ICP-MS Results'!DC48</f>
        <v>-2.2037670732714199E-3</v>
      </c>
      <c r="AY125">
        <f>'[4]ICP-MS Results'!DE48</f>
        <v>-1.6295081107285401E-3</v>
      </c>
      <c r="AZ125">
        <f>'[4]ICP-MS Results'!DG48</f>
        <v>-4.2335652901074597E-3</v>
      </c>
      <c r="BA125">
        <f>'[4]ICP-MS Results'!DI48</f>
        <v>-7.9518133657893505E-3</v>
      </c>
      <c r="BB125">
        <f>'[4]ICP-MS Results'!DK48</f>
        <v>-6.4726414518129103E-3</v>
      </c>
      <c r="BC125">
        <f>'[4]ICP-MS Results'!DM48</f>
        <v>2.0935617814207999E-3</v>
      </c>
      <c r="BD125">
        <f>'[4]ICP-MS Results'!DO48</f>
        <v>-1.8950014896832799E-3</v>
      </c>
      <c r="BE125">
        <f>'[4]ICP-MS Results'!DQ48</f>
        <v>-0.15467876557066601</v>
      </c>
      <c r="BF125">
        <f>'[4]ICP-MS Results'!DS48</f>
        <v>1.3994232115082301E-3</v>
      </c>
      <c r="BG125">
        <f>'[4]ICP-MS Results'!DU48</f>
        <v>-2.83816606825435E-2</v>
      </c>
      <c r="BH125">
        <f>'[4]ICP-MS Results'!DW48</f>
        <v>-0.66850276463971403</v>
      </c>
      <c r="BI125">
        <f>'[4]ICP-MS Results'!DY48</f>
        <v>-1.4520421132511899E-2</v>
      </c>
      <c r="BJ125">
        <f>'[4]ICP-MS Results'!EA48</f>
        <v>8.0372074575478004E-4</v>
      </c>
      <c r="BK125">
        <f>'[4]ICP-MS Results'!EC48</f>
        <v>-1.3357514080385E-2</v>
      </c>
      <c r="BL125">
        <f>'[4]ICP-MS Results'!EE48</f>
        <v>-5.30614357872824E-3</v>
      </c>
      <c r="BM125">
        <f>'[4]ICP-MS Results'!EF48</f>
        <v>113.945726056833</v>
      </c>
      <c r="BN125">
        <f>'[4]ICP-MS Results'!EG48</f>
        <v>135.90784093600999</v>
      </c>
      <c r="BO125">
        <f>'[4]ICP-MS Results'!EH48</f>
        <v>133.520406273455</v>
      </c>
    </row>
    <row r="126" spans="1:67" x14ac:dyDescent="0.25">
      <c r="A126" t="str">
        <f>'[4]ICP-MS Results'!C49</f>
        <v>10 ppb QC</v>
      </c>
      <c r="C126">
        <f>'[4]ICP-MS Results'!E49</f>
        <v>7.5242971205857803</v>
      </c>
      <c r="D126">
        <f>'[4]ICP-MS Results'!G49</f>
        <v>8.6676357847036307</v>
      </c>
      <c r="E126">
        <f>'[4]ICP-MS Results'!J49</f>
        <v>24.0242288796465</v>
      </c>
      <c r="F126">
        <f>'[4]ICP-MS Results'!K49</f>
        <v>544.49938026951702</v>
      </c>
      <c r="G126">
        <f>'[4]ICP-MS Results'!M49</f>
        <v>18.874690527702001</v>
      </c>
      <c r="H126">
        <f>'[4]ICP-MS Results'!P49</f>
        <v>19.751628583374899</v>
      </c>
      <c r="I126">
        <f>'[4]ICP-MS Results'!Q49</f>
        <v>18.934323216863501</v>
      </c>
      <c r="J126">
        <f>'[4]ICP-MS Results'!S49</f>
        <v>13.6136306140034</v>
      </c>
      <c r="K126">
        <f>'[4]ICP-MS Results'!V49</f>
        <v>137.80909672376899</v>
      </c>
      <c r="L126">
        <f>'[4]ICP-MS Results'!Y49</f>
        <v>38.344436897573203</v>
      </c>
      <c r="M126">
        <f>'[4]ICP-MS Results'!AC49</f>
        <v>13.512692902371199</v>
      </c>
      <c r="N126">
        <f>'[4]ICP-MS Results'!AE49</f>
        <v>14.7064319029705</v>
      </c>
      <c r="O126">
        <f>'[4]ICP-MS Results'!AG49</f>
        <v>13.034754629403</v>
      </c>
      <c r="P126">
        <f>'[4]ICP-MS Results'!AI49</f>
        <v>13.0788449906001</v>
      </c>
      <c r="Q126">
        <f>'[4]ICP-MS Results'!AK49</f>
        <v>13.0154960098746</v>
      </c>
      <c r="R126">
        <f>'[4]ICP-MS Results'!AN49</f>
        <v>23.9654117238188</v>
      </c>
      <c r="S126">
        <f>'[4]ICP-MS Results'!AP49</f>
        <v>12.335448053724599</v>
      </c>
      <c r="T126">
        <f>'[4]ICP-MS Results'!AR49</f>
        <v>11.844814853315601</v>
      </c>
      <c r="U126">
        <f>'[4]ICP-MS Results'!AT49</f>
        <v>12.5684940793585</v>
      </c>
      <c r="V126">
        <f>'[4]ICP-MS Results'!AV49</f>
        <v>12.392958985217</v>
      </c>
      <c r="W126">
        <f>'[4]ICP-MS Results'!AX49</f>
        <v>11.888472017793701</v>
      </c>
      <c r="X126">
        <f>'[4]ICP-MS Results'!AZ49</f>
        <v>11.835817555797499</v>
      </c>
      <c r="Y126">
        <f>'[4]ICP-MS Results'!BB49</f>
        <v>12.267887749220201</v>
      </c>
      <c r="Z126">
        <f>'[4]ICP-MS Results'!BF49</f>
        <v>12.6580027244474</v>
      </c>
      <c r="AA126">
        <f>'[4]ICP-MS Results'!BI49</f>
        <v>12.1284719976343</v>
      </c>
      <c r="AB126">
        <f>'[4]ICP-MS Results'!BK49</f>
        <v>11.812132532394999</v>
      </c>
      <c r="AC126">
        <f>'[4]ICP-MS Results'!BM49</f>
        <v>12.992884600708001</v>
      </c>
      <c r="AD126">
        <f>'[4]ICP-MS Results'!BO49</f>
        <v>11.6625805091217</v>
      </c>
      <c r="AE126">
        <f>'[4]ICP-MS Results'!BQ49</f>
        <v>10.7758660250494</v>
      </c>
      <c r="AF126">
        <f>'[4]ICP-MS Results'!BS49</f>
        <v>10.9266699680327</v>
      </c>
      <c r="AG126">
        <f>'[4]ICP-MS Results'!BU49</f>
        <v>13.5651447343573</v>
      </c>
      <c r="AH126">
        <f>'[4]ICP-MS Results'!BW49</f>
        <v>10.445196868519799</v>
      </c>
      <c r="AI126">
        <f>'[4]ICP-MS Results'!BY49</f>
        <v>10.8337229110839</v>
      </c>
      <c r="AJ126">
        <f>'[4]ICP-MS Results'!CA49</f>
        <v>10.2184516184061</v>
      </c>
      <c r="AK126">
        <f>'[4]ICP-MS Results'!CC49</f>
        <v>10.186951775469799</v>
      </c>
      <c r="AL126">
        <f>'[4]ICP-MS Results'!CE49</f>
        <v>10.7563302904486</v>
      </c>
      <c r="AM126">
        <f>'[4]ICP-MS Results'!CG49</f>
        <v>10.5478328183227</v>
      </c>
      <c r="AN126">
        <f>'[4]ICP-MS Results'!CI49</f>
        <v>10.177802250343699</v>
      </c>
      <c r="AO126">
        <f>'[4]ICP-MS Results'!CK49</f>
        <v>10.003954053832</v>
      </c>
      <c r="AP126">
        <f>'[4]ICP-MS Results'!CM49</f>
        <v>9.9940782651208409</v>
      </c>
      <c r="AQ126">
        <f>'[4]ICP-MS Results'!CO49</f>
        <v>9.7967043873924204</v>
      </c>
      <c r="AR126">
        <f>'[4]ICP-MS Results'!CQ49</f>
        <v>9.5611617644060907</v>
      </c>
      <c r="AS126">
        <f>'[4]ICP-MS Results'!CS49</f>
        <v>9.5970716683987405</v>
      </c>
      <c r="AT126">
        <f>'[4]ICP-MS Results'!CU49</f>
        <v>9.4130902003485701</v>
      </c>
      <c r="AU126">
        <f>'[4]ICP-MS Results'!CW49</f>
        <v>9.0742978681872604</v>
      </c>
      <c r="AV126">
        <f>'[4]ICP-MS Results'!CY49</f>
        <v>9.0817345693840998</v>
      </c>
      <c r="AW126">
        <f>'[4]ICP-MS Results'!DA49</f>
        <v>8.9389298097577896</v>
      </c>
      <c r="AX126">
        <f>'[4]ICP-MS Results'!DC49</f>
        <v>8.9378532434077496</v>
      </c>
      <c r="AY126">
        <f>'[4]ICP-MS Results'!DE49</f>
        <v>8.9308169932336199</v>
      </c>
      <c r="AZ126">
        <f>'[4]ICP-MS Results'!DG49</f>
        <v>8.8386610343254297</v>
      </c>
      <c r="BA126">
        <f>'[4]ICP-MS Results'!DI49</f>
        <v>8.7429676853735092</v>
      </c>
      <c r="BB126">
        <f>'[4]ICP-MS Results'!DK49</f>
        <v>8.8237400567496902</v>
      </c>
      <c r="BC126">
        <f>'[4]ICP-MS Results'!DM49</f>
        <v>8.3935024526172501</v>
      </c>
      <c r="BD126">
        <f>'[4]ICP-MS Results'!DO49</f>
        <v>3.6332874136506699</v>
      </c>
      <c r="BE126">
        <f>'[4]ICP-MS Results'!DQ49</f>
        <v>7.4957975780380703</v>
      </c>
      <c r="BF126">
        <f>'[4]ICP-MS Results'!DS49</f>
        <v>8.5440206390668507</v>
      </c>
      <c r="BG126">
        <f>'[4]ICP-MS Results'!DU49</f>
        <v>7.7769216998806403</v>
      </c>
      <c r="BH126">
        <f>'[4]ICP-MS Results'!DW49</f>
        <v>8.8912142238769292</v>
      </c>
      <c r="BI126">
        <f>'[4]ICP-MS Results'!DY49</f>
        <v>8.3011279300017193</v>
      </c>
      <c r="BJ126">
        <f>'[4]ICP-MS Results'!EA49</f>
        <v>8.4047600887573992</v>
      </c>
      <c r="BK126">
        <f>'[4]ICP-MS Results'!EC49</f>
        <v>7.91027755841088</v>
      </c>
      <c r="BL126">
        <f>'[4]ICP-MS Results'!EE49</f>
        <v>7.8057961735252297</v>
      </c>
      <c r="BM126">
        <f>'[4]ICP-MS Results'!EF49</f>
        <v>112.61823562873199</v>
      </c>
      <c r="BN126">
        <f>'[4]ICP-MS Results'!EG49</f>
        <v>128.101548374895</v>
      </c>
      <c r="BO126">
        <f>'[4]ICP-MS Results'!EH49</f>
        <v>127.84717575462901</v>
      </c>
    </row>
    <row r="127" spans="1:67" x14ac:dyDescent="0.25">
      <c r="A127" s="1" t="s">
        <v>68</v>
      </c>
      <c r="C127" s="17">
        <f>C126/10</f>
        <v>0.752429712058578</v>
      </c>
      <c r="D127" s="17">
        <f t="shared" ref="D127:BL127" si="48">D126/10</f>
        <v>0.86676357847036312</v>
      </c>
      <c r="E127" s="17">
        <f t="shared" si="48"/>
        <v>2.4024228879646499</v>
      </c>
      <c r="F127" s="17">
        <f t="shared" si="48"/>
        <v>54.449938026951699</v>
      </c>
      <c r="G127" s="17">
        <f t="shared" si="48"/>
        <v>1.8874690527702001</v>
      </c>
      <c r="H127" s="17">
        <f t="shared" si="48"/>
        <v>1.9751628583374898</v>
      </c>
      <c r="I127" s="17">
        <f t="shared" si="48"/>
        <v>1.89343232168635</v>
      </c>
      <c r="J127" s="17">
        <f t="shared" si="48"/>
        <v>1.36136306140034</v>
      </c>
      <c r="K127" s="17">
        <f t="shared" si="48"/>
        <v>13.780909672376898</v>
      </c>
      <c r="L127" s="17">
        <f t="shared" si="48"/>
        <v>3.8344436897573204</v>
      </c>
      <c r="M127" s="17">
        <f t="shared" si="48"/>
        <v>1.3512692902371199</v>
      </c>
      <c r="N127" s="17">
        <f t="shared" si="48"/>
        <v>1.47064319029705</v>
      </c>
      <c r="O127" s="17">
        <f t="shared" si="48"/>
        <v>1.3034754629403</v>
      </c>
      <c r="P127" s="17">
        <f t="shared" si="48"/>
        <v>1.30788449906001</v>
      </c>
      <c r="Q127" s="17">
        <f t="shared" si="48"/>
        <v>1.3015496009874599</v>
      </c>
      <c r="R127" s="17">
        <f t="shared" si="48"/>
        <v>2.3965411723818799</v>
      </c>
      <c r="S127" s="17">
        <f t="shared" si="48"/>
        <v>1.23354480537246</v>
      </c>
      <c r="T127" s="17">
        <f t="shared" si="48"/>
        <v>1.1844814853315602</v>
      </c>
      <c r="U127" s="17">
        <f t="shared" si="48"/>
        <v>1.2568494079358499</v>
      </c>
      <c r="V127" s="17">
        <f t="shared" si="48"/>
        <v>1.2392958985217</v>
      </c>
      <c r="W127" s="17">
        <f t="shared" si="48"/>
        <v>1.1888472017793701</v>
      </c>
      <c r="X127" s="17">
        <f t="shared" si="48"/>
        <v>1.1835817555797499</v>
      </c>
      <c r="Y127" s="17">
        <f t="shared" si="48"/>
        <v>1.2267887749220201</v>
      </c>
      <c r="Z127" s="17">
        <f t="shared" si="48"/>
        <v>1.2658002724447399</v>
      </c>
      <c r="AA127" s="17">
        <f t="shared" si="48"/>
        <v>1.21284719976343</v>
      </c>
      <c r="AB127" s="17">
        <f t="shared" si="48"/>
        <v>1.1812132532394999</v>
      </c>
      <c r="AC127" s="17">
        <f t="shared" si="48"/>
        <v>1.2992884600708001</v>
      </c>
      <c r="AD127" s="17">
        <f t="shared" si="48"/>
        <v>1.1662580509121701</v>
      </c>
      <c r="AE127" s="17">
        <f t="shared" si="48"/>
        <v>1.0775866025049399</v>
      </c>
      <c r="AF127" s="17">
        <f t="shared" si="48"/>
        <v>1.0926669968032701</v>
      </c>
      <c r="AG127" s="17">
        <f t="shared" si="48"/>
        <v>1.35651447343573</v>
      </c>
      <c r="AH127" s="17">
        <f t="shared" si="48"/>
        <v>1.0445196868519799</v>
      </c>
      <c r="AI127" s="17">
        <f t="shared" si="48"/>
        <v>1.0833722911083901</v>
      </c>
      <c r="AJ127" s="17">
        <f t="shared" si="48"/>
        <v>1.0218451618406099</v>
      </c>
      <c r="AK127" s="17">
        <f t="shared" si="48"/>
        <v>1.0186951775469799</v>
      </c>
      <c r="AL127" s="17">
        <f t="shared" si="48"/>
        <v>1.0756330290448601</v>
      </c>
      <c r="AM127" s="17">
        <f t="shared" si="48"/>
        <v>1.05478328183227</v>
      </c>
      <c r="AN127" s="17">
        <f t="shared" si="48"/>
        <v>1.0177802250343699</v>
      </c>
      <c r="AO127" s="17">
        <f t="shared" si="48"/>
        <v>1.0003954053832</v>
      </c>
      <c r="AP127" s="17">
        <f t="shared" si="48"/>
        <v>0.99940782651208404</v>
      </c>
      <c r="AQ127" s="17">
        <f t="shared" si="48"/>
        <v>0.97967043873924209</v>
      </c>
      <c r="AR127" s="17">
        <f t="shared" si="48"/>
        <v>0.95611617644060909</v>
      </c>
      <c r="AS127" s="17">
        <f t="shared" si="48"/>
        <v>0.959707166839874</v>
      </c>
      <c r="AT127" s="17">
        <f t="shared" si="48"/>
        <v>0.94130902003485706</v>
      </c>
      <c r="AU127" s="17">
        <f t="shared" si="48"/>
        <v>0.90742978681872599</v>
      </c>
      <c r="AV127" s="17">
        <f t="shared" si="48"/>
        <v>0.90817345693841001</v>
      </c>
      <c r="AW127" s="17">
        <f t="shared" si="48"/>
        <v>0.89389298097577896</v>
      </c>
      <c r="AX127" s="17">
        <f t="shared" si="48"/>
        <v>0.89378532434077496</v>
      </c>
      <c r="AY127" s="17">
        <f t="shared" si="48"/>
        <v>0.89308169932336201</v>
      </c>
      <c r="AZ127" s="17">
        <f t="shared" si="48"/>
        <v>0.88386610343254302</v>
      </c>
      <c r="BA127" s="17">
        <f t="shared" si="48"/>
        <v>0.87429676853735094</v>
      </c>
      <c r="BB127" s="17">
        <f t="shared" si="48"/>
        <v>0.88237400567496904</v>
      </c>
      <c r="BC127" s="17">
        <f t="shared" si="48"/>
        <v>0.83935024526172497</v>
      </c>
      <c r="BD127" s="17">
        <f t="shared" si="48"/>
        <v>0.36332874136506699</v>
      </c>
      <c r="BE127" s="17">
        <f t="shared" si="48"/>
        <v>0.74957975780380703</v>
      </c>
      <c r="BF127" s="17">
        <f t="shared" si="48"/>
        <v>0.85440206390668505</v>
      </c>
      <c r="BG127" s="17">
        <f t="shared" si="48"/>
        <v>0.77769216998806401</v>
      </c>
      <c r="BH127" s="17">
        <f t="shared" si="48"/>
        <v>0.88912142238769287</v>
      </c>
      <c r="BI127" s="17">
        <f t="shared" si="48"/>
        <v>0.83011279300017193</v>
      </c>
      <c r="BJ127" s="17">
        <f t="shared" si="48"/>
        <v>0.84047600887573992</v>
      </c>
      <c r="BK127" s="17">
        <f t="shared" si="48"/>
        <v>0.79102775584108798</v>
      </c>
      <c r="BL127" s="17">
        <f t="shared" si="48"/>
        <v>0.78057961735252301</v>
      </c>
    </row>
    <row r="128" spans="1:67" x14ac:dyDescent="0.25">
      <c r="A128" t="str">
        <f>'[4]ICP-MS Results'!C50</f>
        <v>200 ppb QC</v>
      </c>
      <c r="C128">
        <f>'[4]ICP-MS Results'!E50</f>
        <v>173.830484097354</v>
      </c>
      <c r="D128">
        <f>'[4]ICP-MS Results'!G50</f>
        <v>200.81925471746101</v>
      </c>
      <c r="E128">
        <f>'[4]ICP-MS Results'!J50</f>
        <v>242.59646317063999</v>
      </c>
      <c r="F128">
        <f>'[4]ICP-MS Results'!K50</f>
        <v>732.27167530948805</v>
      </c>
      <c r="G128">
        <f>'[4]ICP-MS Results'!M50</f>
        <v>230.923196784955</v>
      </c>
      <c r="H128">
        <f>'[4]ICP-MS Results'!P50</f>
        <v>268.83566252518699</v>
      </c>
      <c r="I128">
        <f>'[4]ICP-MS Results'!Q50</f>
        <v>239.14187517957799</v>
      </c>
      <c r="J128">
        <f>'[4]ICP-MS Results'!S50</f>
        <v>227.99575290064701</v>
      </c>
      <c r="K128">
        <f>'[4]ICP-MS Results'!V50</f>
        <v>387.53029264225898</v>
      </c>
      <c r="L128">
        <f>'[4]ICP-MS Results'!Y50</f>
        <v>288.47531850376203</v>
      </c>
      <c r="M128">
        <f>'[4]ICP-MS Results'!AC50</f>
        <v>264.87548158017199</v>
      </c>
      <c r="N128">
        <f>'[4]ICP-MS Results'!AE50</f>
        <v>264.37201952858499</v>
      </c>
      <c r="O128">
        <f>'[4]ICP-MS Results'!AG50</f>
        <v>254.36780935608701</v>
      </c>
      <c r="P128">
        <f>'[4]ICP-MS Results'!AI50</f>
        <v>252.75993048577399</v>
      </c>
      <c r="Q128">
        <f>'[4]ICP-MS Results'!AK50</f>
        <v>255.46426637609201</v>
      </c>
      <c r="R128">
        <f>'[4]ICP-MS Results'!AN50</f>
        <v>239.555012484179</v>
      </c>
      <c r="S128">
        <f>'[4]ICP-MS Results'!AP50</f>
        <v>241.31145423205101</v>
      </c>
      <c r="T128">
        <f>'[4]ICP-MS Results'!AR50</f>
        <v>237.13161706044599</v>
      </c>
      <c r="U128">
        <f>'[4]ICP-MS Results'!AT50</f>
        <v>240.72344479780401</v>
      </c>
      <c r="V128">
        <f>'[4]ICP-MS Results'!AV50</f>
        <v>237.00984778917299</v>
      </c>
      <c r="W128">
        <f>'[4]ICP-MS Results'!AX50</f>
        <v>236.880611350713</v>
      </c>
      <c r="X128">
        <f>'[4]ICP-MS Results'!AZ50</f>
        <v>238.496351915844</v>
      </c>
      <c r="Y128">
        <f>'[4]ICP-MS Results'!BB50</f>
        <v>238.028941407666</v>
      </c>
      <c r="Z128">
        <f>'[4]ICP-MS Results'!BF50</f>
        <v>243.43979649374899</v>
      </c>
      <c r="AA128">
        <f>'[4]ICP-MS Results'!BI50</f>
        <v>244.02173394242499</v>
      </c>
      <c r="AB128">
        <f>'[4]ICP-MS Results'!BK50</f>
        <v>234.588719502288</v>
      </c>
      <c r="AC128">
        <f>'[4]ICP-MS Results'!BM50</f>
        <v>231.45356108848799</v>
      </c>
      <c r="AD128">
        <f>'[4]ICP-MS Results'!BO50</f>
        <v>229.15589778760099</v>
      </c>
      <c r="AE128">
        <f>'[4]ICP-MS Results'!BQ50</f>
        <v>209.77256905345899</v>
      </c>
      <c r="AF128">
        <f>'[4]ICP-MS Results'!BS50</f>
        <v>221.36812394315999</v>
      </c>
      <c r="AG128">
        <f>'[4]ICP-MS Results'!BU50</f>
        <v>275.72230568928597</v>
      </c>
      <c r="AH128">
        <f>'[4]ICP-MS Results'!BW50</f>
        <v>211.78819624206099</v>
      </c>
      <c r="AI128">
        <f>'[4]ICP-MS Results'!BY50</f>
        <v>217.630522459757</v>
      </c>
      <c r="AJ128">
        <f>'[4]ICP-MS Results'!CA50</f>
        <v>212.93606747267401</v>
      </c>
      <c r="AK128">
        <f>'[4]ICP-MS Results'!CC50</f>
        <v>209.62997964921499</v>
      </c>
      <c r="AL128">
        <f>'[4]ICP-MS Results'!CE50</f>
        <v>214.79931152764999</v>
      </c>
      <c r="AM128">
        <f>'[4]ICP-MS Results'!CG50</f>
        <v>217.15071914244601</v>
      </c>
      <c r="AN128">
        <f>'[4]ICP-MS Results'!CI50</f>
        <v>205.36351556126201</v>
      </c>
      <c r="AO128">
        <f>'[4]ICP-MS Results'!CK50</f>
        <v>206.171430087049</v>
      </c>
      <c r="AP128">
        <f>'[4]ICP-MS Results'!CM50</f>
        <v>204.545005394789</v>
      </c>
      <c r="AQ128">
        <f>'[4]ICP-MS Results'!CO50</f>
        <v>203.21432062930799</v>
      </c>
      <c r="AR128">
        <f>'[4]ICP-MS Results'!CQ50</f>
        <v>202.84095165093899</v>
      </c>
      <c r="AS128">
        <f>'[4]ICP-MS Results'!CS50</f>
        <v>202.25298143366101</v>
      </c>
      <c r="AT128">
        <f>'[4]ICP-MS Results'!CU50</f>
        <v>197.92808583120501</v>
      </c>
      <c r="AU128">
        <f>'[4]ICP-MS Results'!CW50</f>
        <v>195.000101760451</v>
      </c>
      <c r="AV128">
        <f>'[4]ICP-MS Results'!CY50</f>
        <v>193.78133016927501</v>
      </c>
      <c r="AW128">
        <f>'[4]ICP-MS Results'!DA50</f>
        <v>193.32157570459901</v>
      </c>
      <c r="AX128">
        <f>'[4]ICP-MS Results'!DC50</f>
        <v>191.200697355513</v>
      </c>
      <c r="AY128">
        <f>'[4]ICP-MS Results'!DE50</f>
        <v>191.75780091401299</v>
      </c>
      <c r="AZ128">
        <f>'[4]ICP-MS Results'!DG50</f>
        <v>189.36074491026599</v>
      </c>
      <c r="BA128">
        <f>'[4]ICP-MS Results'!DI50</f>
        <v>190.31093831332601</v>
      </c>
      <c r="BB128">
        <f>'[4]ICP-MS Results'!DK50</f>
        <v>191.13168242992799</v>
      </c>
      <c r="BC128">
        <f>'[4]ICP-MS Results'!DM50</f>
        <v>187.04758075757999</v>
      </c>
      <c r="BD128">
        <f>'[4]ICP-MS Results'!DO50</f>
        <v>168.93245948163801</v>
      </c>
      <c r="BE128">
        <f>'[4]ICP-MS Results'!DQ50</f>
        <v>178.683518032899</v>
      </c>
      <c r="BF128">
        <f>'[4]ICP-MS Results'!DS50</f>
        <v>184.381234338235</v>
      </c>
      <c r="BG128">
        <f>'[4]ICP-MS Results'!DU50</f>
        <v>177.33984886291401</v>
      </c>
      <c r="BH128">
        <f>'[4]ICP-MS Results'!DW50</f>
        <v>189.76843710678099</v>
      </c>
      <c r="BI128">
        <f>'[4]ICP-MS Results'!DY50</f>
        <v>185.571636726641</v>
      </c>
      <c r="BJ128">
        <f>'[4]ICP-MS Results'!EA50</f>
        <v>187.20875344664799</v>
      </c>
      <c r="BK128">
        <f>'[4]ICP-MS Results'!EC50</f>
        <v>180.037315743367</v>
      </c>
      <c r="BL128">
        <f>'[4]ICP-MS Results'!EE50</f>
        <v>179.58395044112601</v>
      </c>
      <c r="BM128">
        <f>'[4]ICP-MS Results'!EF50</f>
        <v>112.48779001150299</v>
      </c>
      <c r="BN128">
        <f>'[4]ICP-MS Results'!EG50</f>
        <v>132.88974113853399</v>
      </c>
      <c r="BO128">
        <f>'[4]ICP-MS Results'!EH50</f>
        <v>119.137210560648</v>
      </c>
    </row>
    <row r="129" spans="1:67" x14ac:dyDescent="0.25">
      <c r="A129" s="1" t="s">
        <v>68</v>
      </c>
      <c r="C129" s="17">
        <f>C128/200</f>
        <v>0.86915242048676999</v>
      </c>
      <c r="D129" s="17">
        <f t="shared" ref="D129:BL129" si="49">D128/200</f>
        <v>1.0040962735873051</v>
      </c>
      <c r="E129" s="17">
        <f t="shared" si="49"/>
        <v>1.2129823158532</v>
      </c>
      <c r="F129" s="17">
        <f t="shared" si="49"/>
        <v>3.6613583765474402</v>
      </c>
      <c r="G129" s="17">
        <f t="shared" si="49"/>
        <v>1.1546159839247749</v>
      </c>
      <c r="H129" s="17">
        <f t="shared" si="49"/>
        <v>1.344178312625935</v>
      </c>
      <c r="I129" s="17">
        <f t="shared" si="49"/>
        <v>1.1957093758978901</v>
      </c>
      <c r="J129" s="17">
        <f t="shared" si="49"/>
        <v>1.1399787645032351</v>
      </c>
      <c r="K129" s="17">
        <f t="shared" si="49"/>
        <v>1.9376514632112949</v>
      </c>
      <c r="L129" s="17">
        <f t="shared" si="49"/>
        <v>1.4423765925188101</v>
      </c>
      <c r="M129" s="17">
        <f t="shared" si="49"/>
        <v>1.3243774079008599</v>
      </c>
      <c r="N129" s="17">
        <f t="shared" si="49"/>
        <v>1.3218600976429249</v>
      </c>
      <c r="O129" s="17">
        <f t="shared" si="49"/>
        <v>1.271839046780435</v>
      </c>
      <c r="P129" s="17">
        <f t="shared" si="49"/>
        <v>1.2637996524288699</v>
      </c>
      <c r="Q129" s="17">
        <f t="shared" si="49"/>
        <v>1.2773213318804602</v>
      </c>
      <c r="R129" s="17">
        <f t="shared" si="49"/>
        <v>1.1977750624208949</v>
      </c>
      <c r="S129" s="17">
        <f t="shared" si="49"/>
        <v>1.206557271160255</v>
      </c>
      <c r="T129" s="17">
        <f t="shared" si="49"/>
        <v>1.18565808530223</v>
      </c>
      <c r="U129" s="17">
        <f t="shared" si="49"/>
        <v>1.2036172239890199</v>
      </c>
      <c r="V129" s="17">
        <f t="shared" si="49"/>
        <v>1.1850492389458649</v>
      </c>
      <c r="W129" s="17">
        <f t="shared" si="49"/>
        <v>1.1844030567535651</v>
      </c>
      <c r="X129" s="17">
        <f t="shared" si="49"/>
        <v>1.1924817595792201</v>
      </c>
      <c r="Y129" s="17">
        <f t="shared" si="49"/>
        <v>1.19014470703833</v>
      </c>
      <c r="Z129" s="17">
        <f t="shared" si="49"/>
        <v>1.217198982468745</v>
      </c>
      <c r="AA129" s="17">
        <f t="shared" si="49"/>
        <v>1.2201086697121248</v>
      </c>
      <c r="AB129" s="17">
        <f t="shared" si="49"/>
        <v>1.17294359751144</v>
      </c>
      <c r="AC129" s="17">
        <f t="shared" si="49"/>
        <v>1.1572678054424399</v>
      </c>
      <c r="AD129" s="17">
        <f t="shared" si="49"/>
        <v>1.1457794889380049</v>
      </c>
      <c r="AE129" s="17">
        <f t="shared" si="49"/>
        <v>1.048862845267295</v>
      </c>
      <c r="AF129" s="17">
        <f t="shared" si="49"/>
        <v>1.1068406197157998</v>
      </c>
      <c r="AG129" s="17">
        <f t="shared" si="49"/>
        <v>1.37861152844643</v>
      </c>
      <c r="AH129" s="17">
        <f t="shared" si="49"/>
        <v>1.058940981210305</v>
      </c>
      <c r="AI129" s="17">
        <f t="shared" si="49"/>
        <v>1.088152612298785</v>
      </c>
      <c r="AJ129" s="17">
        <f t="shared" si="49"/>
        <v>1.06468033736337</v>
      </c>
      <c r="AK129" s="17">
        <f t="shared" si="49"/>
        <v>1.0481498982460749</v>
      </c>
      <c r="AL129" s="17">
        <f t="shared" si="49"/>
        <v>1.07399655763825</v>
      </c>
      <c r="AM129" s="17">
        <f t="shared" si="49"/>
        <v>1.08575359571223</v>
      </c>
      <c r="AN129" s="17">
        <f t="shared" si="49"/>
        <v>1.02681757780631</v>
      </c>
      <c r="AO129" s="17">
        <f t="shared" si="49"/>
        <v>1.0308571504352451</v>
      </c>
      <c r="AP129" s="17">
        <f t="shared" si="49"/>
        <v>1.022725026973945</v>
      </c>
      <c r="AQ129" s="17">
        <f t="shared" si="49"/>
        <v>1.01607160314654</v>
      </c>
      <c r="AR129" s="17">
        <f t="shared" si="49"/>
        <v>1.0142047582546949</v>
      </c>
      <c r="AS129" s="17">
        <f t="shared" si="49"/>
        <v>1.0112649071683051</v>
      </c>
      <c r="AT129" s="17">
        <f t="shared" si="49"/>
        <v>0.98964042915602501</v>
      </c>
      <c r="AU129" s="17">
        <f t="shared" si="49"/>
        <v>0.97500050880225497</v>
      </c>
      <c r="AV129" s="17">
        <f t="shared" si="49"/>
        <v>0.96890665084637506</v>
      </c>
      <c r="AW129" s="17">
        <f t="shared" si="49"/>
        <v>0.96660787852299501</v>
      </c>
      <c r="AX129" s="17">
        <f t="shared" si="49"/>
        <v>0.95600348677756497</v>
      </c>
      <c r="AY129" s="17">
        <f t="shared" si="49"/>
        <v>0.958789004570065</v>
      </c>
      <c r="AZ129" s="17">
        <f t="shared" si="49"/>
        <v>0.94680372455132999</v>
      </c>
      <c r="BA129" s="17">
        <f t="shared" si="49"/>
        <v>0.95155469156662997</v>
      </c>
      <c r="BB129" s="17">
        <f t="shared" si="49"/>
        <v>0.95565841214963998</v>
      </c>
      <c r="BC129" s="17">
        <f t="shared" si="49"/>
        <v>0.93523790378789995</v>
      </c>
      <c r="BD129" s="17">
        <f t="shared" si="49"/>
        <v>0.84466229740818999</v>
      </c>
      <c r="BE129" s="17">
        <f t="shared" si="49"/>
        <v>0.89341759016449496</v>
      </c>
      <c r="BF129" s="17">
        <f t="shared" si="49"/>
        <v>0.92190617169117506</v>
      </c>
      <c r="BG129" s="17">
        <f t="shared" si="49"/>
        <v>0.88669924431457003</v>
      </c>
      <c r="BH129" s="17">
        <f t="shared" si="49"/>
        <v>0.94884218553390498</v>
      </c>
      <c r="BI129" s="17">
        <f t="shared" si="49"/>
        <v>0.92785818363320505</v>
      </c>
      <c r="BJ129" s="17">
        <f t="shared" si="49"/>
        <v>0.9360437672332399</v>
      </c>
      <c r="BK129" s="17">
        <f t="shared" si="49"/>
        <v>0.90018657871683505</v>
      </c>
      <c r="BL129" s="17">
        <f t="shared" si="49"/>
        <v>0.89791975220563003</v>
      </c>
    </row>
    <row r="130" spans="1:67" x14ac:dyDescent="0.25">
      <c r="A130" t="str">
        <f>'[4]ICP-MS Results'!C51</f>
        <v>Rinse</v>
      </c>
      <c r="C130">
        <f>'[4]ICP-MS Results'!E51</f>
        <v>0.48856750563324702</v>
      </c>
      <c r="D130">
        <f>'[4]ICP-MS Results'!G51</f>
        <v>4.0201163259733899E-2</v>
      </c>
      <c r="E130">
        <f>'[4]ICP-MS Results'!J51</f>
        <v>1.9627184821771999</v>
      </c>
      <c r="F130">
        <f>'[4]ICP-MS Results'!K51</f>
        <v>746.79155335895905</v>
      </c>
      <c r="G130">
        <f>'[4]ICP-MS Results'!M51</f>
        <v>-9.2038939727215399E-2</v>
      </c>
      <c r="H130">
        <f>'[4]ICP-MS Results'!P51</f>
        <v>-0.49319159663648299</v>
      </c>
      <c r="I130">
        <f>'[4]ICP-MS Results'!Q51</f>
        <v>23.113618247904601</v>
      </c>
      <c r="J130">
        <f>'[4]ICP-MS Results'!S51</f>
        <v>-0.445427481644461</v>
      </c>
      <c r="K130">
        <f>'[4]ICP-MS Results'!V51</f>
        <v>154.637187146342</v>
      </c>
      <c r="L130">
        <f>'[4]ICP-MS Results'!Y51</f>
        <v>-0.14580007736702399</v>
      </c>
      <c r="M130">
        <f>'[4]ICP-MS Results'!AC51</f>
        <v>-1.5063707822212899E-2</v>
      </c>
      <c r="N130">
        <f>'[4]ICP-MS Results'!AE51</f>
        <v>4.1453827767357801E-2</v>
      </c>
      <c r="O130">
        <f>'[4]ICP-MS Results'!AG51</f>
        <v>-2.46249512468193E-2</v>
      </c>
      <c r="P130">
        <f>'[4]ICP-MS Results'!AI51</f>
        <v>-8.5242637221390499E-2</v>
      </c>
      <c r="Q130">
        <f>'[4]ICP-MS Results'!AK51</f>
        <v>4.2218649263339502E-3</v>
      </c>
      <c r="R130">
        <f>'[4]ICP-MS Results'!AN51</f>
        <v>-0.96105241508231398</v>
      </c>
      <c r="S130">
        <f>'[4]ICP-MS Results'!AP51</f>
        <v>1.2826610338934801E-2</v>
      </c>
      <c r="T130">
        <f>'[4]ICP-MS Results'!AR51</f>
        <v>-1.7029177775855098E-2</v>
      </c>
      <c r="U130">
        <f>'[4]ICP-MS Results'!AT51</f>
        <v>7.8117824475863198E-2</v>
      </c>
      <c r="V130">
        <f>'[4]ICP-MS Results'!AV51</f>
        <v>-0.10453965811473299</v>
      </c>
      <c r="W130">
        <f>'[4]ICP-MS Results'!AX51</f>
        <v>4.3112182837756197E-3</v>
      </c>
      <c r="X130">
        <f>'[4]ICP-MS Results'!AZ51</f>
        <v>2.36915623721811E-3</v>
      </c>
      <c r="Y130">
        <f>'[4]ICP-MS Results'!BB51</f>
        <v>8.7528290547514404E-2</v>
      </c>
      <c r="Z130">
        <f>'[4]ICP-MS Results'!BF51</f>
        <v>0.20263451486686801</v>
      </c>
      <c r="AA130">
        <f>'[4]ICP-MS Results'!BI51</f>
        <v>4.4239855356336601E-2</v>
      </c>
      <c r="AB130">
        <f>'[4]ICP-MS Results'!BK51</f>
        <v>1.1024818292829299E-2</v>
      </c>
      <c r="AC130">
        <f>'[4]ICP-MS Results'!BM51</f>
        <v>-0.65494884859977398</v>
      </c>
      <c r="AD130">
        <f>'[4]ICP-MS Results'!BO51</f>
        <v>3.68719261101925E-2</v>
      </c>
      <c r="AE130">
        <f>'[4]ICP-MS Results'!BQ51</f>
        <v>0.43145392729979998</v>
      </c>
      <c r="AF130">
        <f>'[4]ICP-MS Results'!BS51</f>
        <v>0.33028357331949998</v>
      </c>
      <c r="AG130">
        <f>'[4]ICP-MS Results'!BU51</f>
        <v>7.0377937468599494E-2</v>
      </c>
      <c r="AH130">
        <f>'[4]ICP-MS Results'!BW51</f>
        <v>1.02278300161656E-2</v>
      </c>
      <c r="AI130">
        <f>'[4]ICP-MS Results'!BY51</f>
        <v>2.2963860324382201E-2</v>
      </c>
      <c r="AJ130">
        <f>'[4]ICP-MS Results'!CA51</f>
        <v>0.12789748405576501</v>
      </c>
      <c r="AK130">
        <f>'[4]ICP-MS Results'!CC51</f>
        <v>8.3401698733723204E-2</v>
      </c>
      <c r="AL130">
        <f>'[4]ICP-MS Results'!CE51</f>
        <v>0.100237063959844</v>
      </c>
      <c r="AM130">
        <f>'[4]ICP-MS Results'!CG51</f>
        <v>4.3366990166078902E-2</v>
      </c>
      <c r="AN130">
        <f>'[4]ICP-MS Results'!CI51</f>
        <v>-1.5570953951937101E-2</v>
      </c>
      <c r="AO130">
        <f>'[4]ICP-MS Results'!CK51</f>
        <v>2.3013784347289099E-2</v>
      </c>
      <c r="AP130">
        <f>'[4]ICP-MS Results'!CM51</f>
        <v>-0.10508545760087901</v>
      </c>
      <c r="AQ130">
        <f>'[4]ICP-MS Results'!CO51</f>
        <v>1.08050968630425E-2</v>
      </c>
      <c r="AR130">
        <f>'[4]ICP-MS Results'!CQ51</f>
        <v>1.19599268935352E-2</v>
      </c>
      <c r="AS130">
        <f>'[4]ICP-MS Results'!CS51</f>
        <v>8.9239416620077502E-3</v>
      </c>
      <c r="AT130">
        <f>'[4]ICP-MS Results'!CU51</f>
        <v>-4.9105837744049502E-2</v>
      </c>
      <c r="AU130">
        <f>'[4]ICP-MS Results'!CW51</f>
        <v>6.9279941624312098E-3</v>
      </c>
      <c r="AV130">
        <f>'[4]ICP-MS Results'!CY51</f>
        <v>8.0530954201996699E-3</v>
      </c>
      <c r="AW130">
        <f>'[4]ICP-MS Results'!DA51</f>
        <v>-1.1112600156315501E-3</v>
      </c>
      <c r="AX130">
        <f>'[4]ICP-MS Results'!DC51</f>
        <v>5.3891718584520298E-3</v>
      </c>
      <c r="AY130">
        <f>'[4]ICP-MS Results'!DE51</f>
        <v>7.2466044351264802E-3</v>
      </c>
      <c r="AZ130">
        <f>'[4]ICP-MS Results'!DG51</f>
        <v>5.7872176065685999E-3</v>
      </c>
      <c r="BA130">
        <f>'[4]ICP-MS Results'!DI51</f>
        <v>3.0866757311438201E-4</v>
      </c>
      <c r="BB130">
        <f>'[4]ICP-MS Results'!DK51</f>
        <v>2.3716233995983E-3</v>
      </c>
      <c r="BC130">
        <f>'[4]ICP-MS Results'!DM51</f>
        <v>2.4169017543998101E-2</v>
      </c>
      <c r="BD130">
        <f>'[4]ICP-MS Results'!DO51</f>
        <v>6.4825046397311806E-2</v>
      </c>
      <c r="BE130">
        <f>'[4]ICP-MS Results'!DQ51</f>
        <v>0.34369611112243198</v>
      </c>
      <c r="BF130">
        <f>'[4]ICP-MS Results'!DS51</f>
        <v>5.3370261941141701E-2</v>
      </c>
      <c r="BG130">
        <f>'[4]ICP-MS Results'!DU51</f>
        <v>0.66978608679723906</v>
      </c>
      <c r="BH130">
        <f>'[4]ICP-MS Results'!DW51</f>
        <v>9.9715983112793793</v>
      </c>
      <c r="BI130">
        <f>'[4]ICP-MS Results'!DY51</f>
        <v>-6.8286808091027103E-3</v>
      </c>
      <c r="BJ130">
        <f>'[4]ICP-MS Results'!EA51</f>
        <v>2.82290084091254E-2</v>
      </c>
      <c r="BK130">
        <f>'[4]ICP-MS Results'!EC51</f>
        <v>-9.9813789707974797E-3</v>
      </c>
      <c r="BL130">
        <f>'[4]ICP-MS Results'!EE51</f>
        <v>5.67774530119366E-4</v>
      </c>
      <c r="BM130">
        <f>'[4]ICP-MS Results'!EF51</f>
        <v>107.883009399438</v>
      </c>
      <c r="BN130">
        <f>'[4]ICP-MS Results'!EG51</f>
        <v>126.020226156178</v>
      </c>
      <c r="BO130">
        <f>'[4]ICP-MS Results'!EH51</f>
        <v>115.02482559243001</v>
      </c>
    </row>
    <row r="131" spans="1:67" x14ac:dyDescent="0.25">
      <c r="A131" t="str">
        <f>'[4]ICP-MS Results'!C52</f>
        <v>Rinse</v>
      </c>
      <c r="C131">
        <f>'[4]ICP-MS Results'!E52</f>
        <v>0.22205504111285301</v>
      </c>
      <c r="D131">
        <f>'[4]ICP-MS Results'!G52</f>
        <v>2.8331715732704401E-2</v>
      </c>
      <c r="E131">
        <f>'[4]ICP-MS Results'!J52</f>
        <v>1.6069105380361199</v>
      </c>
      <c r="F131">
        <f>'[4]ICP-MS Results'!K52</f>
        <v>320.77714927748502</v>
      </c>
      <c r="G131">
        <f>'[4]ICP-MS Results'!M52</f>
        <v>-0.108822932765493</v>
      </c>
      <c r="H131">
        <f>'[4]ICP-MS Results'!P52</f>
        <v>-0.54446769005999596</v>
      </c>
      <c r="I131">
        <f>'[4]ICP-MS Results'!Q52</f>
        <v>10.0979065111589</v>
      </c>
      <c r="J131">
        <f>'[4]ICP-MS Results'!S52</f>
        <v>-1.4170087530408999</v>
      </c>
      <c r="K131">
        <f>'[4]ICP-MS Results'!V52</f>
        <v>96.947642208203604</v>
      </c>
      <c r="L131">
        <f>'[4]ICP-MS Results'!Y52</f>
        <v>0.25105170055818998</v>
      </c>
      <c r="M131">
        <f>'[4]ICP-MS Results'!AC52</f>
        <v>-4.4753260055686798E-2</v>
      </c>
      <c r="N131">
        <f>'[4]ICP-MS Results'!AE52</f>
        <v>2.1947227630022999E-2</v>
      </c>
      <c r="O131">
        <f>'[4]ICP-MS Results'!AG52</f>
        <v>-4.2096740011611601E-2</v>
      </c>
      <c r="P131">
        <f>'[4]ICP-MS Results'!AI52</f>
        <v>-9.5902731102022201E-2</v>
      </c>
      <c r="Q131">
        <f>'[4]ICP-MS Results'!AK52</f>
        <v>1.91333756705651E-3</v>
      </c>
      <c r="R131">
        <f>'[4]ICP-MS Results'!AN52</f>
        <v>-1.1063288556986699</v>
      </c>
      <c r="S131">
        <f>'[4]ICP-MS Results'!AP52</f>
        <v>9.9852561009337801E-3</v>
      </c>
      <c r="T131">
        <f>'[4]ICP-MS Results'!AR52</f>
        <v>-1.9054646315885999E-2</v>
      </c>
      <c r="U131">
        <f>'[4]ICP-MS Results'!AT52</f>
        <v>6.4324938235732695E-2</v>
      </c>
      <c r="V131">
        <f>'[4]ICP-MS Results'!AV52</f>
        <v>-0.16200307973369199</v>
      </c>
      <c r="W131">
        <f>'[4]ICP-MS Results'!AX52</f>
        <v>3.70991097394911E-3</v>
      </c>
      <c r="X131">
        <f>'[4]ICP-MS Results'!AZ52</f>
        <v>-6.8831000679423701E-3</v>
      </c>
      <c r="Y131">
        <f>'[4]ICP-MS Results'!BB52</f>
        <v>3.2478306393340303E-2</v>
      </c>
      <c r="Z131">
        <f>'[4]ICP-MS Results'!BF52</f>
        <v>0.28367072158676299</v>
      </c>
      <c r="AA131">
        <f>'[4]ICP-MS Results'!BI52</f>
        <v>2.3277833265489201E-2</v>
      </c>
      <c r="AB131">
        <f>'[4]ICP-MS Results'!BK52</f>
        <v>1.8078433833495799E-3</v>
      </c>
      <c r="AC131">
        <f>'[4]ICP-MS Results'!BM52</f>
        <v>-0.68262996711421897</v>
      </c>
      <c r="AD131">
        <f>'[4]ICP-MS Results'!BO52</f>
        <v>5.0572819886498897E-3</v>
      </c>
      <c r="AE131">
        <f>'[4]ICP-MS Results'!BQ52</f>
        <v>0.141213867621129</v>
      </c>
      <c r="AF131">
        <f>'[4]ICP-MS Results'!BS52</f>
        <v>0.135048586221685</v>
      </c>
      <c r="AG131">
        <f>'[4]ICP-MS Results'!BU52</f>
        <v>3.3347866633381101E-2</v>
      </c>
      <c r="AH131">
        <f>'[4]ICP-MS Results'!BW52</f>
        <v>1.0840136751629099E-2</v>
      </c>
      <c r="AI131">
        <f>'[4]ICP-MS Results'!BY52</f>
        <v>1.3292718095927801E-2</v>
      </c>
      <c r="AJ131">
        <f>'[4]ICP-MS Results'!CA52</f>
        <v>6.5098047692237496E-2</v>
      </c>
      <c r="AK131">
        <f>'[4]ICP-MS Results'!CC52</f>
        <v>1.84956906155277E-2</v>
      </c>
      <c r="AL131">
        <f>'[4]ICP-MS Results'!CE52</f>
        <v>-2.1938033875280399E-2</v>
      </c>
      <c r="AM131">
        <f>'[4]ICP-MS Results'!CG52</f>
        <v>1.7483977106974701E-2</v>
      </c>
      <c r="AN131">
        <f>'[4]ICP-MS Results'!CI52</f>
        <v>-3.2813007534304099E-2</v>
      </c>
      <c r="AO131">
        <f>'[4]ICP-MS Results'!CK52</f>
        <v>7.4237222197998101E-3</v>
      </c>
      <c r="AP131">
        <f>'[4]ICP-MS Results'!CM52</f>
        <v>-0.11209721779623</v>
      </c>
      <c r="AQ131">
        <f>'[4]ICP-MS Results'!CO52</f>
        <v>3.93419407653702E-3</v>
      </c>
      <c r="AR131">
        <f>'[4]ICP-MS Results'!CQ52</f>
        <v>-1.75024780807004E-3</v>
      </c>
      <c r="AS131">
        <f>'[4]ICP-MS Results'!CS52</f>
        <v>1.3527641853626701E-3</v>
      </c>
      <c r="AT131">
        <f>'[4]ICP-MS Results'!CU52</f>
        <v>-5.5992884626681297E-2</v>
      </c>
      <c r="AU131">
        <f>'[4]ICP-MS Results'!CW52</f>
        <v>4.1745229801985898E-3</v>
      </c>
      <c r="AV131">
        <f>'[4]ICP-MS Results'!CY52</f>
        <v>-8.3414473005392301E-4</v>
      </c>
      <c r="AW131">
        <f>'[4]ICP-MS Results'!DA52</f>
        <v>-1.0338386452041401E-2</v>
      </c>
      <c r="AX131">
        <f>'[4]ICP-MS Results'!DC52</f>
        <v>1.1050063792255301E-3</v>
      </c>
      <c r="AY131">
        <f>'[4]ICP-MS Results'!DE52</f>
        <v>3.5987858917374202E-3</v>
      </c>
      <c r="AZ131">
        <f>'[4]ICP-MS Results'!DG52</f>
        <v>-2.0069423287960098E-3</v>
      </c>
      <c r="BA131">
        <f>'[4]ICP-MS Results'!DI52</f>
        <v>-4.5245189739700599E-3</v>
      </c>
      <c r="BB131">
        <f>'[4]ICP-MS Results'!DK52</f>
        <v>-5.4248597465172297E-3</v>
      </c>
      <c r="BC131">
        <f>'[4]ICP-MS Results'!DM52</f>
        <v>7.7910302972577896E-3</v>
      </c>
      <c r="BD131">
        <f>'[4]ICP-MS Results'!DO52</f>
        <v>1.7822033255575701E-2</v>
      </c>
      <c r="BE131">
        <f>'[4]ICP-MS Results'!DQ52</f>
        <v>1.9160858555125899E-2</v>
      </c>
      <c r="BF131">
        <f>'[4]ICP-MS Results'!DS52</f>
        <v>9.1183133101502608E-3</v>
      </c>
      <c r="BG131">
        <f>'[4]ICP-MS Results'!DU52</f>
        <v>0.22912804390060801</v>
      </c>
      <c r="BH131">
        <f>'[4]ICP-MS Results'!DW52</f>
        <v>4.0516087850609104</v>
      </c>
      <c r="BI131">
        <f>'[4]ICP-MS Results'!DY52</f>
        <v>-8.3449744918596708E-3</v>
      </c>
      <c r="BJ131">
        <f>'[4]ICP-MS Results'!EA52</f>
        <v>7.8902077718631097E-3</v>
      </c>
      <c r="BK131">
        <f>'[4]ICP-MS Results'!EC52</f>
        <v>-1.8111549236924599E-2</v>
      </c>
      <c r="BL131">
        <f>'[4]ICP-MS Results'!EE52</f>
        <v>-2.0467349685483801E-3</v>
      </c>
      <c r="BM131">
        <f>'[4]ICP-MS Results'!EF52</f>
        <v>106.64497457291</v>
      </c>
      <c r="BN131">
        <f>'[4]ICP-MS Results'!EG52</f>
        <v>115.404537168207</v>
      </c>
      <c r="BO131">
        <f>'[4]ICP-MS Results'!EH52</f>
        <v>108.52196337981</v>
      </c>
    </row>
    <row r="132" spans="1:67" x14ac:dyDescent="0.25">
      <c r="A132" t="str">
        <f>'[4]ICP-MS Results'!C53</f>
        <v>Rinse</v>
      </c>
      <c r="C132">
        <f>'[4]ICP-MS Results'!E53</f>
        <v>0.15108700316104601</v>
      </c>
      <c r="D132">
        <f>'[4]ICP-MS Results'!G53</f>
        <v>2.1676042262307401E-2</v>
      </c>
      <c r="E132">
        <f>'[4]ICP-MS Results'!J53</f>
        <v>0.84043164589930897</v>
      </c>
      <c r="F132">
        <f>'[4]ICP-MS Results'!K53</f>
        <v>-34.830907923533402</v>
      </c>
      <c r="G132">
        <f>'[4]ICP-MS Results'!M53</f>
        <v>-0.114546354087111</v>
      </c>
      <c r="H132">
        <f>'[4]ICP-MS Results'!P53</f>
        <v>-0.42261523416663499</v>
      </c>
      <c r="I132">
        <f>'[4]ICP-MS Results'!Q53</f>
        <v>6.6173342758234597</v>
      </c>
      <c r="J132">
        <f>'[4]ICP-MS Results'!S53</f>
        <v>-2.2833067132726201</v>
      </c>
      <c r="K132">
        <f>'[4]ICP-MS Results'!V53</f>
        <v>41.581562460913901</v>
      </c>
      <c r="L132">
        <f>'[4]ICP-MS Results'!Y53</f>
        <v>-0.39928794168089199</v>
      </c>
      <c r="M132">
        <f>'[4]ICP-MS Results'!AC53</f>
        <v>-4.4063337674536997E-2</v>
      </c>
      <c r="N132">
        <f>'[4]ICP-MS Results'!AE53</f>
        <v>2.2863689907112201E-2</v>
      </c>
      <c r="O132">
        <f>'[4]ICP-MS Results'!AG53</f>
        <v>-4.4428531342612598E-2</v>
      </c>
      <c r="P132">
        <f>'[4]ICP-MS Results'!AI53</f>
        <v>-9.3973419600689501E-2</v>
      </c>
      <c r="Q132">
        <f>'[4]ICP-MS Results'!AK53</f>
        <v>6.1754964364367699E-4</v>
      </c>
      <c r="R132">
        <f>'[4]ICP-MS Results'!AN53</f>
        <v>-1.12997362913113</v>
      </c>
      <c r="S132">
        <f>'[4]ICP-MS Results'!AP53</f>
        <v>6.2199575336955798E-3</v>
      </c>
      <c r="T132">
        <f>'[4]ICP-MS Results'!AR53</f>
        <v>1.0091891805394701E-3</v>
      </c>
      <c r="U132">
        <f>'[4]ICP-MS Results'!AT53</f>
        <v>1.8219140798517101E-2</v>
      </c>
      <c r="V132">
        <f>'[4]ICP-MS Results'!AV53</f>
        <v>-0.123482094216729</v>
      </c>
      <c r="W132">
        <f>'[4]ICP-MS Results'!AX53</f>
        <v>1.17313065528121E-3</v>
      </c>
      <c r="X132">
        <f>'[4]ICP-MS Results'!AZ53</f>
        <v>6.6411257228079701E-3</v>
      </c>
      <c r="Y132">
        <f>'[4]ICP-MS Results'!BB53</f>
        <v>1.2728245396105099E-2</v>
      </c>
      <c r="Z132">
        <f>'[4]ICP-MS Results'!BF53</f>
        <v>9.7240388355645996E-2</v>
      </c>
      <c r="AA132">
        <f>'[4]ICP-MS Results'!BI53</f>
        <v>1.16851381612609E-2</v>
      </c>
      <c r="AB132">
        <f>'[4]ICP-MS Results'!BK53</f>
        <v>3.2836091884018897E-4</v>
      </c>
      <c r="AC132">
        <f>'[4]ICP-MS Results'!BM53</f>
        <v>-0.70058017050974097</v>
      </c>
      <c r="AD132">
        <f>'[4]ICP-MS Results'!BO53</f>
        <v>-2.0215013500656E-4</v>
      </c>
      <c r="AE132">
        <f>'[4]ICP-MS Results'!BQ53</f>
        <v>8.1913651819215005E-2</v>
      </c>
      <c r="AF132">
        <f>'[4]ICP-MS Results'!BS53</f>
        <v>8.0961025264353101E-2</v>
      </c>
      <c r="AG132">
        <f>'[4]ICP-MS Results'!BU53</f>
        <v>2.1769727849027899E-2</v>
      </c>
      <c r="AH132">
        <f>'[4]ICP-MS Results'!BW53</f>
        <v>8.2486551727910199E-3</v>
      </c>
      <c r="AI132">
        <f>'[4]ICP-MS Results'!BY53</f>
        <v>7.8978101588751699E-3</v>
      </c>
      <c r="AJ132">
        <f>'[4]ICP-MS Results'!CA53</f>
        <v>4.4550828229591999E-2</v>
      </c>
      <c r="AK132">
        <f>'[4]ICP-MS Results'!CC53</f>
        <v>-1.63029332990417E-2</v>
      </c>
      <c r="AL132">
        <f>'[4]ICP-MS Results'!CE53</f>
        <v>-1.98611730265368E-2</v>
      </c>
      <c r="AM132">
        <f>'[4]ICP-MS Results'!CG53</f>
        <v>1.02098895357011E-2</v>
      </c>
      <c r="AN132">
        <f>'[4]ICP-MS Results'!CI53</f>
        <v>-4.1035918850927298E-2</v>
      </c>
      <c r="AO132">
        <f>'[4]ICP-MS Results'!CK53</f>
        <v>1.0136516203917201E-2</v>
      </c>
      <c r="AP132">
        <f>'[4]ICP-MS Results'!CM53</f>
        <v>-0.114664388308614</v>
      </c>
      <c r="AQ132">
        <f>'[4]ICP-MS Results'!CO53</f>
        <v>4.7783041853047801E-5</v>
      </c>
      <c r="AR132">
        <f>'[4]ICP-MS Results'!CQ53</f>
        <v>-1.7522818821175701E-4</v>
      </c>
      <c r="AS132">
        <f>'[4]ICP-MS Results'!CS53</f>
        <v>1.1129293356738101E-3</v>
      </c>
      <c r="AT132">
        <f>'[4]ICP-MS Results'!CU53</f>
        <v>-5.40255227783909E-2</v>
      </c>
      <c r="AU132">
        <f>'[4]ICP-MS Results'!CW53</f>
        <v>-6.2568229274659402E-4</v>
      </c>
      <c r="AV132">
        <f>'[4]ICP-MS Results'!CY53</f>
        <v>-2.16702105400604E-3</v>
      </c>
      <c r="AW132">
        <f>'[4]ICP-MS Results'!DA53</f>
        <v>-6.2068761513559296E-3</v>
      </c>
      <c r="AX132">
        <f>'[4]ICP-MS Results'!DC53</f>
        <v>-1.6366614600414101E-3</v>
      </c>
      <c r="AY132">
        <f>'[4]ICP-MS Results'!DE53</f>
        <v>1.7869679946401801E-3</v>
      </c>
      <c r="AZ132">
        <f>'[4]ICP-MS Results'!DG53</f>
        <v>-2.3759826037848498E-3</v>
      </c>
      <c r="BA132">
        <f>'[4]ICP-MS Results'!DI53</f>
        <v>-4.5297010421181498E-3</v>
      </c>
      <c r="BB132">
        <f>'[4]ICP-MS Results'!DK53</f>
        <v>-3.3758353356364902E-3</v>
      </c>
      <c r="BC132">
        <f>'[4]ICP-MS Results'!DM53</f>
        <v>7.7238322459926801E-3</v>
      </c>
      <c r="BD132">
        <f>'[4]ICP-MS Results'!DO53</f>
        <v>1.05182210806861E-2</v>
      </c>
      <c r="BE132">
        <f>'[4]ICP-MS Results'!DQ53</f>
        <v>-2.9891008022823601E-2</v>
      </c>
      <c r="BF132">
        <f>'[4]ICP-MS Results'!DS53</f>
        <v>5.7970170624794598E-3</v>
      </c>
      <c r="BG132">
        <f>'[4]ICP-MS Results'!DU53</f>
        <v>0.13655880888657199</v>
      </c>
      <c r="BH132">
        <f>'[4]ICP-MS Results'!DW53</f>
        <v>1.9136116005517501</v>
      </c>
      <c r="BI132">
        <f>'[4]ICP-MS Results'!DY53</f>
        <v>-9.71508145551714E-3</v>
      </c>
      <c r="BJ132">
        <f>'[4]ICP-MS Results'!EA53</f>
        <v>5.92879087078527E-3</v>
      </c>
      <c r="BK132">
        <f>'[4]ICP-MS Results'!EC53</f>
        <v>-2.1326921084146699E-2</v>
      </c>
      <c r="BL132">
        <f>'[4]ICP-MS Results'!EE53</f>
        <v>-1.55584889327802E-3</v>
      </c>
      <c r="BM132">
        <f>'[4]ICP-MS Results'!EF53</f>
        <v>104.120679237884</v>
      </c>
      <c r="BN132">
        <f>'[4]ICP-MS Results'!EG53</f>
        <v>103.01978515444</v>
      </c>
      <c r="BO132">
        <f>'[4]ICP-MS Results'!EH53</f>
        <v>104.019563310698</v>
      </c>
    </row>
    <row r="133" spans="1:67" x14ac:dyDescent="0.25">
      <c r="A133" t="str">
        <f>'[4]ICP-MS Results'!C54</f>
        <v>Rinse</v>
      </c>
      <c r="C133">
        <f>'[4]ICP-MS Results'!E54</f>
        <v>8.93061352384696E-2</v>
      </c>
      <c r="D133">
        <f>'[4]ICP-MS Results'!G54</f>
        <v>1.0961938976710901E-2</v>
      </c>
      <c r="E133">
        <f>'[4]ICP-MS Results'!J54</f>
        <v>0.70568039803979798</v>
      </c>
      <c r="F133">
        <f>'[4]ICP-MS Results'!K54</f>
        <v>-268.568956477548</v>
      </c>
      <c r="G133">
        <f>'[4]ICP-MS Results'!M54</f>
        <v>-0.112400516834987</v>
      </c>
      <c r="H133">
        <f>'[4]ICP-MS Results'!P54</f>
        <v>-0.58477249968050005</v>
      </c>
      <c r="I133">
        <f>'[4]ICP-MS Results'!Q54</f>
        <v>6.2534716609154497</v>
      </c>
      <c r="J133">
        <f>'[4]ICP-MS Results'!S54</f>
        <v>-2.4188223923583698</v>
      </c>
      <c r="K133">
        <f>'[4]ICP-MS Results'!V54</f>
        <v>-6.1065461755359198</v>
      </c>
      <c r="L133">
        <f>'[4]ICP-MS Results'!Y54</f>
        <v>-3.3666255068093898E-2</v>
      </c>
      <c r="M133">
        <f>'[4]ICP-MS Results'!AC54</f>
        <v>-4.3951122802202799E-2</v>
      </c>
      <c r="N133">
        <f>'[4]ICP-MS Results'!AE54</f>
        <v>4.6087434492545203E-2</v>
      </c>
      <c r="O133">
        <f>'[4]ICP-MS Results'!AG54</f>
        <v>-1.9402664965137002E-2</v>
      </c>
      <c r="P133">
        <f>'[4]ICP-MS Results'!AI54</f>
        <v>-9.6598690751437899E-2</v>
      </c>
      <c r="Q133">
        <f>'[4]ICP-MS Results'!AK54</f>
        <v>-6.9472053092479499E-3</v>
      </c>
      <c r="R133">
        <f>'[4]ICP-MS Results'!AN54</f>
        <v>-1.1426750250309099</v>
      </c>
      <c r="S133">
        <f>'[4]ICP-MS Results'!AP54</f>
        <v>6.5806137314782503E-3</v>
      </c>
      <c r="T133">
        <f>'[4]ICP-MS Results'!AR54</f>
        <v>-2.0676848302471001E-2</v>
      </c>
      <c r="U133">
        <f>'[4]ICP-MS Results'!AT54</f>
        <v>1.6030087288792E-3</v>
      </c>
      <c r="V133">
        <f>'[4]ICP-MS Results'!AV54</f>
        <v>-0.14370584895310301</v>
      </c>
      <c r="W133">
        <f>'[4]ICP-MS Results'!AX54</f>
        <v>-8.4730449850139496E-3</v>
      </c>
      <c r="X133">
        <f>'[4]ICP-MS Results'!AZ54</f>
        <v>-9.3737008587127298E-3</v>
      </c>
      <c r="Y133">
        <f>'[4]ICP-MS Results'!BB54</f>
        <v>2.17436628747366E-2</v>
      </c>
      <c r="Z133">
        <f>'[4]ICP-MS Results'!BF54</f>
        <v>6.5307656529567798E-2</v>
      </c>
      <c r="AA133">
        <f>'[4]ICP-MS Results'!BI54</f>
        <v>1.28711963462962E-2</v>
      </c>
      <c r="AB133">
        <f>'[4]ICP-MS Results'!BK54</f>
        <v>-3.5144974626597201E-3</v>
      </c>
      <c r="AC133">
        <f>'[4]ICP-MS Results'!BM54</f>
        <v>-0.71089633564093202</v>
      </c>
      <c r="AD133">
        <f>'[4]ICP-MS Results'!BO54</f>
        <v>-6.3619666852107798E-3</v>
      </c>
      <c r="AE133">
        <f>'[4]ICP-MS Results'!BQ54</f>
        <v>3.3195132427476098E-2</v>
      </c>
      <c r="AF133">
        <f>'[4]ICP-MS Results'!BS54</f>
        <v>4.52541352599201E-2</v>
      </c>
      <c r="AG133">
        <f>'[4]ICP-MS Results'!BU54</f>
        <v>2.3754397556927601E-2</v>
      </c>
      <c r="AH133">
        <f>'[4]ICP-MS Results'!BW54</f>
        <v>5.18004714824968E-3</v>
      </c>
      <c r="AI133">
        <f>'[4]ICP-MS Results'!BY54</f>
        <v>1.0460460580510301E-2</v>
      </c>
      <c r="AJ133">
        <f>'[4]ICP-MS Results'!CA54</f>
        <v>1.8706834937905099E-2</v>
      </c>
      <c r="AK133">
        <f>'[4]ICP-MS Results'!CC54</f>
        <v>-1.5523879815542201E-2</v>
      </c>
      <c r="AL133">
        <f>'[4]ICP-MS Results'!CE54</f>
        <v>-1.9691014267173598E-3</v>
      </c>
      <c r="AM133">
        <f>'[4]ICP-MS Results'!CG54</f>
        <v>3.66283602287403E-3</v>
      </c>
      <c r="AN133">
        <f>'[4]ICP-MS Results'!CI54</f>
        <v>-1.8909031531424401E-2</v>
      </c>
      <c r="AO133">
        <f>'[4]ICP-MS Results'!CK54</f>
        <v>6.7659945978894697E-3</v>
      </c>
      <c r="AP133">
        <f>'[4]ICP-MS Results'!CM54</f>
        <v>-0.114845158333909</v>
      </c>
      <c r="AQ133">
        <f>'[4]ICP-MS Results'!CO54</f>
        <v>-1.5012072146656601E-3</v>
      </c>
      <c r="AR133">
        <f>'[4]ICP-MS Results'!CQ54</f>
        <v>-2.8301886777516499E-3</v>
      </c>
      <c r="AS133">
        <f>'[4]ICP-MS Results'!CS54</f>
        <v>5.3176463787038501E-3</v>
      </c>
      <c r="AT133">
        <f>'[4]ICP-MS Results'!CU54</f>
        <v>-5.8825555005158701E-2</v>
      </c>
      <c r="AU133">
        <f>'[4]ICP-MS Results'!CW54</f>
        <v>5.3687765495333696E-4</v>
      </c>
      <c r="AV133">
        <f>'[4]ICP-MS Results'!CY54</f>
        <v>-4.6450978832548598E-3</v>
      </c>
      <c r="AW133">
        <f>'[4]ICP-MS Results'!DA54</f>
        <v>-6.8975443332039603E-3</v>
      </c>
      <c r="AX133">
        <f>'[4]ICP-MS Results'!DC54</f>
        <v>-1.62819353915223E-3</v>
      </c>
      <c r="AY133">
        <f>'[4]ICP-MS Results'!DE54</f>
        <v>3.2108075120054901E-3</v>
      </c>
      <c r="AZ133">
        <f>'[4]ICP-MS Results'!DG54</f>
        <v>-2.7996418609034699E-3</v>
      </c>
      <c r="BA133">
        <f>'[4]ICP-MS Results'!DI54</f>
        <v>-1.0497507237073401E-2</v>
      </c>
      <c r="BB133">
        <f>'[4]ICP-MS Results'!DK54</f>
        <v>-4.6261087323104296E-3</v>
      </c>
      <c r="BC133">
        <f>'[4]ICP-MS Results'!DM54</f>
        <v>2.77902494616356E-3</v>
      </c>
      <c r="BD133">
        <f>'[4]ICP-MS Results'!DO54</f>
        <v>7.0348891273661297E-3</v>
      </c>
      <c r="BE133">
        <f>'[4]ICP-MS Results'!DQ54</f>
        <v>-7.0398171820103106E-2</v>
      </c>
      <c r="BF133">
        <f>'[4]ICP-MS Results'!DS54</f>
        <v>4.9686192457579596E-3</v>
      </c>
      <c r="BG133">
        <f>'[4]ICP-MS Results'!DU54</f>
        <v>7.3507526368009002E-2</v>
      </c>
      <c r="BH133">
        <f>'[4]ICP-MS Results'!DW54</f>
        <v>0.72548128052599403</v>
      </c>
      <c r="BI133">
        <f>'[4]ICP-MS Results'!DY54</f>
        <v>-9.0527748313102997E-3</v>
      </c>
      <c r="BJ133">
        <f>'[4]ICP-MS Results'!EA54</f>
        <v>4.1587798249567197E-3</v>
      </c>
      <c r="BK133">
        <f>'[4]ICP-MS Results'!EC54</f>
        <v>-2.23884581012712E-2</v>
      </c>
      <c r="BL133">
        <f>'[4]ICP-MS Results'!EE54</f>
        <v>-2.1667931129618501E-3</v>
      </c>
      <c r="BM133">
        <f>'[4]ICP-MS Results'!EF54</f>
        <v>105.119691276544</v>
      </c>
      <c r="BN133">
        <f>'[4]ICP-MS Results'!EG54</f>
        <v>103.227271322809</v>
      </c>
      <c r="BO133">
        <f>'[4]ICP-MS Results'!EH54</f>
        <v>103.27226999425299</v>
      </c>
    </row>
    <row r="134" spans="1:67" x14ac:dyDescent="0.25">
      <c r="A134" t="str">
        <f>'[4]ICP-MS Results'!C55</f>
        <v>10 ppb QC</v>
      </c>
      <c r="C134">
        <f>'[4]ICP-MS Results'!E55</f>
        <v>10.3879004491133</v>
      </c>
      <c r="D134">
        <f>'[4]ICP-MS Results'!G55</f>
        <v>10.369169475053299</v>
      </c>
      <c r="E134">
        <f>'[4]ICP-MS Results'!J55</f>
        <v>21.791289986347401</v>
      </c>
      <c r="F134">
        <f>'[4]ICP-MS Results'!K55</f>
        <v>-375.81249910851199</v>
      </c>
      <c r="G134">
        <f>'[4]ICP-MS Results'!M55</f>
        <v>20.5616964038155</v>
      </c>
      <c r="H134">
        <f>'[4]ICP-MS Results'!P55</f>
        <v>15.3494798783042</v>
      </c>
      <c r="I134">
        <f>'[4]ICP-MS Results'!Q55</f>
        <v>18.462678715854398</v>
      </c>
      <c r="J134">
        <f>'[4]ICP-MS Results'!S55</f>
        <v>12.8622228328682</v>
      </c>
      <c r="K134">
        <f>'[4]ICP-MS Results'!V55</f>
        <v>-30.549026747788499</v>
      </c>
      <c r="L134">
        <f>'[4]ICP-MS Results'!Y55</f>
        <v>26.537265477623599</v>
      </c>
      <c r="M134">
        <f>'[4]ICP-MS Results'!AC55</f>
        <v>10.741007239073699</v>
      </c>
      <c r="N134">
        <f>'[4]ICP-MS Results'!AE55</f>
        <v>11.016856491902301</v>
      </c>
      <c r="O134">
        <f>'[4]ICP-MS Results'!AG55</f>
        <v>10.7059842715698</v>
      </c>
      <c r="P134">
        <f>'[4]ICP-MS Results'!AI55</f>
        <v>11.0534280182641</v>
      </c>
      <c r="Q134">
        <f>'[4]ICP-MS Results'!AK55</f>
        <v>10.9586772964012</v>
      </c>
      <c r="R134">
        <f>'[4]ICP-MS Results'!AN55</f>
        <v>19.919953598100999</v>
      </c>
      <c r="S134">
        <f>'[4]ICP-MS Results'!AP55</f>
        <v>10.805867515577299</v>
      </c>
      <c r="T134">
        <f>'[4]ICP-MS Results'!AR55</f>
        <v>10.373975700538301</v>
      </c>
      <c r="U134">
        <f>'[4]ICP-MS Results'!AT55</f>
        <v>11.082379364704501</v>
      </c>
      <c r="V134">
        <f>'[4]ICP-MS Results'!AV55</f>
        <v>10.9552988837392</v>
      </c>
      <c r="W134">
        <f>'[4]ICP-MS Results'!AX55</f>
        <v>10.748778980888</v>
      </c>
      <c r="X134">
        <f>'[4]ICP-MS Results'!AZ55</f>
        <v>10.3715041218385</v>
      </c>
      <c r="Y134">
        <f>'[4]ICP-MS Results'!BB55</f>
        <v>10.4534102565938</v>
      </c>
      <c r="Z134">
        <f>'[4]ICP-MS Results'!BF55</f>
        <v>10.992497520700301</v>
      </c>
      <c r="AA134">
        <f>'[4]ICP-MS Results'!BI55</f>
        <v>10.8336584209772</v>
      </c>
      <c r="AB134">
        <f>'[4]ICP-MS Results'!BK55</f>
        <v>10.765593894224301</v>
      </c>
      <c r="AC134">
        <f>'[4]ICP-MS Results'!BM55</f>
        <v>11.944692206794301</v>
      </c>
      <c r="AD134">
        <f>'[4]ICP-MS Results'!BO55</f>
        <v>10.8113862782106</v>
      </c>
      <c r="AE134">
        <f>'[4]ICP-MS Results'!BQ55</f>
        <v>10.2756804004052</v>
      </c>
      <c r="AF134">
        <f>'[4]ICP-MS Results'!BS55</f>
        <v>10.852078427903599</v>
      </c>
      <c r="AG134">
        <f>'[4]ICP-MS Results'!BU55</f>
        <v>13.7867623634185</v>
      </c>
      <c r="AH134">
        <f>'[4]ICP-MS Results'!BW55</f>
        <v>10.3180740570188</v>
      </c>
      <c r="AI134">
        <f>'[4]ICP-MS Results'!BY55</f>
        <v>10.7641708515422</v>
      </c>
      <c r="AJ134">
        <f>'[4]ICP-MS Results'!CA55</f>
        <v>10.2334182876596</v>
      </c>
      <c r="AK134">
        <f>'[4]ICP-MS Results'!CC55</f>
        <v>10.380148319607301</v>
      </c>
      <c r="AL134">
        <f>'[4]ICP-MS Results'!CE55</f>
        <v>10.0127307935127</v>
      </c>
      <c r="AM134">
        <f>'[4]ICP-MS Results'!CG55</f>
        <v>10.4307673976815</v>
      </c>
      <c r="AN134">
        <f>'[4]ICP-MS Results'!CI55</f>
        <v>10.5992802980841</v>
      </c>
      <c r="AO134">
        <f>'[4]ICP-MS Results'!CK55</f>
        <v>10.4005370150542</v>
      </c>
      <c r="AP134">
        <f>'[4]ICP-MS Results'!CM55</f>
        <v>10.429840696612199</v>
      </c>
      <c r="AQ134">
        <f>'[4]ICP-MS Results'!CO55</f>
        <v>10.280555571738599</v>
      </c>
      <c r="AR134">
        <f>'[4]ICP-MS Results'!CQ55</f>
        <v>10.270371272563301</v>
      </c>
      <c r="AS134">
        <f>'[4]ICP-MS Results'!CS55</f>
        <v>10.122248212127101</v>
      </c>
      <c r="AT134">
        <f>'[4]ICP-MS Results'!CU55</f>
        <v>10.1999418548716</v>
      </c>
      <c r="AU134">
        <f>'[4]ICP-MS Results'!CW55</f>
        <v>9.89115022908077</v>
      </c>
      <c r="AV134">
        <f>'[4]ICP-MS Results'!CY55</f>
        <v>10.018160829601401</v>
      </c>
      <c r="AW134">
        <f>'[4]ICP-MS Results'!DA55</f>
        <v>9.9351937438098599</v>
      </c>
      <c r="AX134">
        <f>'[4]ICP-MS Results'!DC55</f>
        <v>9.91006701873917</v>
      </c>
      <c r="AY134">
        <f>'[4]ICP-MS Results'!DE55</f>
        <v>9.9099089539257292</v>
      </c>
      <c r="AZ134">
        <f>'[4]ICP-MS Results'!DG55</f>
        <v>9.9134387797793604</v>
      </c>
      <c r="BA134">
        <f>'[4]ICP-MS Results'!DI55</f>
        <v>9.89615756240695</v>
      </c>
      <c r="BB134">
        <f>'[4]ICP-MS Results'!DK55</f>
        <v>9.7819396229969904</v>
      </c>
      <c r="BC134">
        <f>'[4]ICP-MS Results'!DM55</f>
        <v>9.55651089297141</v>
      </c>
      <c r="BD134">
        <f>'[4]ICP-MS Results'!DO55</f>
        <v>4.3004864516016399</v>
      </c>
      <c r="BE134">
        <f>'[4]ICP-MS Results'!DQ55</f>
        <v>8.9099932614485606</v>
      </c>
      <c r="BF134">
        <f>'[4]ICP-MS Results'!DS55</f>
        <v>9.8305425481741509</v>
      </c>
      <c r="BG134">
        <f>'[4]ICP-MS Results'!DU55</f>
        <v>9.3208300238846302</v>
      </c>
      <c r="BH134">
        <f>'[4]ICP-MS Results'!DW55</f>
        <v>11.3082599701162</v>
      </c>
      <c r="BI134">
        <f>'[4]ICP-MS Results'!DY55</f>
        <v>9.7080487801432902</v>
      </c>
      <c r="BJ134">
        <f>'[4]ICP-MS Results'!EA55</f>
        <v>9.7644490137980409</v>
      </c>
      <c r="BK134">
        <f>'[4]ICP-MS Results'!EC55</f>
        <v>9.2808472796094197</v>
      </c>
      <c r="BL134">
        <f>'[4]ICP-MS Results'!EE55</f>
        <v>9.3051399365407299</v>
      </c>
      <c r="BM134">
        <f>'[4]ICP-MS Results'!EF55</f>
        <v>100.954996542473</v>
      </c>
      <c r="BN134">
        <f>'[4]ICP-MS Results'!EG55</f>
        <v>107.495250570447</v>
      </c>
      <c r="BO134">
        <f>'[4]ICP-MS Results'!EH55</f>
        <v>101.13087892700101</v>
      </c>
    </row>
    <row r="135" spans="1:67" x14ac:dyDescent="0.25">
      <c r="A135" t="str">
        <f>'[4]ICP-MS Results'!C56</f>
        <v>200 ppb QC</v>
      </c>
      <c r="C135">
        <f>'[4]ICP-MS Results'!E56</f>
        <v>215.18120672186899</v>
      </c>
      <c r="D135">
        <f>'[4]ICP-MS Results'!G56</f>
        <v>219.59783798346501</v>
      </c>
      <c r="E135">
        <f>'[4]ICP-MS Results'!J56</f>
        <v>214.57540039345599</v>
      </c>
      <c r="F135">
        <f>'[4]ICP-MS Results'!K56</f>
        <v>-188.60810371733101</v>
      </c>
      <c r="G135">
        <f>'[4]ICP-MS Results'!M56</f>
        <v>233.766426911964</v>
      </c>
      <c r="H135">
        <f>'[4]ICP-MS Results'!P56</f>
        <v>222.25182395048901</v>
      </c>
      <c r="I135">
        <f>'[4]ICP-MS Results'!Q56</f>
        <v>241.63588568572899</v>
      </c>
      <c r="J135">
        <f>'[4]ICP-MS Results'!S56</f>
        <v>226.20956408434901</v>
      </c>
      <c r="K135">
        <f>'[4]ICP-MS Results'!V56</f>
        <v>166.09865206965401</v>
      </c>
      <c r="L135">
        <f>'[4]ICP-MS Results'!Y56</f>
        <v>226.07552148811399</v>
      </c>
      <c r="M135">
        <f>'[4]ICP-MS Results'!AC56</f>
        <v>217.81378038464399</v>
      </c>
      <c r="N135">
        <f>'[4]ICP-MS Results'!AE56</f>
        <v>222.934833721052</v>
      </c>
      <c r="O135">
        <f>'[4]ICP-MS Results'!AG56</f>
        <v>215.93989978763099</v>
      </c>
      <c r="P135">
        <f>'[4]ICP-MS Results'!AI56</f>
        <v>217.810737452067</v>
      </c>
      <c r="Q135">
        <f>'[4]ICP-MS Results'!AK56</f>
        <v>218.11771574437699</v>
      </c>
      <c r="R135">
        <f>'[4]ICP-MS Results'!AN56</f>
        <v>207.32848371407999</v>
      </c>
      <c r="S135">
        <f>'[4]ICP-MS Results'!AP56</f>
        <v>215.91329189379499</v>
      </c>
      <c r="T135">
        <f>'[4]ICP-MS Results'!AR56</f>
        <v>212.498197757745</v>
      </c>
      <c r="U135">
        <f>'[4]ICP-MS Results'!AT56</f>
        <v>217.07092102931901</v>
      </c>
      <c r="V135">
        <f>'[4]ICP-MS Results'!AV56</f>
        <v>212.20927905716599</v>
      </c>
      <c r="W135">
        <f>'[4]ICP-MS Results'!AX56</f>
        <v>208.93017248677299</v>
      </c>
      <c r="X135">
        <f>'[4]ICP-MS Results'!AZ56</f>
        <v>213.03169317003099</v>
      </c>
      <c r="Y135">
        <f>'[4]ICP-MS Results'!BB56</f>
        <v>212.693152707552</v>
      </c>
      <c r="Z135">
        <f>'[4]ICP-MS Results'!BF56</f>
        <v>219.14878955549801</v>
      </c>
      <c r="AA135">
        <f>'[4]ICP-MS Results'!BI56</f>
        <v>219.042788689943</v>
      </c>
      <c r="AB135">
        <f>'[4]ICP-MS Results'!BK56</f>
        <v>217.23697102620599</v>
      </c>
      <c r="AC135">
        <f>'[4]ICP-MS Results'!BM56</f>
        <v>214.01016446698799</v>
      </c>
      <c r="AD135">
        <f>'[4]ICP-MS Results'!BO56</f>
        <v>214.35216296394699</v>
      </c>
      <c r="AE135">
        <f>'[4]ICP-MS Results'!BQ56</f>
        <v>199.33153853466899</v>
      </c>
      <c r="AF135">
        <f>'[4]ICP-MS Results'!BS56</f>
        <v>212.604828770387</v>
      </c>
      <c r="AG135">
        <f>'[4]ICP-MS Results'!BU56</f>
        <v>276.97249858643198</v>
      </c>
      <c r="AH135">
        <f>'[4]ICP-MS Results'!BW56</f>
        <v>212.33951684854699</v>
      </c>
      <c r="AI135">
        <f>'[4]ICP-MS Results'!BY56</f>
        <v>213.30685921727101</v>
      </c>
      <c r="AJ135">
        <f>'[4]ICP-MS Results'!CA56</f>
        <v>212.14576152691399</v>
      </c>
      <c r="AK135">
        <f>'[4]ICP-MS Results'!CC56</f>
        <v>210.660058481177</v>
      </c>
      <c r="AL135">
        <f>'[4]ICP-MS Results'!CE56</f>
        <v>211.044856182968</v>
      </c>
      <c r="AM135">
        <f>'[4]ICP-MS Results'!CG56</f>
        <v>212.83056504657301</v>
      </c>
      <c r="AN135">
        <f>'[4]ICP-MS Results'!CI56</f>
        <v>207.15518928289501</v>
      </c>
      <c r="AO135">
        <f>'[4]ICP-MS Results'!CK56</f>
        <v>210.15522628167901</v>
      </c>
      <c r="AP135">
        <f>'[4]ICP-MS Results'!CM56</f>
        <v>209.56868796210401</v>
      </c>
      <c r="AQ135">
        <f>'[4]ICP-MS Results'!CO56</f>
        <v>208.27933019816501</v>
      </c>
      <c r="AR135">
        <f>'[4]ICP-MS Results'!CQ56</f>
        <v>211.00299963462501</v>
      </c>
      <c r="AS135">
        <f>'[4]ICP-MS Results'!CS56</f>
        <v>209.68586828927499</v>
      </c>
      <c r="AT135">
        <f>'[4]ICP-MS Results'!CU56</f>
        <v>209.279861486497</v>
      </c>
      <c r="AU135">
        <f>'[4]ICP-MS Results'!CW56</f>
        <v>208.33960764934599</v>
      </c>
      <c r="AV135">
        <f>'[4]ICP-MS Results'!CY56</f>
        <v>207.23740046809701</v>
      </c>
      <c r="AW135">
        <f>'[4]ICP-MS Results'!DA56</f>
        <v>207.848127966297</v>
      </c>
      <c r="AX135">
        <f>'[4]ICP-MS Results'!DC56</f>
        <v>206.585433884487</v>
      </c>
      <c r="AY135">
        <f>'[4]ICP-MS Results'!DE56</f>
        <v>207.406610629287</v>
      </c>
      <c r="AZ135">
        <f>'[4]ICP-MS Results'!DG56</f>
        <v>207.54224243838101</v>
      </c>
      <c r="BA135">
        <f>'[4]ICP-MS Results'!DI56</f>
        <v>208.89891976934399</v>
      </c>
      <c r="BB135">
        <f>'[4]ICP-MS Results'!DK56</f>
        <v>206.97024952690401</v>
      </c>
      <c r="BC135">
        <f>'[4]ICP-MS Results'!DM56</f>
        <v>206.604168946952</v>
      </c>
      <c r="BD135">
        <f>'[4]ICP-MS Results'!DO56</f>
        <v>190.95796516061</v>
      </c>
      <c r="BE135">
        <f>'[4]ICP-MS Results'!DQ56</f>
        <v>202.87569862927899</v>
      </c>
      <c r="BF135">
        <f>'[4]ICP-MS Results'!DS56</f>
        <v>205.889174164319</v>
      </c>
      <c r="BG135">
        <f>'[4]ICP-MS Results'!DU56</f>
        <v>203.50592057880999</v>
      </c>
      <c r="BH135">
        <f>'[4]ICP-MS Results'!DW56</f>
        <v>214.76752277499099</v>
      </c>
      <c r="BI135">
        <f>'[4]ICP-MS Results'!DY56</f>
        <v>208.27824443134901</v>
      </c>
      <c r="BJ135">
        <f>'[4]ICP-MS Results'!EA56</f>
        <v>208.818792630736</v>
      </c>
      <c r="BK135">
        <f>'[4]ICP-MS Results'!EC56</f>
        <v>204.39141158601501</v>
      </c>
      <c r="BL135">
        <f>'[4]ICP-MS Results'!EE56</f>
        <v>205.56396118716401</v>
      </c>
      <c r="BM135">
        <f>'[4]ICP-MS Results'!EF56</f>
        <v>100.630965672903</v>
      </c>
      <c r="BN135">
        <f>'[4]ICP-MS Results'!EG56</f>
        <v>113.01095575657099</v>
      </c>
      <c r="BO135">
        <f>'[4]ICP-MS Results'!EH56</f>
        <v>99.452104979586693</v>
      </c>
    </row>
    <row r="136" spans="1:67" x14ac:dyDescent="0.25">
      <c r="A136" t="str">
        <f>'[4]ICP-MS Results'!C57</f>
        <v>Blank</v>
      </c>
      <c r="C136">
        <f>'[4]ICP-MS Results'!E57</f>
        <v>0.62365715754009399</v>
      </c>
      <c r="D136">
        <f>'[4]ICP-MS Results'!G57</f>
        <v>5.6436514655459402E-2</v>
      </c>
      <c r="E136">
        <f>'[4]ICP-MS Results'!J57</f>
        <v>2.7957575020997001</v>
      </c>
      <c r="F136">
        <f>'[4]ICP-MS Results'!K57</f>
        <v>-477.22992984160902</v>
      </c>
      <c r="G136">
        <f>'[4]ICP-MS Results'!M57</f>
        <v>-7.6463144970266303E-3</v>
      </c>
      <c r="H136">
        <f>'[4]ICP-MS Results'!P57</f>
        <v>-5.8602901905742598E-2</v>
      </c>
      <c r="I136">
        <f>'[4]ICP-MS Results'!Q57</f>
        <v>10.1501663761653</v>
      </c>
      <c r="J136">
        <f>'[4]ICP-MS Results'!S57</f>
        <v>0.112843279687054</v>
      </c>
      <c r="K136">
        <f>'[4]ICP-MS Results'!V57</f>
        <v>-16.8785989573656</v>
      </c>
      <c r="L136">
        <f>'[4]ICP-MS Results'!Y57</f>
        <v>-0.37313547579249301</v>
      </c>
      <c r="M136">
        <f>'[4]ICP-MS Results'!AC57</f>
        <v>1.57824519960049E-2</v>
      </c>
      <c r="N136">
        <f>'[4]ICP-MS Results'!AE57</f>
        <v>0</v>
      </c>
      <c r="O136">
        <f>'[4]ICP-MS Results'!AG57</f>
        <v>-1.9020016463440901E-2</v>
      </c>
      <c r="P136">
        <f>'[4]ICP-MS Results'!AI57</f>
        <v>2.4248672899642901E-2</v>
      </c>
      <c r="Q136">
        <f>'[4]ICP-MS Results'!AK57</f>
        <v>1.37737826290074E-2</v>
      </c>
      <c r="R136">
        <f>'[4]ICP-MS Results'!AN57</f>
        <v>5.72328150923892E-2</v>
      </c>
      <c r="S136">
        <f>'[4]ICP-MS Results'!AP57</f>
        <v>8.5097795345049493E-3</v>
      </c>
      <c r="T136">
        <f>'[4]ICP-MS Results'!AR57</f>
        <v>3.7144168373446397E-2</v>
      </c>
      <c r="U136">
        <f>'[4]ICP-MS Results'!AT57</f>
        <v>3.2257919928279297E-2</v>
      </c>
      <c r="V136">
        <f>'[4]ICP-MS Results'!AV57</f>
        <v>-5.0235005618944499E-2</v>
      </c>
      <c r="W136">
        <f>'[4]ICP-MS Results'!AX57</f>
        <v>9.9010585632400196E-3</v>
      </c>
      <c r="X136">
        <f>'[4]ICP-MS Results'!AZ57</f>
        <v>5.9390938510530704E-3</v>
      </c>
      <c r="Y136">
        <f>'[4]ICP-MS Results'!BB57</f>
        <v>7.8531581351088897E-2</v>
      </c>
      <c r="Z136">
        <f>'[4]ICP-MS Results'!BF57</f>
        <v>0.10284320092251099</v>
      </c>
      <c r="AA136">
        <f>'[4]ICP-MS Results'!BI57</f>
        <v>4.8311355023150301E-2</v>
      </c>
      <c r="AB136">
        <f>'[4]ICP-MS Results'!BK57</f>
        <v>5.8719150289987298E-3</v>
      </c>
      <c r="AC136">
        <f>'[4]ICP-MS Results'!BM57</f>
        <v>4.3236020731630999E-2</v>
      </c>
      <c r="AD136">
        <f>'[4]ICP-MS Results'!BO57</f>
        <v>3.4397226134871298E-2</v>
      </c>
      <c r="AE136">
        <f>'[4]ICP-MS Results'!BQ57</f>
        <v>0.45851787346364697</v>
      </c>
      <c r="AF136">
        <f>'[4]ICP-MS Results'!BS57</f>
        <v>0.25526471016442798</v>
      </c>
      <c r="AG136">
        <f>'[4]ICP-MS Results'!BU57</f>
        <v>5.0492599365708803E-2</v>
      </c>
      <c r="AH136">
        <f>'[4]ICP-MS Results'!BW57</f>
        <v>9.5603380796661797E-3</v>
      </c>
      <c r="AI136">
        <f>'[4]ICP-MS Results'!BY57</f>
        <v>2.4636336061735001E-2</v>
      </c>
      <c r="AJ136">
        <f>'[4]ICP-MS Results'!CA57</f>
        <v>0.15188088997830601</v>
      </c>
      <c r="AK136">
        <f>'[4]ICP-MS Results'!CC57</f>
        <v>7.2622616274972296E-2</v>
      </c>
      <c r="AL136">
        <f>'[4]ICP-MS Results'!CE57</f>
        <v>0.14247508781578999</v>
      </c>
      <c r="AM136">
        <f>'[4]ICP-MS Results'!CG57</f>
        <v>4.1153248313124099E-2</v>
      </c>
      <c r="AN136">
        <f>'[4]ICP-MS Results'!CI57</f>
        <v>-7.5172670952052397E-3</v>
      </c>
      <c r="AO136">
        <f>'[4]ICP-MS Results'!CK57</f>
        <v>1.4690659067467899E-2</v>
      </c>
      <c r="AP136">
        <f>'[4]ICP-MS Results'!CM57</f>
        <v>1.1224207505622899E-2</v>
      </c>
      <c r="AQ136">
        <f>'[4]ICP-MS Results'!CO57</f>
        <v>9.4906983849701709E-3</v>
      </c>
      <c r="AR136">
        <f>'[4]ICP-MS Results'!CQ57</f>
        <v>1.3337304722880401E-2</v>
      </c>
      <c r="AS136">
        <f>'[4]ICP-MS Results'!CS57</f>
        <v>7.2174089550885601E-3</v>
      </c>
      <c r="AT136">
        <f>'[4]ICP-MS Results'!CU57</f>
        <v>4.4893153435845599E-3</v>
      </c>
      <c r="AU136">
        <f>'[4]ICP-MS Results'!CW57</f>
        <v>7.9365614596348596E-3</v>
      </c>
      <c r="AV136">
        <f>'[4]ICP-MS Results'!CY57</f>
        <v>8.4949133867421398E-3</v>
      </c>
      <c r="AW136">
        <f>'[4]ICP-MS Results'!DA57</f>
        <v>1.0510901647679399E-2</v>
      </c>
      <c r="AX136">
        <f>'[4]ICP-MS Results'!DC57</f>
        <v>5.5968413568441401E-3</v>
      </c>
      <c r="AY136">
        <f>'[4]ICP-MS Results'!DE57</f>
        <v>5.27207757570149E-3</v>
      </c>
      <c r="AZ136">
        <f>'[4]ICP-MS Results'!DG57</f>
        <v>5.2298613930587701E-3</v>
      </c>
      <c r="BA136">
        <f>'[4]ICP-MS Results'!DI57</f>
        <v>6.4751000556502502E-3</v>
      </c>
      <c r="BB136">
        <f>'[4]ICP-MS Results'!DK57</f>
        <v>5.4051194697670004E-3</v>
      </c>
      <c r="BC136">
        <f>'[4]ICP-MS Results'!DM57</f>
        <v>2.02507293892785E-2</v>
      </c>
      <c r="BD136">
        <f>'[4]ICP-MS Results'!DO57</f>
        <v>7.8079244559451505E-2</v>
      </c>
      <c r="BE136">
        <f>'[4]ICP-MS Results'!DQ57</f>
        <v>0.46923360654305901</v>
      </c>
      <c r="BF136">
        <f>'[4]ICP-MS Results'!DS57</f>
        <v>5.4433726356604997E-2</v>
      </c>
      <c r="BG136">
        <f>'[4]ICP-MS Results'!DU57</f>
        <v>0.74728563588829999</v>
      </c>
      <c r="BH136">
        <f>'[4]ICP-MS Results'!DW57</f>
        <v>11.5904768135085</v>
      </c>
      <c r="BI136">
        <f>'[4]ICP-MS Results'!DY57</f>
        <v>8.7974030990889702E-3</v>
      </c>
      <c r="BJ136">
        <f>'[4]ICP-MS Results'!EA57</f>
        <v>3.44737873459122E-2</v>
      </c>
      <c r="BK136">
        <f>'[4]ICP-MS Results'!EC57</f>
        <v>1.66191874573576E-2</v>
      </c>
      <c r="BL136">
        <f>'[4]ICP-MS Results'!EE57</f>
        <v>4.8158170385458497E-3</v>
      </c>
      <c r="BM136">
        <f>'[4]ICP-MS Results'!EF57</f>
        <v>99.712081401492398</v>
      </c>
      <c r="BN136">
        <f>'[4]ICP-MS Results'!EG57</f>
        <v>116.13354768577101</v>
      </c>
      <c r="BO136">
        <f>'[4]ICP-MS Results'!EH57</f>
        <v>100.85168690981401</v>
      </c>
    </row>
    <row r="139" spans="1:67" x14ac:dyDescent="0.25">
      <c r="A139" t="s">
        <v>74</v>
      </c>
      <c r="C139">
        <v>0.3</v>
      </c>
      <c r="D139">
        <v>0.05</v>
      </c>
      <c r="E139">
        <v>0.2</v>
      </c>
      <c r="F139">
        <v>2</v>
      </c>
      <c r="G139">
        <v>0.2</v>
      </c>
      <c r="H139">
        <v>0.5</v>
      </c>
      <c r="I139">
        <v>10</v>
      </c>
      <c r="J139">
        <v>1</v>
      </c>
      <c r="K139">
        <v>5</v>
      </c>
      <c r="L139">
        <v>2</v>
      </c>
      <c r="M139">
        <v>0.05</v>
      </c>
      <c r="N139">
        <v>0.1</v>
      </c>
      <c r="O139">
        <v>0.2</v>
      </c>
      <c r="P139">
        <v>0.05</v>
      </c>
      <c r="Q139">
        <v>0.05</v>
      </c>
      <c r="R139">
        <v>0.1</v>
      </c>
      <c r="S139">
        <v>0.05</v>
      </c>
      <c r="T139">
        <v>0.1</v>
      </c>
      <c r="U139">
        <v>0.1</v>
      </c>
      <c r="V139">
        <v>0.3</v>
      </c>
      <c r="W139">
        <v>0.1</v>
      </c>
      <c r="X139">
        <v>0.1</v>
      </c>
      <c r="Y139">
        <v>0.1</v>
      </c>
      <c r="Z139">
        <v>0.2</v>
      </c>
      <c r="AA139">
        <v>0.3</v>
      </c>
      <c r="AB139">
        <v>0.02</v>
      </c>
      <c r="AC139">
        <v>0.2</v>
      </c>
      <c r="AD139">
        <v>0.02</v>
      </c>
      <c r="AE139">
        <v>0.05</v>
      </c>
      <c r="AF139">
        <v>0.1</v>
      </c>
      <c r="AG139">
        <v>0.02</v>
      </c>
      <c r="AH139">
        <v>0.02</v>
      </c>
      <c r="AI139">
        <v>0.02</v>
      </c>
      <c r="AJ139">
        <v>0.05</v>
      </c>
      <c r="AK139">
        <v>0.1</v>
      </c>
      <c r="AL139">
        <v>0.05</v>
      </c>
      <c r="AM139">
        <v>0.1</v>
      </c>
      <c r="AN139">
        <v>0.02</v>
      </c>
      <c r="AO139">
        <v>0.02</v>
      </c>
      <c r="AP139">
        <v>0.02</v>
      </c>
      <c r="AQ139">
        <v>0.02</v>
      </c>
      <c r="AR139">
        <v>0.02</v>
      </c>
      <c r="AS139">
        <v>0.02</v>
      </c>
      <c r="AT139">
        <v>0.02</v>
      </c>
      <c r="AU139">
        <v>0.02</v>
      </c>
      <c r="AV139">
        <v>0.02</v>
      </c>
      <c r="AW139">
        <v>0.02</v>
      </c>
      <c r="AX139">
        <v>0.02</v>
      </c>
      <c r="AY139">
        <v>0.02</v>
      </c>
      <c r="AZ139">
        <v>0.02</v>
      </c>
      <c r="BA139">
        <v>0.02</v>
      </c>
      <c r="BB139">
        <v>0.02</v>
      </c>
      <c r="BC139">
        <v>0.02</v>
      </c>
      <c r="BD139">
        <v>0.02</v>
      </c>
      <c r="BE139">
        <v>0.02</v>
      </c>
      <c r="BF139">
        <v>0.02</v>
      </c>
      <c r="BG139">
        <v>0.1</v>
      </c>
      <c r="BH139">
        <v>0.05</v>
      </c>
      <c r="BI139">
        <v>0.05</v>
      </c>
      <c r="BJ139">
        <v>0.02</v>
      </c>
      <c r="BK139">
        <v>0.02</v>
      </c>
      <c r="BL139">
        <v>0.02</v>
      </c>
    </row>
  </sheetData>
  <conditionalFormatting sqref="C13:BL13 C15:BL15 C68:BL68 C70:BL70 C127:BL127 C129:BL129">
    <cfRule type="cellIs" dxfId="3" priority="1" operator="notBetween">
      <formula>0.9</formula>
      <formula>1.1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2"/>
  <sheetViews>
    <sheetView topLeftCell="A37" workbookViewId="0">
      <selection activeCell="A37" sqref="A37"/>
    </sheetView>
  </sheetViews>
  <sheetFormatPr defaultRowHeight="15" x14ac:dyDescent="0.25"/>
  <cols>
    <col min="1" max="1" width="20.28515625" bestFit="1" customWidth="1"/>
    <col min="2" max="2" width="9.7109375" bestFit="1" customWidth="1"/>
    <col min="3" max="3" width="14.140625" bestFit="1" customWidth="1"/>
    <col min="4" max="4" width="15" bestFit="1" customWidth="1"/>
    <col min="5" max="5" width="12.7109375" bestFit="1" customWidth="1"/>
    <col min="6" max="6" width="16.42578125" bestFit="1" customWidth="1"/>
    <col min="7" max="7" width="12.7109375" bestFit="1" customWidth="1"/>
    <col min="8" max="8" width="15.28515625" bestFit="1" customWidth="1"/>
    <col min="9" max="9" width="14.85546875" bestFit="1" customWidth="1"/>
    <col min="10" max="23" width="12.7109375" bestFit="1" customWidth="1"/>
    <col min="24" max="24" width="16" bestFit="1" customWidth="1"/>
    <col min="25" max="25" width="15.42578125" bestFit="1" customWidth="1"/>
    <col min="26" max="29" width="12.7109375" bestFit="1" customWidth="1"/>
    <col min="30" max="30" width="17" bestFit="1" customWidth="1"/>
    <col min="31" max="31" width="13.28515625" bestFit="1" customWidth="1"/>
    <col min="32" max="32" width="12.7109375" bestFit="1" customWidth="1"/>
    <col min="33" max="35" width="13.140625" bestFit="1" customWidth="1"/>
    <col min="36" max="36" width="16.7109375" bestFit="1" customWidth="1"/>
    <col min="37" max="37" width="13.140625" bestFit="1" customWidth="1"/>
    <col min="38" max="38" width="12.7109375" bestFit="1" customWidth="1"/>
    <col min="39" max="39" width="13.28515625" bestFit="1" customWidth="1"/>
    <col min="40" max="40" width="12.7109375" bestFit="1" customWidth="1"/>
    <col min="41" max="41" width="13.5703125" bestFit="1" customWidth="1"/>
    <col min="42" max="42" width="13.7109375" bestFit="1" customWidth="1"/>
    <col min="43" max="43" width="13.140625" bestFit="1" customWidth="1"/>
    <col min="44" max="44" width="13.42578125" bestFit="1" customWidth="1"/>
    <col min="45" max="45" width="13.140625" bestFit="1" customWidth="1"/>
    <col min="46" max="46" width="13.28515625" bestFit="1" customWidth="1"/>
    <col min="47" max="47" width="13.42578125" bestFit="1" customWidth="1"/>
    <col min="48" max="48" width="12.7109375" bestFit="1" customWidth="1"/>
    <col min="49" max="49" width="13.7109375" bestFit="1" customWidth="1"/>
    <col min="50" max="50" width="13.140625" bestFit="1" customWidth="1"/>
    <col min="51" max="53" width="12.85546875" bestFit="1" customWidth="1"/>
    <col min="54" max="54" width="12.7109375" bestFit="1" customWidth="1"/>
    <col min="55" max="56" width="13.28515625" bestFit="1" customWidth="1"/>
    <col min="57" max="57" width="12.7109375" bestFit="1" customWidth="1"/>
    <col min="58" max="58" width="13.28515625" bestFit="1" customWidth="1"/>
    <col min="59" max="59" width="12.7109375" bestFit="1" customWidth="1"/>
    <col min="60" max="60" width="13.140625" bestFit="1" customWidth="1"/>
    <col min="61" max="61" width="12.7109375" bestFit="1" customWidth="1"/>
    <col min="62" max="62" width="21.5703125" bestFit="1" customWidth="1"/>
    <col min="63" max="63" width="17.85546875" bestFit="1" customWidth="1"/>
    <col min="64" max="64" width="18" bestFit="1" customWidth="1"/>
  </cols>
  <sheetData>
    <row r="1" spans="1:64" x14ac:dyDescent="0.25">
      <c r="C1" t="str">
        <f>'[5]ICP-MS Results'!E1</f>
        <v xml:space="preserve">7  Li  [ No Gas ] </v>
      </c>
      <c r="D1" t="str">
        <f>'[5]ICP-MS Results'!G1</f>
        <v xml:space="preserve">9  Be  [ No Gas ] </v>
      </c>
      <c r="E1" t="str">
        <f>'[5]ICP-MS Results'!J1</f>
        <v xml:space="preserve">11  B  [ He ] </v>
      </c>
      <c r="F1" t="str">
        <f>'[5]ICP-MS Results'!M1</f>
        <v xml:space="preserve">24  Mg  [ No Gas ] </v>
      </c>
      <c r="G1" t="str">
        <f>'[5]ICP-MS Results'!P1</f>
        <v xml:space="preserve">27  Al  [ He ] </v>
      </c>
      <c r="H1" t="str">
        <f>'[5]ICP-MS Results'!Q1</f>
        <v xml:space="preserve">28  Si  [ No Gas ] </v>
      </c>
      <c r="I1" t="str">
        <f>'[5]ICP-MS Results'!S1</f>
        <v xml:space="preserve">31  P  [ No Gas ] </v>
      </c>
      <c r="J1" t="str">
        <f>'[5]ICP-MS Results'!AC1</f>
        <v xml:space="preserve">45  Sc  [ He ] </v>
      </c>
      <c r="K1" t="str">
        <f>'[5]ICP-MS Results'!AE1</f>
        <v xml:space="preserve">47  Ti  [ He ] </v>
      </c>
      <c r="L1" t="str">
        <f>'[5]ICP-MS Results'!AG1</f>
        <v xml:space="preserve">51  V  [ He ] </v>
      </c>
      <c r="M1" t="str">
        <f>'[5]ICP-MS Results'!AI1</f>
        <v xml:space="preserve">52  Cr  [ He ] </v>
      </c>
      <c r="N1" t="str">
        <f>'[5]ICP-MS Results'!AK1</f>
        <v xml:space="preserve">55  Mn  [ He ] </v>
      </c>
      <c r="O1" t="str">
        <f>'[5]ICP-MS Results'!AN1</f>
        <v xml:space="preserve">56  Fe  [ He ] </v>
      </c>
      <c r="P1" t="str">
        <f>'[5]ICP-MS Results'!AP1</f>
        <v xml:space="preserve">59  Co  [ He ] </v>
      </c>
      <c r="Q1" t="str">
        <f>'[5]ICP-MS Results'!AR1</f>
        <v xml:space="preserve">60  Ni  [ He ] </v>
      </c>
      <c r="R1" t="str">
        <f>'[5]ICP-MS Results'!AT1</f>
        <v xml:space="preserve">63  Cu  [ He ] </v>
      </c>
      <c r="S1" t="str">
        <f>'[5]ICP-MS Results'!AV1</f>
        <v xml:space="preserve">66  Zn  [ He ] </v>
      </c>
      <c r="T1" t="str">
        <f>'[5]ICP-MS Results'!AX1</f>
        <v xml:space="preserve">71  Ga  [ He ] </v>
      </c>
      <c r="U1" t="str">
        <f>'[5]ICP-MS Results'!AZ1</f>
        <v xml:space="preserve">72  Ge  [ He ] </v>
      </c>
      <c r="V1" t="str">
        <f>'[5]ICP-MS Results'!BB1</f>
        <v xml:space="preserve">75  As  [ He ] </v>
      </c>
      <c r="W1" t="str">
        <f>'[5]ICP-MS Results'!BF1</f>
        <v xml:space="preserve">78  Se  [ He ] </v>
      </c>
      <c r="X1" t="str">
        <f>'[5]ICP-MS Results'!BH1</f>
        <v xml:space="preserve">85  Rb  [ No Gas ] </v>
      </c>
      <c r="Y1" t="str">
        <f>'[5]ICP-MS Results'!BJ1</f>
        <v xml:space="preserve">88  Sr  [ No Gas ] </v>
      </c>
      <c r="Z1" t="str">
        <f>'[5]ICP-MS Results'!BM1</f>
        <v xml:space="preserve">89  Y  [ He ] </v>
      </c>
      <c r="AA1" t="str">
        <f>'[5]ICP-MS Results'!BO1</f>
        <v xml:space="preserve">90  Zr  [ He ] </v>
      </c>
      <c r="AB1" t="str">
        <f>'[5]ICP-MS Results'!BQ1</f>
        <v xml:space="preserve">93  Nb  [ He ] </v>
      </c>
      <c r="AC1" t="str">
        <f>'[5]ICP-MS Results'!BS1</f>
        <v xml:space="preserve">95  Mo  [ He ] </v>
      </c>
      <c r="AD1" t="str">
        <f>'[5]ICP-MS Results'!BT1</f>
        <v xml:space="preserve">107  Ag  [ No Gas ] </v>
      </c>
      <c r="AE1" t="str">
        <f>'[5]ICP-MS Results'!BW1</f>
        <v xml:space="preserve">111  Cd  [ He ] </v>
      </c>
      <c r="AF1" t="str">
        <f>'[5]ICP-MS Results'!BY1</f>
        <v xml:space="preserve">115  In  [ He ] </v>
      </c>
      <c r="AG1" t="str">
        <f>'[5]ICP-MS Results'!CA1</f>
        <v xml:space="preserve">118  Sn  [ He ] </v>
      </c>
      <c r="AH1" t="str">
        <f>'[5]ICP-MS Results'!CC1</f>
        <v xml:space="preserve">121  Sb  [ He ] </v>
      </c>
      <c r="AI1" t="str">
        <f>'[5]ICP-MS Results'!CE1</f>
        <v xml:space="preserve">125  Te  [ He ] </v>
      </c>
      <c r="AJ1" t="str">
        <f>'[5]ICP-MS Results'!CF1</f>
        <v xml:space="preserve">133  Cs  [ No Gas ] </v>
      </c>
      <c r="AK1" t="str">
        <f>'[5]ICP-MS Results'!CI1</f>
        <v xml:space="preserve">137  Ba  [ He ] </v>
      </c>
      <c r="AL1" t="str">
        <f>'[5]ICP-MS Results'!CK1</f>
        <v xml:space="preserve">139  La  [ He ] </v>
      </c>
      <c r="AM1" t="str">
        <f>'[5]ICP-MS Results'!CM1</f>
        <v xml:space="preserve">140  Ce  [ He ] </v>
      </c>
      <c r="AN1" t="str">
        <f>'[5]ICP-MS Results'!CO1</f>
        <v xml:space="preserve">141  Pr  [ He ] </v>
      </c>
      <c r="AO1" t="str">
        <f>'[5]ICP-MS Results'!CQ1</f>
        <v xml:space="preserve">146  Nd  [ He ] </v>
      </c>
      <c r="AP1" t="str">
        <f>'[5]ICP-MS Results'!CS1</f>
        <v xml:space="preserve">147  Sm  [ He ] </v>
      </c>
      <c r="AQ1" t="str">
        <f>'[5]ICP-MS Results'!CU1</f>
        <v xml:space="preserve">153  Eu  [ He ] </v>
      </c>
      <c r="AR1" t="str">
        <f>'[5]ICP-MS Results'!CW1</f>
        <v xml:space="preserve">157  Gd  [ He ] </v>
      </c>
      <c r="AS1" t="str">
        <f>'[5]ICP-MS Results'!CY1</f>
        <v xml:space="preserve">159  Tb  [ He ] </v>
      </c>
      <c r="AT1" t="str">
        <f>'[5]ICP-MS Results'!DA1</f>
        <v xml:space="preserve">163  Dy  [ He ] </v>
      </c>
      <c r="AU1" t="str">
        <f>'[5]ICP-MS Results'!DC1</f>
        <v xml:space="preserve">165  Ho  [ He ] </v>
      </c>
      <c r="AV1" t="str">
        <f>'[5]ICP-MS Results'!DE1</f>
        <v xml:space="preserve">166  Er  [ He ] </v>
      </c>
      <c r="AW1" t="str">
        <f>'[5]ICP-MS Results'!DG1</f>
        <v xml:space="preserve">169  Tm  [ He ] </v>
      </c>
      <c r="AX1" t="str">
        <f>'[5]ICP-MS Results'!DI1</f>
        <v xml:space="preserve">172  Yb  [ He ] </v>
      </c>
      <c r="AY1" t="str">
        <f>'[5]ICP-MS Results'!DK1</f>
        <v xml:space="preserve">175  Lu  [ He ] </v>
      </c>
      <c r="AZ1" t="str">
        <f>'[5]ICP-MS Results'!DM1</f>
        <v xml:space="preserve">178  Hf  [ He ] </v>
      </c>
      <c r="BA1" t="str">
        <f>'[5]ICP-MS Results'!DO1</f>
        <v xml:space="preserve">181  Ta  [ He ] </v>
      </c>
      <c r="BB1" t="str">
        <f>'[5]ICP-MS Results'!DQ1</f>
        <v xml:space="preserve">182  W  [ He ] </v>
      </c>
      <c r="BC1" t="str">
        <f>'[5]ICP-MS Results'!DS1</f>
        <v xml:space="preserve">185  Re  [ He ] </v>
      </c>
      <c r="BD1" t="str">
        <f>'[5]ICP-MS Results'!DU1</f>
        <v xml:space="preserve">201  Hg  [ He ] </v>
      </c>
      <c r="BE1" t="str">
        <f>'[5]ICP-MS Results'!DW1</f>
        <v xml:space="preserve">205  Tl  [ He ] </v>
      </c>
      <c r="BF1" t="str">
        <f>'[5]ICP-MS Results'!DY1</f>
        <v xml:space="preserve">208  Pb  [ He ] </v>
      </c>
      <c r="BG1" t="str">
        <f>'[5]ICP-MS Results'!EA1</f>
        <v xml:space="preserve">209  Bi  [ He ] </v>
      </c>
      <c r="BH1" t="str">
        <f>'[5]ICP-MS Results'!EC1</f>
        <v xml:space="preserve">232  Th  [ He ] </v>
      </c>
      <c r="BI1" t="str">
        <f>'[5]ICP-MS Results'!EE1</f>
        <v xml:space="preserve">238  U  [ He ] </v>
      </c>
      <c r="BJ1" s="30" t="str">
        <f>'[5]ICP-MS Results'!EF1</f>
        <v xml:space="preserve">103  Rh ( ISTD )  [ No Gas ] </v>
      </c>
      <c r="BK1" s="30" t="str">
        <f>'[5]ICP-MS Results'!EG1</f>
        <v xml:space="preserve">103  Rh ( ISTD )  [ H2 ] </v>
      </c>
      <c r="BL1" s="30" t="str">
        <f>'[5]ICP-MS Results'!EH1</f>
        <v xml:space="preserve">103  Rh ( ISTD )  [ He ] </v>
      </c>
    </row>
    <row r="2" spans="1:64" x14ac:dyDescent="0.25">
      <c r="A2" t="str">
        <f>'[5]ICP-MS Results'!C2</f>
        <v>Sample Name</v>
      </c>
      <c r="B2" t="str">
        <f>'[5]ICP-MS Results'!D2</f>
        <v>Comment</v>
      </c>
      <c r="C2" t="str">
        <f>'[5]ICP-MS Results'!E2</f>
        <v>Conc. [ ppb ]</v>
      </c>
      <c r="D2" t="str">
        <f>'[5]ICP-MS Results'!G2</f>
        <v>Conc. [ ppb ]</v>
      </c>
      <c r="E2" t="str">
        <f>'[5]ICP-MS Results'!J2</f>
        <v>Conc. [ ppb ]</v>
      </c>
      <c r="F2" t="str">
        <f>'[5]ICP-MS Results'!M2</f>
        <v>Conc. [ ppb ]</v>
      </c>
      <c r="G2" t="str">
        <f>'[5]ICP-MS Results'!P2</f>
        <v>Conc. [ ppb ]</v>
      </c>
      <c r="H2" t="str">
        <f>'[5]ICP-MS Results'!Q2</f>
        <v>Conc. [ ppb ]</v>
      </c>
      <c r="I2" t="str">
        <f>'[5]ICP-MS Results'!S2</f>
        <v>Conc. [ ppb ]</v>
      </c>
      <c r="J2" t="str">
        <f>'[5]ICP-MS Results'!AC2</f>
        <v>Conc. [ ppb ]</v>
      </c>
      <c r="K2" t="str">
        <f>'[5]ICP-MS Results'!AE2</f>
        <v>Conc. [ ppb ]</v>
      </c>
      <c r="L2" t="str">
        <f>'[5]ICP-MS Results'!AG2</f>
        <v>Conc. [ ppb ]</v>
      </c>
      <c r="M2" t="str">
        <f>'[5]ICP-MS Results'!AI2</f>
        <v>Conc. [ ppb ]</v>
      </c>
      <c r="N2" t="str">
        <f>'[5]ICP-MS Results'!AK2</f>
        <v>Conc. [ ppb ]</v>
      </c>
      <c r="O2" t="str">
        <f>'[5]ICP-MS Results'!AN2</f>
        <v>Conc. [ ppb ]</v>
      </c>
      <c r="P2" t="str">
        <f>'[5]ICP-MS Results'!AP2</f>
        <v>Conc. [ ppb ]</v>
      </c>
      <c r="Q2" t="str">
        <f>'[5]ICP-MS Results'!AR2</f>
        <v>Conc. [ ppb ]</v>
      </c>
      <c r="R2" t="str">
        <f>'[5]ICP-MS Results'!AT2</f>
        <v>Conc. [ ppb ]</v>
      </c>
      <c r="S2" t="str">
        <f>'[5]ICP-MS Results'!AV2</f>
        <v>Conc. [ ppb ]</v>
      </c>
      <c r="T2" t="str">
        <f>'[5]ICP-MS Results'!AX2</f>
        <v>Conc. [ ppb ]</v>
      </c>
      <c r="U2" t="str">
        <f>'[5]ICP-MS Results'!AZ2</f>
        <v>Conc. [ ppb ]</v>
      </c>
      <c r="V2" t="str">
        <f>'[5]ICP-MS Results'!BB2</f>
        <v>Conc. [ ppb ]</v>
      </c>
      <c r="W2" t="str">
        <f>'[5]ICP-MS Results'!BF2</f>
        <v>Conc. [ ppb ]</v>
      </c>
      <c r="X2" t="str">
        <f>'[5]ICP-MS Results'!BH2</f>
        <v>Conc. [ ppb ]</v>
      </c>
      <c r="Y2" t="str">
        <f>'[5]ICP-MS Results'!BJ2</f>
        <v>Conc. [ ppb ]</v>
      </c>
      <c r="Z2" t="str">
        <f>'[5]ICP-MS Results'!BM2</f>
        <v>Conc. [ ppb ]</v>
      </c>
      <c r="AA2" t="str">
        <f>'[5]ICP-MS Results'!BO2</f>
        <v>Conc. [ ppb ]</v>
      </c>
      <c r="AB2" t="str">
        <f>'[5]ICP-MS Results'!BQ2</f>
        <v>Conc. [ ppb ]</v>
      </c>
      <c r="AC2" t="str">
        <f>'[5]ICP-MS Results'!BS2</f>
        <v>Conc. [ ppb ]</v>
      </c>
      <c r="AD2" t="str">
        <f>'[5]ICP-MS Results'!BT2</f>
        <v>Conc. [ ppb ]</v>
      </c>
      <c r="AE2" t="str">
        <f>'[5]ICP-MS Results'!BW2</f>
        <v>Conc. [ ppb ]</v>
      </c>
      <c r="AF2" t="str">
        <f>'[5]ICP-MS Results'!BY2</f>
        <v>Conc. [ ppb ]</v>
      </c>
      <c r="AG2" t="str">
        <f>'[5]ICP-MS Results'!CA2</f>
        <v>Conc. [ ppb ]</v>
      </c>
      <c r="AH2" t="str">
        <f>'[5]ICP-MS Results'!CC2</f>
        <v>Conc. [ ppb ]</v>
      </c>
      <c r="AI2" t="str">
        <f>'[5]ICP-MS Results'!CE2</f>
        <v>Conc. [ ppb ]</v>
      </c>
      <c r="AJ2" t="str">
        <f>'[5]ICP-MS Results'!CF2</f>
        <v>Conc. [ ppb ]</v>
      </c>
      <c r="AK2" t="str">
        <f>'[5]ICP-MS Results'!CI2</f>
        <v>Conc. [ ppb ]</v>
      </c>
      <c r="AL2" t="str">
        <f>'[5]ICP-MS Results'!CK2</f>
        <v>Conc. [ ppb ]</v>
      </c>
      <c r="AM2" t="str">
        <f>'[5]ICP-MS Results'!CM2</f>
        <v>Conc. [ ppb ]</v>
      </c>
      <c r="AN2" t="str">
        <f>'[5]ICP-MS Results'!CO2</f>
        <v>Conc. [ ppb ]</v>
      </c>
      <c r="AO2" t="str">
        <f>'[5]ICP-MS Results'!CQ2</f>
        <v>Conc. [ ppb ]</v>
      </c>
      <c r="AP2" t="str">
        <f>'[5]ICP-MS Results'!CS2</f>
        <v>Conc. [ ppb ]</v>
      </c>
      <c r="AQ2" t="str">
        <f>'[5]ICP-MS Results'!CU2</f>
        <v>Conc. [ ppb ]</v>
      </c>
      <c r="AR2" t="str">
        <f>'[5]ICP-MS Results'!CW2</f>
        <v>Conc. [ ppb ]</v>
      </c>
      <c r="AS2" t="str">
        <f>'[5]ICP-MS Results'!CY2</f>
        <v>Conc. [ ppb ]</v>
      </c>
      <c r="AT2" t="str">
        <f>'[5]ICP-MS Results'!DA2</f>
        <v>Conc. [ ppb ]</v>
      </c>
      <c r="AU2" t="str">
        <f>'[5]ICP-MS Results'!DC2</f>
        <v>Conc. [ ppb ]</v>
      </c>
      <c r="AV2" t="str">
        <f>'[5]ICP-MS Results'!DE2</f>
        <v>Conc. [ ppb ]</v>
      </c>
      <c r="AW2" t="str">
        <f>'[5]ICP-MS Results'!DG2</f>
        <v>Conc. [ ppb ]</v>
      </c>
      <c r="AX2" t="str">
        <f>'[5]ICP-MS Results'!DI2</f>
        <v>Conc. [ ppb ]</v>
      </c>
      <c r="AY2" t="str">
        <f>'[5]ICP-MS Results'!DK2</f>
        <v>Conc. [ ppb ]</v>
      </c>
      <c r="AZ2" t="str">
        <f>'[5]ICP-MS Results'!DM2</f>
        <v>Conc. [ ppb ]</v>
      </c>
      <c r="BA2" t="str">
        <f>'[5]ICP-MS Results'!DO2</f>
        <v>Conc. [ ppb ]</v>
      </c>
      <c r="BB2" t="str">
        <f>'[5]ICP-MS Results'!DQ2</f>
        <v>Conc. [ ppb ]</v>
      </c>
      <c r="BC2" t="str">
        <f>'[5]ICP-MS Results'!DS2</f>
        <v>Conc. [ ppb ]</v>
      </c>
      <c r="BD2" t="str">
        <f>'[5]ICP-MS Results'!DU2</f>
        <v>Conc. [ ppb ]</v>
      </c>
      <c r="BE2" t="str">
        <f>'[5]ICP-MS Results'!DW2</f>
        <v>Conc. [ ppb ]</v>
      </c>
      <c r="BF2" t="str">
        <f>'[5]ICP-MS Results'!DY2</f>
        <v>Conc. [ ppb ]</v>
      </c>
      <c r="BG2" t="str">
        <f>'[5]ICP-MS Results'!EA2</f>
        <v>Conc. [ ppb ]</v>
      </c>
      <c r="BH2" t="str">
        <f>'[5]ICP-MS Results'!EC2</f>
        <v>Conc. [ ppb ]</v>
      </c>
      <c r="BI2" t="str">
        <f>'[5]ICP-MS Results'!EE2</f>
        <v>Conc. [ ppb ]</v>
      </c>
      <c r="BJ2" s="30" t="str">
        <f>'[5]ICP-MS Results'!EF2</f>
        <v>ISTD Recovery %</v>
      </c>
      <c r="BK2" s="30" t="str">
        <f>'[5]ICP-MS Results'!EG2</f>
        <v>ISTD Recovery %</v>
      </c>
      <c r="BL2" s="30" t="str">
        <f>'[5]ICP-MS Results'!EH2</f>
        <v>ISTD Recovery %</v>
      </c>
    </row>
    <row r="3" spans="1:64" x14ac:dyDescent="0.25">
      <c r="A3" t="str">
        <f>'[5]ICP-MS Results'!C3</f>
        <v>Cal Blank</v>
      </c>
      <c r="C3" s="1">
        <f>'[5]ICP-MS Results'!E3</f>
        <v>-8.7794581735273505E-2</v>
      </c>
      <c r="D3" s="1">
        <f>'[5]ICP-MS Results'!G3</f>
        <v>-5.5722342117460802E-4</v>
      </c>
      <c r="E3" s="1">
        <f>'[5]ICP-MS Results'!J3</f>
        <v>4.0822421160678699</v>
      </c>
      <c r="F3" s="1">
        <f>'[5]ICP-MS Results'!M3</f>
        <v>1.6089582608137201</v>
      </c>
      <c r="G3" s="1">
        <f>'[5]ICP-MS Results'!P3</f>
        <v>3.9009012770788001</v>
      </c>
      <c r="H3" s="1">
        <f>'[5]ICP-MS Results'!Q3</f>
        <v>7.3088560073378801</v>
      </c>
      <c r="I3" s="1">
        <f>'[5]ICP-MS Results'!S3</f>
        <v>-0.54278556942021094</v>
      </c>
      <c r="J3" s="1">
        <f>'[5]ICP-MS Results'!AC3</f>
        <v>5.8976336444872601E-2</v>
      </c>
      <c r="K3" s="1">
        <f>'[5]ICP-MS Results'!AE3</f>
        <v>0.16750200894018899</v>
      </c>
      <c r="L3" s="1">
        <f>'[5]ICP-MS Results'!AG3</f>
        <v>1.8504737623946999E-2</v>
      </c>
      <c r="M3" s="1">
        <f>'[5]ICP-MS Results'!AI3</f>
        <v>-2.1584299151122002E-2</v>
      </c>
      <c r="N3" s="1">
        <f>'[5]ICP-MS Results'!AK3</f>
        <v>0.102386926547375</v>
      </c>
      <c r="O3" s="1">
        <f>'[5]ICP-MS Results'!AN3</f>
        <v>10.101063418814601</v>
      </c>
      <c r="P3" s="1">
        <f>'[5]ICP-MS Results'!AP3</f>
        <v>-1.5157254777000901E-3</v>
      </c>
      <c r="Q3" s="1">
        <f>'[5]ICP-MS Results'!AR3</f>
        <v>9.50833914321483E-3</v>
      </c>
      <c r="R3" s="1">
        <f>'[5]ICP-MS Results'!AT3</f>
        <v>9.5034819989635394E-2</v>
      </c>
      <c r="S3" s="1">
        <f>'[5]ICP-MS Results'!AV3</f>
        <v>9.2416737962272705E-2</v>
      </c>
      <c r="T3" s="1">
        <f>'[5]ICP-MS Results'!AX3</f>
        <v>2.37551489722894E-3</v>
      </c>
      <c r="U3" s="1">
        <f>'[5]ICP-MS Results'!AZ3</f>
        <v>-4.3008576514167699E-4</v>
      </c>
      <c r="V3" s="1">
        <f>'[5]ICP-MS Results'!BB3</f>
        <v>1.05435363182062E-2</v>
      </c>
      <c r="W3" s="1">
        <f>'[5]ICP-MS Results'!BF3</f>
        <v>-0.10910444213235</v>
      </c>
      <c r="X3" s="1">
        <f>'[5]ICP-MS Results'!BH3</f>
        <v>0.21160244203193099</v>
      </c>
      <c r="Y3" s="1">
        <f>'[5]ICP-MS Results'!BJ3</f>
        <v>0.52639409384368196</v>
      </c>
      <c r="Z3" s="1">
        <f>'[5]ICP-MS Results'!BM3</f>
        <v>0.48824937122726902</v>
      </c>
      <c r="AA3" s="1">
        <f>'[5]ICP-MS Results'!BO3</f>
        <v>4.0179018829405798E-2</v>
      </c>
      <c r="AB3" s="1">
        <f>'[5]ICP-MS Results'!BQ3</f>
        <v>2.06517986068405E-2</v>
      </c>
      <c r="AC3" s="1">
        <f>'[5]ICP-MS Results'!BS3</f>
        <v>-2.9859031407308799E-2</v>
      </c>
      <c r="AD3" s="1">
        <f>'[5]ICP-MS Results'!BT3</f>
        <v>4.5884056120080098E-2</v>
      </c>
      <c r="AE3" s="1">
        <f>'[5]ICP-MS Results'!BW3</f>
        <v>-6.5587693343079701E-3</v>
      </c>
      <c r="AF3" s="1">
        <f>'[5]ICP-MS Results'!BY3</f>
        <v>6.8985551427354604E-3</v>
      </c>
      <c r="AG3" s="1">
        <f>'[5]ICP-MS Results'!CA3</f>
        <v>2.5850630579596301E-2</v>
      </c>
      <c r="AH3" s="1">
        <f>'[5]ICP-MS Results'!CC3</f>
        <v>3.6102775241356098E-2</v>
      </c>
      <c r="AI3" s="1">
        <f>'[5]ICP-MS Results'!CE3</f>
        <v>-3.3465755354899103E-2</v>
      </c>
      <c r="AJ3" s="1">
        <f>'[5]ICP-MS Results'!CF3</f>
        <v>9.21666197918216E-3</v>
      </c>
      <c r="AK3" s="1">
        <f>'[5]ICP-MS Results'!CI3</f>
        <v>7.5106782218360896E-2</v>
      </c>
      <c r="AL3" s="1">
        <f>'[5]ICP-MS Results'!CK3</f>
        <v>-9.1809621971382406E-3</v>
      </c>
      <c r="AM3" s="1">
        <f>'[5]ICP-MS Results'!CM3</f>
        <v>5.7919716818217497E-2</v>
      </c>
      <c r="AN3" s="1">
        <f>'[5]ICP-MS Results'!CO3</f>
        <v>-1.20116669907152E-2</v>
      </c>
      <c r="AO3" s="1">
        <f>'[5]ICP-MS Results'!CQ3</f>
        <v>-8.4306846990626107E-3</v>
      </c>
      <c r="AP3" s="1">
        <f>'[5]ICP-MS Results'!CS3</f>
        <v>4.5314947681827896E-3</v>
      </c>
      <c r="AQ3" s="1">
        <f>'[5]ICP-MS Results'!CU3</f>
        <v>1.4907649572117E-2</v>
      </c>
      <c r="AR3" s="1">
        <f>'[5]ICP-MS Results'!CW3</f>
        <v>-1.6287358089286199E-3</v>
      </c>
      <c r="AS3" s="1">
        <f>'[5]ICP-MS Results'!CY3</f>
        <v>-6.1493990910212598E-3</v>
      </c>
      <c r="AT3" s="1">
        <f>'[5]ICP-MS Results'!DA3</f>
        <v>-1.3378796365651499E-3</v>
      </c>
      <c r="AU3" s="1">
        <f>'[5]ICP-MS Results'!DC3</f>
        <v>1.09173831125901E-3</v>
      </c>
      <c r="AV3" s="1">
        <f>'[5]ICP-MS Results'!DE3</f>
        <v>-3.1431007172842301E-3</v>
      </c>
      <c r="AW3" s="1">
        <f>'[5]ICP-MS Results'!DG3</f>
        <v>2.7494016985604602E-3</v>
      </c>
      <c r="AX3" s="1">
        <f>'[5]ICP-MS Results'!DI3</f>
        <v>-6.9564926477605103E-4</v>
      </c>
      <c r="AY3" s="1">
        <f>'[5]ICP-MS Results'!DK3</f>
        <v>3.3324678012098198E-3</v>
      </c>
      <c r="AZ3" s="1">
        <f>'[5]ICP-MS Results'!DM3</f>
        <v>2.8408202804279998E-3</v>
      </c>
      <c r="BA3" s="1">
        <f>'[5]ICP-MS Results'!DO3</f>
        <v>4.4777344546297901E-3</v>
      </c>
      <c r="BB3" s="1">
        <f>'[5]ICP-MS Results'!DQ3</f>
        <v>9.8304469856557095E-3</v>
      </c>
      <c r="BC3" s="1">
        <f>'[5]ICP-MS Results'!DS3</f>
        <v>-1.29859264803598E-3</v>
      </c>
      <c r="BD3" s="1">
        <f>'[5]ICP-MS Results'!DU3</f>
        <v>2.9576558377213201E-2</v>
      </c>
      <c r="BE3" s="1">
        <f>'[5]ICP-MS Results'!DW3</f>
        <v>1.06526026107162</v>
      </c>
      <c r="BF3" s="1">
        <f>'[5]ICP-MS Results'!DY3</f>
        <v>6.46449012309087E-2</v>
      </c>
      <c r="BG3" s="1">
        <f>'[5]ICP-MS Results'!EA3</f>
        <v>2.5416805277672099E-3</v>
      </c>
      <c r="BH3" s="1">
        <f>'[5]ICP-MS Results'!EC3</f>
        <v>2.3006745533799802E-2</v>
      </c>
      <c r="BI3" s="1">
        <f>'[5]ICP-MS Results'!EE3</f>
        <v>8.1385976749247897E-5</v>
      </c>
      <c r="BJ3" s="1">
        <f>'[5]ICP-MS Results'!EF3</f>
        <v>100</v>
      </c>
      <c r="BK3" s="1">
        <f>'[5]ICP-MS Results'!EG3</f>
        <v>100</v>
      </c>
      <c r="BL3" s="1">
        <f>'[5]ICP-MS Results'!EH3</f>
        <v>100</v>
      </c>
    </row>
    <row r="4" spans="1:64" x14ac:dyDescent="0.25">
      <c r="A4" t="str">
        <f>'[5]ICP-MS Results'!C4</f>
        <v>Cal Blank</v>
      </c>
      <c r="C4" s="1">
        <f>'[5]ICP-MS Results'!E4</f>
        <v>2.4580888131156199E-2</v>
      </c>
      <c r="D4" s="1">
        <f>'[5]ICP-MS Results'!G4</f>
        <v>2.1942394813440199E-4</v>
      </c>
      <c r="E4" s="1">
        <f>'[5]ICP-MS Results'!J4</f>
        <v>4.71845294051771</v>
      </c>
      <c r="F4" s="1">
        <f>'[5]ICP-MS Results'!M4</f>
        <v>2.5998751847074999</v>
      </c>
      <c r="G4" s="1">
        <f>'[5]ICP-MS Results'!P4</f>
        <v>3.4867057837501001</v>
      </c>
      <c r="H4" s="1">
        <f>'[5]ICP-MS Results'!Q4</f>
        <v>22.6991358789661</v>
      </c>
      <c r="I4" s="1">
        <f>'[5]ICP-MS Results'!S4</f>
        <v>0.316242105682985</v>
      </c>
      <c r="J4" s="1">
        <f>'[5]ICP-MS Results'!AC4</f>
        <v>3.0143486444964E-2</v>
      </c>
      <c r="K4" s="1">
        <f>'[5]ICP-MS Results'!AE4</f>
        <v>0.14889450264786699</v>
      </c>
      <c r="L4" s="1">
        <f>'[5]ICP-MS Results'!AG4</f>
        <v>1.76515036943664E-2</v>
      </c>
      <c r="M4" s="1">
        <f>'[5]ICP-MS Results'!AI4</f>
        <v>-2.5527746130972799E-2</v>
      </c>
      <c r="N4" s="1">
        <f>'[5]ICP-MS Results'!AK4</f>
        <v>0.109467619752213</v>
      </c>
      <c r="O4" s="1">
        <f>'[5]ICP-MS Results'!AN4</f>
        <v>9.9598980092313596</v>
      </c>
      <c r="P4" s="1">
        <f>'[5]ICP-MS Results'!AP4</f>
        <v>-2.2327415886540698E-3</v>
      </c>
      <c r="Q4" s="1">
        <f>'[5]ICP-MS Results'!AR4</f>
        <v>-2.27035211085727E-2</v>
      </c>
      <c r="R4" s="1">
        <f>'[5]ICP-MS Results'!AT4</f>
        <v>0.24003630762058201</v>
      </c>
      <c r="S4" s="1">
        <f>'[5]ICP-MS Results'!AV4</f>
        <v>0.119615080061243</v>
      </c>
      <c r="T4" s="1">
        <f>'[5]ICP-MS Results'!AX4</f>
        <v>9.1933193313462503E-4</v>
      </c>
      <c r="U4" s="1">
        <f>'[5]ICP-MS Results'!AZ4</f>
        <v>-9.1893279769636304E-3</v>
      </c>
      <c r="V4" s="1">
        <f>'[5]ICP-MS Results'!BB4</f>
        <v>-7.6035684428891201E-3</v>
      </c>
      <c r="W4" s="1">
        <f>'[5]ICP-MS Results'!BF4</f>
        <v>-5.6858067311055402E-2</v>
      </c>
      <c r="X4" s="1">
        <f>'[5]ICP-MS Results'!BH4</f>
        <v>0.27354952819990003</v>
      </c>
      <c r="Y4" s="1">
        <f>'[5]ICP-MS Results'!BJ4</f>
        <v>0.77129136442525204</v>
      </c>
      <c r="Z4" s="1">
        <f>'[5]ICP-MS Results'!BM4</f>
        <v>0.465756240460938</v>
      </c>
      <c r="AA4" s="1">
        <f>'[5]ICP-MS Results'!BO4</f>
        <v>3.7365821914297201E-2</v>
      </c>
      <c r="AB4" s="1">
        <f>'[5]ICP-MS Results'!BQ4</f>
        <v>1.12226836598666E-2</v>
      </c>
      <c r="AC4" s="1">
        <f>'[5]ICP-MS Results'!BS4</f>
        <v>-2.66419506690251E-2</v>
      </c>
      <c r="AD4" s="1">
        <f>'[5]ICP-MS Results'!BT4</f>
        <v>4.2318671503398101E-4</v>
      </c>
      <c r="AE4" s="1">
        <f>'[5]ICP-MS Results'!BW4</f>
        <v>7.1957591611164604E-4</v>
      </c>
      <c r="AF4" s="1">
        <f>'[5]ICP-MS Results'!BY4</f>
        <v>-2.5142457254170701E-4</v>
      </c>
      <c r="AG4" s="1">
        <f>'[5]ICP-MS Results'!CA4</f>
        <v>1.0160321373585199E-2</v>
      </c>
      <c r="AH4" s="1">
        <f>'[5]ICP-MS Results'!CC4</f>
        <v>1.87676052130544E-2</v>
      </c>
      <c r="AI4" s="1">
        <f>'[5]ICP-MS Results'!CE4</f>
        <v>-3.3465755354899103E-2</v>
      </c>
      <c r="AJ4" s="1">
        <f>'[5]ICP-MS Results'!CF4</f>
        <v>1.21882604710638E-2</v>
      </c>
      <c r="AK4" s="1">
        <f>'[5]ICP-MS Results'!CI4</f>
        <v>5.5992707415089001E-2</v>
      </c>
      <c r="AL4" s="1">
        <f>'[5]ICP-MS Results'!CK4</f>
        <v>-7.7545584369047398E-3</v>
      </c>
      <c r="AM4" s="1">
        <f>'[5]ICP-MS Results'!CM4</f>
        <v>6.07536551889373E-2</v>
      </c>
      <c r="AN4" s="1">
        <f>'[5]ICP-MS Results'!CO4</f>
        <v>-1.1570906570165899E-2</v>
      </c>
      <c r="AO4" s="1">
        <f>'[5]ICP-MS Results'!CQ4</f>
        <v>-9.8513706624409492E-3</v>
      </c>
      <c r="AP4" s="1">
        <f>'[5]ICP-MS Results'!CS4</f>
        <v>8.3796198627052194E-3</v>
      </c>
      <c r="AQ4" s="1">
        <f>'[5]ICP-MS Results'!CU4</f>
        <v>1.90836138739745E-2</v>
      </c>
      <c r="AR4" s="1">
        <f>'[5]ICP-MS Results'!CW4</f>
        <v>-6.1997187900564204E-3</v>
      </c>
      <c r="AS4" s="1">
        <f>'[5]ICP-MS Results'!CY4</f>
        <v>-5.5863508359402601E-3</v>
      </c>
      <c r="AT4" s="1">
        <f>'[5]ICP-MS Results'!DA4</f>
        <v>-2.8426111032773399E-3</v>
      </c>
      <c r="AU4" s="1">
        <f>'[5]ICP-MS Results'!DC4</f>
        <v>-1.5630582526422799E-3</v>
      </c>
      <c r="AV4" s="1">
        <f>'[5]ICP-MS Results'!DE4</f>
        <v>1.9523040816578799E-4</v>
      </c>
      <c r="AW4" s="1">
        <f>'[5]ICP-MS Results'!DG4</f>
        <v>1.58858005513427E-3</v>
      </c>
      <c r="AX4" s="1">
        <f>'[5]ICP-MS Results'!DI4</f>
        <v>3.6142616923571402E-4</v>
      </c>
      <c r="AY4" s="1">
        <f>'[5]ICP-MS Results'!DK4</f>
        <v>3.0235701408705298E-3</v>
      </c>
      <c r="AZ4" s="1">
        <f>'[5]ICP-MS Results'!DM4</f>
        <v>2.2080186506826301E-3</v>
      </c>
      <c r="BA4" s="1">
        <f>'[5]ICP-MS Results'!DO4</f>
        <v>2.9896734236117702E-3</v>
      </c>
      <c r="BB4" s="1">
        <f>'[5]ICP-MS Results'!DQ4</f>
        <v>3.5137399265593401E-2</v>
      </c>
      <c r="BC4" s="1">
        <f>'[5]ICP-MS Results'!DS4</f>
        <v>-2.7162855733169002E-3</v>
      </c>
      <c r="BD4" s="1">
        <f>'[5]ICP-MS Results'!DU4</f>
        <v>3.26288358798891E-3</v>
      </c>
      <c r="BE4" s="1">
        <f>'[5]ICP-MS Results'!DW4</f>
        <v>0.41217931920593598</v>
      </c>
      <c r="BF4" s="1">
        <f>'[5]ICP-MS Results'!DY4</f>
        <v>7.2593194100787198E-2</v>
      </c>
      <c r="BG4" s="1">
        <f>'[5]ICP-MS Results'!EA4</f>
        <v>-2.34243833306061E-3</v>
      </c>
      <c r="BH4" s="1">
        <f>'[5]ICP-MS Results'!EC4</f>
        <v>1.8687587274877199E-2</v>
      </c>
      <c r="BI4" s="1">
        <f>'[5]ICP-MS Results'!EE4</f>
        <v>1.3589028487935599E-3</v>
      </c>
      <c r="BJ4" s="1">
        <f>'[5]ICP-MS Results'!EF4</f>
        <v>100</v>
      </c>
      <c r="BK4" s="1">
        <f>'[5]ICP-MS Results'!EG4</f>
        <v>100</v>
      </c>
      <c r="BL4" s="1">
        <f>'[5]ICP-MS Results'!EH4</f>
        <v>100</v>
      </c>
    </row>
    <row r="5" spans="1:64" x14ac:dyDescent="0.25">
      <c r="A5" t="str">
        <f>'[5]ICP-MS Results'!C5</f>
        <v>Cal Blank</v>
      </c>
      <c r="C5" s="1">
        <f>'[5]ICP-MS Results'!E5</f>
        <v>0</v>
      </c>
      <c r="D5" s="1">
        <f>'[5]ICP-MS Results'!G5</f>
        <v>0</v>
      </c>
      <c r="E5" s="1">
        <f>'[5]ICP-MS Results'!J5</f>
        <v>0</v>
      </c>
      <c r="F5" s="1">
        <f>'[5]ICP-MS Results'!M5</f>
        <v>0</v>
      </c>
      <c r="G5" s="1">
        <f>'[5]ICP-MS Results'!P5</f>
        <v>0</v>
      </c>
      <c r="H5" s="1">
        <f>'[5]ICP-MS Results'!Q5</f>
        <v>0</v>
      </c>
      <c r="I5" s="1">
        <f>'[5]ICP-MS Results'!S5</f>
        <v>0</v>
      </c>
      <c r="J5" s="1">
        <f>'[5]ICP-MS Results'!AC5</f>
        <v>0</v>
      </c>
      <c r="K5" s="1">
        <f>'[5]ICP-MS Results'!AE5</f>
        <v>0</v>
      </c>
      <c r="L5" s="1">
        <f>'[5]ICP-MS Results'!AG5</f>
        <v>0</v>
      </c>
      <c r="M5" s="1">
        <f>'[5]ICP-MS Results'!AI5</f>
        <v>0</v>
      </c>
      <c r="N5" s="1">
        <f>'[5]ICP-MS Results'!AK5</f>
        <v>0</v>
      </c>
      <c r="O5" s="1">
        <f>'[5]ICP-MS Results'!AN5</f>
        <v>0</v>
      </c>
      <c r="P5" s="1">
        <f>'[5]ICP-MS Results'!AP5</f>
        <v>0</v>
      </c>
      <c r="Q5" s="1">
        <f>'[5]ICP-MS Results'!AR5</f>
        <v>0</v>
      </c>
      <c r="R5" s="1">
        <f>'[5]ICP-MS Results'!AT5</f>
        <v>0</v>
      </c>
      <c r="S5" s="1">
        <f>'[5]ICP-MS Results'!AV5</f>
        <v>0</v>
      </c>
      <c r="T5" s="1">
        <f>'[5]ICP-MS Results'!AX5</f>
        <v>0</v>
      </c>
      <c r="U5" s="1">
        <f>'[5]ICP-MS Results'!AZ5</f>
        <v>0</v>
      </c>
      <c r="V5" s="1">
        <f>'[5]ICP-MS Results'!BB5</f>
        <v>0</v>
      </c>
      <c r="W5" s="1">
        <f>'[5]ICP-MS Results'!BF5</f>
        <v>0</v>
      </c>
      <c r="X5" s="1">
        <f>'[5]ICP-MS Results'!BH5</f>
        <v>0</v>
      </c>
      <c r="Y5" s="1">
        <f>'[5]ICP-MS Results'!BJ5</f>
        <v>0</v>
      </c>
      <c r="Z5" s="1">
        <f>'[5]ICP-MS Results'!BM5</f>
        <v>0</v>
      </c>
      <c r="AA5" s="1">
        <f>'[5]ICP-MS Results'!BO5</f>
        <v>0</v>
      </c>
      <c r="AB5" s="1">
        <f>'[5]ICP-MS Results'!BQ5</f>
        <v>0</v>
      </c>
      <c r="AC5" s="1">
        <f>'[5]ICP-MS Results'!BS5</f>
        <v>0</v>
      </c>
      <c r="AD5" s="1">
        <f>'[5]ICP-MS Results'!BT5</f>
        <v>0</v>
      </c>
      <c r="AE5" s="1">
        <f>'[5]ICP-MS Results'!BW5</f>
        <v>0</v>
      </c>
      <c r="AF5" s="1">
        <f>'[5]ICP-MS Results'!BY5</f>
        <v>0</v>
      </c>
      <c r="AG5" s="1">
        <f>'[5]ICP-MS Results'!CA5</f>
        <v>0</v>
      </c>
      <c r="AH5" s="1">
        <f>'[5]ICP-MS Results'!CC5</f>
        <v>0</v>
      </c>
      <c r="AI5" s="1">
        <f>'[5]ICP-MS Results'!CE5</f>
        <v>0</v>
      </c>
      <c r="AJ5" s="1">
        <f>'[5]ICP-MS Results'!CF5</f>
        <v>0</v>
      </c>
      <c r="AK5" s="1">
        <f>'[5]ICP-MS Results'!CI5</f>
        <v>0</v>
      </c>
      <c r="AL5" s="1">
        <f>'[5]ICP-MS Results'!CK5</f>
        <v>0</v>
      </c>
      <c r="AM5" s="1">
        <f>'[5]ICP-MS Results'!CM5</f>
        <v>0</v>
      </c>
      <c r="AN5" s="1">
        <f>'[5]ICP-MS Results'!CO5</f>
        <v>0</v>
      </c>
      <c r="AO5" s="1">
        <f>'[5]ICP-MS Results'!CQ5</f>
        <v>0</v>
      </c>
      <c r="AP5" s="1">
        <f>'[5]ICP-MS Results'!CS5</f>
        <v>0</v>
      </c>
      <c r="AQ5" s="1">
        <f>'[5]ICP-MS Results'!CU5</f>
        <v>0</v>
      </c>
      <c r="AR5" s="1">
        <f>'[5]ICP-MS Results'!CW5</f>
        <v>0</v>
      </c>
      <c r="AS5" s="1">
        <f>'[5]ICP-MS Results'!CY5</f>
        <v>0</v>
      </c>
      <c r="AT5" s="1">
        <f>'[5]ICP-MS Results'!DA5</f>
        <v>0</v>
      </c>
      <c r="AU5" s="1">
        <f>'[5]ICP-MS Results'!DC5</f>
        <v>0</v>
      </c>
      <c r="AV5" s="1">
        <f>'[5]ICP-MS Results'!DE5</f>
        <v>0</v>
      </c>
      <c r="AW5" s="1">
        <f>'[5]ICP-MS Results'!DG5</f>
        <v>0</v>
      </c>
      <c r="AX5" s="1">
        <f>'[5]ICP-MS Results'!DI5</f>
        <v>0</v>
      </c>
      <c r="AY5" s="1">
        <f>'[5]ICP-MS Results'!DK5</f>
        <v>0</v>
      </c>
      <c r="AZ5" s="1">
        <f>'[5]ICP-MS Results'!DM5</f>
        <v>0</v>
      </c>
      <c r="BA5" s="1">
        <f>'[5]ICP-MS Results'!DO5</f>
        <v>0</v>
      </c>
      <c r="BB5" s="1">
        <f>'[5]ICP-MS Results'!DQ5</f>
        <v>0</v>
      </c>
      <c r="BC5" s="1">
        <f>'[5]ICP-MS Results'!DS5</f>
        <v>0</v>
      </c>
      <c r="BD5" s="1">
        <f>'[5]ICP-MS Results'!DU5</f>
        <v>0</v>
      </c>
      <c r="BE5" s="1">
        <f>'[5]ICP-MS Results'!DW5</f>
        <v>0</v>
      </c>
      <c r="BF5" s="1">
        <f>'[5]ICP-MS Results'!DY5</f>
        <v>0</v>
      </c>
      <c r="BG5" s="1">
        <f>'[5]ICP-MS Results'!EA5</f>
        <v>0</v>
      </c>
      <c r="BH5" s="1">
        <f>'[5]ICP-MS Results'!EC5</f>
        <v>0</v>
      </c>
      <c r="BI5" s="1">
        <f>'[5]ICP-MS Results'!EE5</f>
        <v>0</v>
      </c>
      <c r="BJ5" s="1">
        <f>'[5]ICP-MS Results'!EF5</f>
        <v>100</v>
      </c>
      <c r="BK5" s="1">
        <f>'[5]ICP-MS Results'!EG5</f>
        <v>100</v>
      </c>
      <c r="BL5" s="1">
        <f>'[5]ICP-MS Results'!EH5</f>
        <v>100</v>
      </c>
    </row>
    <row r="6" spans="1:64" x14ac:dyDescent="0.25">
      <c r="A6" t="str">
        <f>'[5]ICP-MS Results'!C6</f>
        <v>10 ppb Cal</v>
      </c>
      <c r="C6" s="1">
        <f>'[5]ICP-MS Results'!E6</f>
        <v>10.0942150910706</v>
      </c>
      <c r="D6" s="1">
        <f>'[5]ICP-MS Results'!G6</f>
        <v>9.8870919091429492</v>
      </c>
      <c r="E6" s="1">
        <f>'[5]ICP-MS Results'!J6</f>
        <v>10.094783866306599</v>
      </c>
      <c r="F6" s="1">
        <f>'[5]ICP-MS Results'!M6</f>
        <v>9.9994546336509202</v>
      </c>
      <c r="G6" s="1">
        <f>'[5]ICP-MS Results'!P6</f>
        <v>12.968695286085</v>
      </c>
      <c r="H6" s="1">
        <f>'[5]ICP-MS Results'!Q6</f>
        <v>-1.2528585812269899</v>
      </c>
      <c r="I6" s="1">
        <f>'[5]ICP-MS Results'!S6</f>
        <v>10.1522942322853</v>
      </c>
      <c r="J6" s="1">
        <f>'[5]ICP-MS Results'!AC6</f>
        <v>10.261603447999599</v>
      </c>
      <c r="K6" s="1">
        <f>'[5]ICP-MS Results'!AE6</f>
        <v>9.7141454072326603</v>
      </c>
      <c r="L6" s="1">
        <f>'[5]ICP-MS Results'!AG6</f>
        <v>10.081617846956901</v>
      </c>
      <c r="M6" s="1">
        <f>'[5]ICP-MS Results'!AI6</f>
        <v>10.0792242890141</v>
      </c>
      <c r="N6" s="1">
        <f>'[5]ICP-MS Results'!AK6</f>
        <v>10.352500441558099</v>
      </c>
      <c r="O6" s="1">
        <f>'[5]ICP-MS Results'!AN6</f>
        <v>9.7251430528522906</v>
      </c>
      <c r="P6" s="1">
        <f>'[5]ICP-MS Results'!AP6</f>
        <v>10.214798439759299</v>
      </c>
      <c r="Q6" s="1">
        <f>'[5]ICP-MS Results'!AR6</f>
        <v>10.0715682151968</v>
      </c>
      <c r="R6" s="1">
        <f>'[5]ICP-MS Results'!AT6</f>
        <v>10.4774234318116</v>
      </c>
      <c r="S6" s="1">
        <f>'[5]ICP-MS Results'!AV6</f>
        <v>12.479568866199401</v>
      </c>
      <c r="T6" s="1">
        <f>'[5]ICP-MS Results'!AX6</f>
        <v>9.9482840727365591</v>
      </c>
      <c r="U6" s="1">
        <f>'[5]ICP-MS Results'!AZ6</f>
        <v>9.9114139715696208</v>
      </c>
      <c r="V6" s="1">
        <f>'[5]ICP-MS Results'!BB6</f>
        <v>9.9032581299442306</v>
      </c>
      <c r="W6" s="1">
        <f>'[5]ICP-MS Results'!BF6</f>
        <v>10.7851871549581</v>
      </c>
      <c r="X6" s="1">
        <f>'[5]ICP-MS Results'!BH6</f>
        <v>9.9679325047754102</v>
      </c>
      <c r="Y6" s="1">
        <f>'[5]ICP-MS Results'!BJ6</f>
        <v>9.4653890702970696</v>
      </c>
      <c r="Z6" s="1">
        <f>'[5]ICP-MS Results'!BM6</f>
        <v>10.877854200227199</v>
      </c>
      <c r="AA6" s="1">
        <f>'[5]ICP-MS Results'!BO6</f>
        <v>10.1692237443241</v>
      </c>
      <c r="AB6" s="1">
        <f>'[5]ICP-MS Results'!BQ6</f>
        <v>9.6605827763784191</v>
      </c>
      <c r="AC6" s="1">
        <f>'[5]ICP-MS Results'!BS6</f>
        <v>10.202652728094501</v>
      </c>
      <c r="AD6" s="1">
        <f>'[5]ICP-MS Results'!BT6</f>
        <v>11.2792666376524</v>
      </c>
      <c r="AE6" s="1">
        <f>'[5]ICP-MS Results'!BW6</f>
        <v>10.0463896599402</v>
      </c>
      <c r="AF6" s="1">
        <f>'[5]ICP-MS Results'!BY6</f>
        <v>10.155798438411701</v>
      </c>
      <c r="AG6" s="1">
        <f>'[5]ICP-MS Results'!CA6</f>
        <v>9.8409058438178807</v>
      </c>
      <c r="AH6" s="1">
        <f>'[5]ICP-MS Results'!CC6</f>
        <v>9.9618846878771006</v>
      </c>
      <c r="AI6" s="1">
        <f>'[5]ICP-MS Results'!CE6</f>
        <v>10.1471578947442</v>
      </c>
      <c r="AJ6" s="1">
        <f>'[5]ICP-MS Results'!CF6</f>
        <v>10.146903401305099</v>
      </c>
      <c r="AK6" s="1">
        <f>'[5]ICP-MS Results'!CI6</f>
        <v>9.6760568960917492</v>
      </c>
      <c r="AL6" s="1">
        <f>'[5]ICP-MS Results'!CK6</f>
        <v>9.8037547938893503</v>
      </c>
      <c r="AM6" s="1">
        <f>'[5]ICP-MS Results'!CM6</f>
        <v>9.9951362235225591</v>
      </c>
      <c r="AN6" s="1">
        <f>'[5]ICP-MS Results'!CO6</f>
        <v>9.8583298020189396</v>
      </c>
      <c r="AO6" s="1">
        <f>'[5]ICP-MS Results'!CQ6</f>
        <v>9.8377893407657506</v>
      </c>
      <c r="AP6" s="1">
        <f>'[5]ICP-MS Results'!CS6</f>
        <v>9.8612541092636405</v>
      </c>
      <c r="AQ6" s="1">
        <f>'[5]ICP-MS Results'!CU6</f>
        <v>9.8164746648439198</v>
      </c>
      <c r="AR6" s="1">
        <f>'[5]ICP-MS Results'!CW6</f>
        <v>9.7467996584133303</v>
      </c>
      <c r="AS6" s="1">
        <f>'[5]ICP-MS Results'!CY6</f>
        <v>9.7450341637829698</v>
      </c>
      <c r="AT6" s="1">
        <f>'[5]ICP-MS Results'!DA6</f>
        <v>9.7071938555831494</v>
      </c>
      <c r="AU6" s="1">
        <f>'[5]ICP-MS Results'!DC6</f>
        <v>9.7223866358948303</v>
      </c>
      <c r="AV6" s="1">
        <f>'[5]ICP-MS Results'!DE6</f>
        <v>9.6932945899494598</v>
      </c>
      <c r="AW6" s="1">
        <f>'[5]ICP-MS Results'!DG6</f>
        <v>9.6916178114887099</v>
      </c>
      <c r="AX6" s="1">
        <f>'[5]ICP-MS Results'!DI6</f>
        <v>9.6114647760501697</v>
      </c>
      <c r="AY6" s="1">
        <f>'[5]ICP-MS Results'!DK6</f>
        <v>9.6774359824506995</v>
      </c>
      <c r="AZ6" s="1">
        <f>'[5]ICP-MS Results'!DM6</f>
        <v>9.5126901097853001</v>
      </c>
      <c r="BA6" s="1">
        <f>'[5]ICP-MS Results'!DO6</f>
        <v>4.7543591304609203</v>
      </c>
      <c r="BB6" s="1">
        <f>'[5]ICP-MS Results'!DQ6</f>
        <v>8.8156563985361291</v>
      </c>
      <c r="BC6" s="1">
        <f>'[5]ICP-MS Results'!DS6</f>
        <v>9.6259342881777492</v>
      </c>
      <c r="BD6" s="1">
        <f>'[5]ICP-MS Results'!DU6</f>
        <v>9.4181239536760994</v>
      </c>
      <c r="BE6" s="1">
        <f>'[5]ICP-MS Results'!DW6</f>
        <v>8.7603679088115207</v>
      </c>
      <c r="BF6" s="1">
        <f>'[5]ICP-MS Results'!DY6</f>
        <v>9.6180202751585107</v>
      </c>
      <c r="BG6" s="1">
        <f>'[5]ICP-MS Results'!EA6</f>
        <v>9.5168161278565506</v>
      </c>
      <c r="BH6" s="1">
        <f>'[5]ICP-MS Results'!EC6</f>
        <v>9.2060619966189101</v>
      </c>
      <c r="BI6" s="1">
        <f>'[5]ICP-MS Results'!EE6</f>
        <v>9.2367741068735096</v>
      </c>
      <c r="BJ6" s="31">
        <f>'[5]ICP-MS Results'!EF6</f>
        <v>97.2879589108217</v>
      </c>
      <c r="BK6" s="31">
        <f>'[5]ICP-MS Results'!EG6</f>
        <v>106.19004646467999</v>
      </c>
      <c r="BL6" s="31">
        <f>'[5]ICP-MS Results'!EH6</f>
        <v>98.803447502668206</v>
      </c>
    </row>
    <row r="7" spans="1:64" x14ac:dyDescent="0.25">
      <c r="A7" t="str">
        <f>'[5]ICP-MS Results'!C7</f>
        <v>50 ppb Cal</v>
      </c>
      <c r="C7" s="1">
        <f>'[5]ICP-MS Results'!E7</f>
        <v>50.352393105394398</v>
      </c>
      <c r="D7" s="1">
        <f>'[5]ICP-MS Results'!G7</f>
        <v>49.088575755598796</v>
      </c>
      <c r="E7" s="1">
        <f>'[5]ICP-MS Results'!J7</f>
        <v>49.5328117745455</v>
      </c>
      <c r="F7" s="1">
        <f>'[5]ICP-MS Results'!M7</f>
        <v>49.6725858599291</v>
      </c>
      <c r="G7" s="1">
        <f>'[5]ICP-MS Results'!P7</f>
        <v>54.415623546907099</v>
      </c>
      <c r="H7" s="1">
        <f>'[5]ICP-MS Results'!Q7</f>
        <v>35.247076597408402</v>
      </c>
      <c r="I7" s="1">
        <f>'[5]ICP-MS Results'!S7</f>
        <v>47.504202630335399</v>
      </c>
      <c r="J7" s="1">
        <f>'[5]ICP-MS Results'!AC7</f>
        <v>50.450664454654898</v>
      </c>
      <c r="K7" s="1">
        <f>'[5]ICP-MS Results'!AE7</f>
        <v>50.9903084686811</v>
      </c>
      <c r="L7" s="1">
        <f>'[5]ICP-MS Results'!AG7</f>
        <v>49.345262183580701</v>
      </c>
      <c r="M7" s="1">
        <f>'[5]ICP-MS Results'!AI7</f>
        <v>49.993645413609997</v>
      </c>
      <c r="N7" s="1">
        <f>'[5]ICP-MS Results'!AK7</f>
        <v>50.140811058918501</v>
      </c>
      <c r="O7" s="1">
        <f>'[5]ICP-MS Results'!AN7</f>
        <v>67.346568573667298</v>
      </c>
      <c r="P7" s="1">
        <f>'[5]ICP-MS Results'!AP7</f>
        <v>50.015914847798101</v>
      </c>
      <c r="Q7" s="1">
        <f>'[5]ICP-MS Results'!AR7</f>
        <v>48.849896787466001</v>
      </c>
      <c r="R7" s="1">
        <f>'[5]ICP-MS Results'!AT7</f>
        <v>53.928436638964001</v>
      </c>
      <c r="S7" s="1">
        <f>'[5]ICP-MS Results'!AV7</f>
        <v>50.402740310324504</v>
      </c>
      <c r="T7" s="1">
        <f>'[5]ICP-MS Results'!AX7</f>
        <v>48.427598265163397</v>
      </c>
      <c r="U7" s="1">
        <f>'[5]ICP-MS Results'!AZ7</f>
        <v>48.585591801615401</v>
      </c>
      <c r="V7" s="1">
        <f>'[5]ICP-MS Results'!BB7</f>
        <v>48.082980377576398</v>
      </c>
      <c r="W7" s="1">
        <f>'[5]ICP-MS Results'!BF7</f>
        <v>51.943328764890303</v>
      </c>
      <c r="X7" s="1">
        <f>'[5]ICP-MS Results'!BH7</f>
        <v>49.740411221444099</v>
      </c>
      <c r="Y7" s="1">
        <f>'[5]ICP-MS Results'!BJ7</f>
        <v>49.111888376061202</v>
      </c>
      <c r="Z7" s="1">
        <f>'[5]ICP-MS Results'!BM7</f>
        <v>51.531292130973299</v>
      </c>
      <c r="AA7" s="1">
        <f>'[5]ICP-MS Results'!BO7</f>
        <v>50.911528254699903</v>
      </c>
      <c r="AB7" s="1">
        <f>'[5]ICP-MS Results'!BQ7</f>
        <v>42.826061892028903</v>
      </c>
      <c r="AC7" s="1">
        <f>'[5]ICP-MS Results'!BS7</f>
        <v>50.271699658235597</v>
      </c>
      <c r="AD7" s="1">
        <f>'[5]ICP-MS Results'!BT7</f>
        <v>57.113969213775199</v>
      </c>
      <c r="AE7" s="1">
        <f>'[5]ICP-MS Results'!BW7</f>
        <v>50.079256862893502</v>
      </c>
      <c r="AF7" s="1">
        <f>'[5]ICP-MS Results'!BY7</f>
        <v>50.2919385652581</v>
      </c>
      <c r="AG7" s="1">
        <f>'[5]ICP-MS Results'!CA7</f>
        <v>49.322663983888802</v>
      </c>
      <c r="AH7" s="1">
        <f>'[5]ICP-MS Results'!CC7</f>
        <v>49.256928770705798</v>
      </c>
      <c r="AI7" s="1">
        <f>'[5]ICP-MS Results'!CE7</f>
        <v>47.197154053400403</v>
      </c>
      <c r="AJ7" s="1">
        <f>'[5]ICP-MS Results'!CF7</f>
        <v>49.586162880762799</v>
      </c>
      <c r="AK7" s="1">
        <f>'[5]ICP-MS Results'!CI7</f>
        <v>48.842712120258803</v>
      </c>
      <c r="AL7" s="1">
        <f>'[5]ICP-MS Results'!CK7</f>
        <v>49.6375758655048</v>
      </c>
      <c r="AM7" s="1">
        <f>'[5]ICP-MS Results'!CM7</f>
        <v>49.702517654443</v>
      </c>
      <c r="AN7" s="1">
        <f>'[5]ICP-MS Results'!CO7</f>
        <v>49.8014324691095</v>
      </c>
      <c r="AO7" s="1">
        <f>'[5]ICP-MS Results'!CQ7</f>
        <v>49.013767131034001</v>
      </c>
      <c r="AP7" s="1">
        <f>'[5]ICP-MS Results'!CS7</f>
        <v>48.992007587242398</v>
      </c>
      <c r="AQ7" s="1">
        <f>'[5]ICP-MS Results'!CU7</f>
        <v>49.942647911005203</v>
      </c>
      <c r="AR7" s="1">
        <f>'[5]ICP-MS Results'!CW7</f>
        <v>48.216482839855402</v>
      </c>
      <c r="AS7" s="1">
        <f>'[5]ICP-MS Results'!CY7</f>
        <v>49.226055717972301</v>
      </c>
      <c r="AT7" s="1">
        <f>'[5]ICP-MS Results'!DA7</f>
        <v>48.093470920877003</v>
      </c>
      <c r="AU7" s="1">
        <f>'[5]ICP-MS Results'!DC7</f>
        <v>49.4035371778537</v>
      </c>
      <c r="AV7" s="1">
        <f>'[5]ICP-MS Results'!DE7</f>
        <v>50.259351829399499</v>
      </c>
      <c r="AW7" s="1">
        <f>'[5]ICP-MS Results'!DG7</f>
        <v>49.299430122477801</v>
      </c>
      <c r="AX7" s="1">
        <f>'[5]ICP-MS Results'!DI7</f>
        <v>47.665427793495603</v>
      </c>
      <c r="AY7" s="1">
        <f>'[5]ICP-MS Results'!DK7</f>
        <v>49.578940008019899</v>
      </c>
      <c r="AZ7" s="1">
        <f>'[5]ICP-MS Results'!DM7</f>
        <v>49.985764251048003</v>
      </c>
      <c r="BA7" s="1">
        <f>'[5]ICP-MS Results'!DO7</f>
        <v>17.6362906777006</v>
      </c>
      <c r="BB7" s="1">
        <f>'[5]ICP-MS Results'!DQ7</f>
        <v>45.831048953895397</v>
      </c>
      <c r="BC7" s="1">
        <f>'[5]ICP-MS Results'!DS7</f>
        <v>49.930178114029403</v>
      </c>
      <c r="BD7" s="1">
        <f>'[5]ICP-MS Results'!DU7</f>
        <v>49.930497368860003</v>
      </c>
      <c r="BE7" s="1">
        <f>'[5]ICP-MS Results'!DW7</f>
        <v>48.122767465209101</v>
      </c>
      <c r="BF7" s="1">
        <f>'[5]ICP-MS Results'!DY7</f>
        <v>50.546363013788699</v>
      </c>
      <c r="BG7" s="1">
        <f>'[5]ICP-MS Results'!EA7</f>
        <v>49.953563358458297</v>
      </c>
      <c r="BH7" s="1">
        <f>'[5]ICP-MS Results'!EC7</f>
        <v>49.182199164958099</v>
      </c>
      <c r="BI7" s="1">
        <f>'[5]ICP-MS Results'!EE7</f>
        <v>48.989232840163098</v>
      </c>
      <c r="BJ7" s="31">
        <f>'[5]ICP-MS Results'!EF7</f>
        <v>97.907124578847103</v>
      </c>
      <c r="BK7" s="31">
        <f>'[5]ICP-MS Results'!EG7</f>
        <v>106.484019314175</v>
      </c>
      <c r="BL7" s="31">
        <f>'[5]ICP-MS Results'!EH7</f>
        <v>97.098403779949095</v>
      </c>
    </row>
    <row r="8" spans="1:64" x14ac:dyDescent="0.25">
      <c r="A8" t="str">
        <f>'[5]ICP-MS Results'!C8</f>
        <v>200 ppb Cal</v>
      </c>
      <c r="C8" s="1">
        <f>'[5]ICP-MS Results'!E8</f>
        <v>206.418265444079</v>
      </c>
      <c r="D8" s="1">
        <f>'[5]ICP-MS Results'!G8</f>
        <v>205.75087101078799</v>
      </c>
      <c r="E8" s="1">
        <f>'[5]ICP-MS Results'!J8</f>
        <v>201.77773241079899</v>
      </c>
      <c r="F8" s="1">
        <f>'[5]ICP-MS Results'!M8</f>
        <v>207.62634052809199</v>
      </c>
      <c r="G8" s="1">
        <f>'[5]ICP-MS Results'!P8</f>
        <v>208.05127019173099</v>
      </c>
      <c r="H8" s="1">
        <f>'[5]ICP-MS Results'!Q8</f>
        <v>204.81828165677999</v>
      </c>
      <c r="I8" s="1">
        <f>'[5]ICP-MS Results'!S8</f>
        <v>203.08078902531699</v>
      </c>
      <c r="J8" s="1">
        <f>'[5]ICP-MS Results'!AC8</f>
        <v>204.518741092136</v>
      </c>
      <c r="K8" s="1">
        <f>'[5]ICP-MS Results'!AE8</f>
        <v>209.376719350363</v>
      </c>
      <c r="L8" s="1">
        <f>'[5]ICP-MS Results'!AG8</f>
        <v>203.811362834704</v>
      </c>
      <c r="M8" s="1">
        <f>'[5]ICP-MS Results'!AI8</f>
        <v>203.91756187721001</v>
      </c>
      <c r="N8" s="1">
        <f>'[5]ICP-MS Results'!AK8</f>
        <v>204.52000240108501</v>
      </c>
      <c r="O8" s="1">
        <f>'[5]ICP-MS Results'!AN8</f>
        <v>203.09375989369801</v>
      </c>
      <c r="P8" s="1">
        <f>'[5]ICP-MS Results'!AP8</f>
        <v>203.047073698303</v>
      </c>
      <c r="Q8" s="1">
        <f>'[5]ICP-MS Results'!AR8</f>
        <v>200.89666199953601</v>
      </c>
      <c r="R8" s="1">
        <f>'[5]ICP-MS Results'!AT8</f>
        <v>205.809825787102</v>
      </c>
      <c r="S8" s="1">
        <f>'[5]ICP-MS Results'!AV8</f>
        <v>204.43769211764601</v>
      </c>
      <c r="T8" s="1">
        <f>'[5]ICP-MS Results'!AX8</f>
        <v>197.71508665200199</v>
      </c>
      <c r="U8" s="1">
        <f>'[5]ICP-MS Results'!AZ8</f>
        <v>203.666214728668</v>
      </c>
      <c r="V8" s="1">
        <f>'[5]ICP-MS Results'!BB8</f>
        <v>200.36764195112499</v>
      </c>
      <c r="W8" s="1">
        <f>'[5]ICP-MS Results'!BF8</f>
        <v>207.67681544977901</v>
      </c>
      <c r="X8" s="1">
        <f>'[5]ICP-MS Results'!BH8</f>
        <v>205.79767208979499</v>
      </c>
      <c r="Y8" s="1">
        <f>'[5]ICP-MS Results'!BJ8</f>
        <v>204.49197896983401</v>
      </c>
      <c r="Z8" s="1">
        <f>'[5]ICP-MS Results'!BM8</f>
        <v>205.106383831149</v>
      </c>
      <c r="AA8" s="1">
        <f>'[5]ICP-MS Results'!BO8</f>
        <v>206.813209152648</v>
      </c>
      <c r="AB8" s="1">
        <f>'[5]ICP-MS Results'!BQ8</f>
        <v>191.59545684163999</v>
      </c>
      <c r="AC8" s="1">
        <f>'[5]ICP-MS Results'!BS8</f>
        <v>206.872539555012</v>
      </c>
      <c r="AD8" s="1">
        <f>'[5]ICP-MS Results'!BT8</f>
        <v>236.213592056328</v>
      </c>
      <c r="AE8" s="1">
        <f>'[5]ICP-MS Results'!BW8</f>
        <v>205.40916869808001</v>
      </c>
      <c r="AF8" s="1">
        <f>'[5]ICP-MS Results'!BY8</f>
        <v>204.56639268478699</v>
      </c>
      <c r="AG8" s="1">
        <f>'[5]ICP-MS Results'!CA8</f>
        <v>206.733398848354</v>
      </c>
      <c r="AH8" s="1">
        <f>'[5]ICP-MS Results'!CC8</f>
        <v>207.982999600325</v>
      </c>
      <c r="AI8" s="1">
        <f>'[5]ICP-MS Results'!CE8</f>
        <v>207.61899415367</v>
      </c>
      <c r="AJ8" s="1">
        <f>'[5]ICP-MS Results'!CF8</f>
        <v>205.08033820091001</v>
      </c>
      <c r="AK8" s="1">
        <f>'[5]ICP-MS Results'!CI8</f>
        <v>199.50353382959199</v>
      </c>
      <c r="AL8" s="1">
        <f>'[5]ICP-MS Results'!CK8</f>
        <v>203.43337591386299</v>
      </c>
      <c r="AM8" s="1">
        <f>'[5]ICP-MS Results'!CM8</f>
        <v>203.367576051995</v>
      </c>
      <c r="AN8" s="1">
        <f>'[5]ICP-MS Results'!CO8</f>
        <v>203.530109103326</v>
      </c>
      <c r="AO8" s="1">
        <f>'[5]ICP-MS Results'!CQ8</f>
        <v>206.57242603562</v>
      </c>
      <c r="AP8" s="1">
        <f>'[5]ICP-MS Results'!CS8</f>
        <v>206.79219725715001</v>
      </c>
      <c r="AQ8" s="1">
        <f>'[5]ICP-MS Results'!CU8</f>
        <v>204.633801044514</v>
      </c>
      <c r="AR8" s="1">
        <f>'[5]ICP-MS Results'!CW8</f>
        <v>204.869850989615</v>
      </c>
      <c r="AS8" s="1">
        <f>'[5]ICP-MS Results'!CY8</f>
        <v>203.19984749886299</v>
      </c>
      <c r="AT8" s="1">
        <f>'[5]ICP-MS Results'!DA8</f>
        <v>203.97652865907401</v>
      </c>
      <c r="AU8" s="1">
        <f>'[5]ICP-MS Results'!DC8</f>
        <v>203.83687856431999</v>
      </c>
      <c r="AV8" s="1">
        <f>'[5]ICP-MS Results'!DE8</f>
        <v>204.02173733305801</v>
      </c>
      <c r="AW8" s="1">
        <f>'[5]ICP-MS Results'!DG8</f>
        <v>204.11713850827201</v>
      </c>
      <c r="AX8" s="1">
        <f>'[5]ICP-MS Results'!DI8</f>
        <v>204.49980135205601</v>
      </c>
      <c r="AY8" s="1">
        <f>'[5]ICP-MS Results'!DK8</f>
        <v>204.68155222381699</v>
      </c>
      <c r="AZ8" s="1">
        <f>'[5]ICP-MS Results'!DM8</f>
        <v>205.96495408554401</v>
      </c>
      <c r="BA8" s="1">
        <f>'[5]ICP-MS Results'!DO8</f>
        <v>188.48959636317099</v>
      </c>
      <c r="BB8" s="1">
        <f>'[5]ICP-MS Results'!DQ8</f>
        <v>203.08022215590699</v>
      </c>
      <c r="BC8" s="1">
        <f>'[5]ICP-MS Results'!DS8</f>
        <v>204.534606051016</v>
      </c>
      <c r="BD8" s="1">
        <f>'[5]ICP-MS Results'!DU8</f>
        <v>204.665230227282</v>
      </c>
      <c r="BE8" s="1">
        <f>'[5]ICP-MS Results'!DW8</f>
        <v>188.12981119850301</v>
      </c>
      <c r="BF8" s="1">
        <f>'[5]ICP-MS Results'!DY8</f>
        <v>205.963600592479</v>
      </c>
      <c r="BG8" s="1">
        <f>'[5]ICP-MS Results'!EA8</f>
        <v>205.50136985178</v>
      </c>
      <c r="BH8" s="1">
        <f>'[5]ICP-MS Results'!EC8</f>
        <v>203.289510532875</v>
      </c>
      <c r="BI8" s="1">
        <f>'[5]ICP-MS Results'!EE8</f>
        <v>203.641271704698</v>
      </c>
      <c r="BJ8" s="31">
        <f>'[5]ICP-MS Results'!EF8</f>
        <v>94.450475718422197</v>
      </c>
      <c r="BK8" s="31">
        <f>'[5]ICP-MS Results'!EG8</f>
        <v>110.61042233628</v>
      </c>
      <c r="BL8" s="31">
        <f>'[5]ICP-MS Results'!EH8</f>
        <v>94.909725920761204</v>
      </c>
    </row>
    <row r="9" spans="1:64" x14ac:dyDescent="0.25">
      <c r="A9" t="str">
        <f>'[5]ICP-MS Results'!C9</f>
        <v>1000 ppb Cal</v>
      </c>
      <c r="C9" s="1">
        <f>'[5]ICP-MS Results'!E9</f>
        <v>998.69778510500396</v>
      </c>
      <c r="D9" s="1">
        <f>'[5]ICP-MS Results'!G9</f>
        <v>998.89652609097095</v>
      </c>
      <c r="E9" s="1">
        <f>'[5]ICP-MS Results'!J9</f>
        <v>999.66781292911298</v>
      </c>
      <c r="F9" s="1">
        <f>'[5]ICP-MS Results'!M9</f>
        <v>998.49110805504904</v>
      </c>
      <c r="G9" s="1">
        <f>'[5]ICP-MS Results'!P9</f>
        <v>998.139277831448</v>
      </c>
      <c r="H9" s="1">
        <f>'[5]ICP-MS Results'!Q9</f>
        <v>999.03634366864401</v>
      </c>
      <c r="I9" s="1">
        <f>'[5]ICP-MS Results'!S9</f>
        <v>999.50863206342001</v>
      </c>
      <c r="J9" s="1">
        <f>'[5]ICP-MS Results'!AC9</f>
        <v>999.07110252435996</v>
      </c>
      <c r="K9" s="1">
        <f>'[5]ICP-MS Results'!AE9</f>
        <v>998.07799925242102</v>
      </c>
      <c r="L9" s="1">
        <f>'[5]ICP-MS Results'!AG9</f>
        <v>999.269648145411</v>
      </c>
      <c r="M9" s="1">
        <f>'[5]ICP-MS Results'!AI9</f>
        <v>999.21601311098698</v>
      </c>
      <c r="N9" s="1">
        <f>'[5]ICP-MS Results'!AK9</f>
        <v>999.08543396242203</v>
      </c>
      <c r="O9" s="1">
        <f>'[5]ICP-MS Results'!AN9</f>
        <v>998.51666816204897</v>
      </c>
      <c r="P9" s="1">
        <f>'[5]ICP-MS Results'!AP9</f>
        <v>999.38764153355203</v>
      </c>
      <c r="Q9" s="1">
        <f>'[5]ICP-MS Results'!AR9</f>
        <v>999.877457078568</v>
      </c>
      <c r="R9" s="1">
        <f>'[5]ICP-MS Results'!AT9</f>
        <v>998.63683877631297</v>
      </c>
      <c r="S9" s="1">
        <f>'[5]ICP-MS Results'!AV9</f>
        <v>999.06752887229197</v>
      </c>
      <c r="T9" s="1">
        <f>'[5]ICP-MS Results'!AX9</f>
        <v>1000.53611991561</v>
      </c>
      <c r="U9" s="1">
        <f>'[5]ICP-MS Results'!AZ9</f>
        <v>999.33836332447004</v>
      </c>
      <c r="V9" s="1">
        <f>'[5]ICP-MS Results'!BB9</f>
        <v>1000.0232900096</v>
      </c>
      <c r="W9" s="1">
        <f>'[5]ICP-MS Results'!BF9</f>
        <v>998.35961860024997</v>
      </c>
      <c r="X9" s="1">
        <f>'[5]ICP-MS Results'!BH9</f>
        <v>998.85376569592097</v>
      </c>
      <c r="Y9" s="1">
        <f>'[5]ICP-MS Results'!BJ9</f>
        <v>999.15135589652698</v>
      </c>
      <c r="Z9" s="1">
        <f>'[5]ICP-MS Results'!BM9</f>
        <v>998.89338008521895</v>
      </c>
      <c r="AA9" s="1">
        <f>'[5]ICP-MS Results'!BO9</f>
        <v>998.59008951929195</v>
      </c>
      <c r="AB9" s="1">
        <f>'[5]ICP-MS Results'!BQ9</f>
        <v>1002.04299970931</v>
      </c>
      <c r="AC9" s="1">
        <f>'[5]ICP-MS Results'!BS9</f>
        <v>998.60988057880502</v>
      </c>
      <c r="AD9" s="1">
        <f>'[5]ICP-MS Results'!BT9</f>
        <v>992.38879046166903</v>
      </c>
      <c r="AE9" s="1">
        <f>'[5]ICP-MS Results'!BW9</f>
        <v>998.91373952063998</v>
      </c>
      <c r="AF9" s="1">
        <f>'[5]ICP-MS Results'!BY9</f>
        <v>999.07056655039605</v>
      </c>
      <c r="AG9" s="1">
        <f>'[5]ICP-MS Results'!CA9</f>
        <v>998.68877797269704</v>
      </c>
      <c r="AH9" s="1">
        <f>'[5]ICP-MS Results'!CC9</f>
        <v>998.44093479452101</v>
      </c>
      <c r="AI9" s="1">
        <f>'[5]ICP-MS Results'!CE9</f>
        <v>998.61487188764897</v>
      </c>
      <c r="AJ9" s="1">
        <f>'[5]ICP-MS Results'!CF9</f>
        <v>999.00315518176706</v>
      </c>
      <c r="AK9" s="1">
        <f>'[5]ICP-MS Results'!CI9</f>
        <v>1000.16039705911</v>
      </c>
      <c r="AL9" s="1">
        <f>'[5]ICP-MS Results'!CK9</f>
        <v>999.33340847601301</v>
      </c>
      <c r="AM9" s="1">
        <f>'[5]ICP-MS Results'!CM9</f>
        <v>999.34140754464295</v>
      </c>
      <c r="AN9" s="1">
        <f>'[5]ICP-MS Results'!CO9</f>
        <v>999.30532325785896</v>
      </c>
      <c r="AO9" s="1">
        <f>'[5]ICP-MS Results'!CQ9</f>
        <v>998.73644854291695</v>
      </c>
      <c r="AP9" s="1">
        <f>'[5]ICP-MS Results'!CS9</f>
        <v>998.69334762811502</v>
      </c>
      <c r="AQ9" s="1">
        <f>'[5]ICP-MS Results'!CU9</f>
        <v>999.07794264889799</v>
      </c>
      <c r="AR9" s="1">
        <f>'[5]ICP-MS Results'!CW9</f>
        <v>999.11773766349995</v>
      </c>
      <c r="AS9" s="1">
        <f>'[5]ICP-MS Results'!CY9</f>
        <v>999.40127737269097</v>
      </c>
      <c r="AT9" s="1">
        <f>'[5]ICP-MS Results'!DA9</f>
        <v>999.30294878358495</v>
      </c>
      <c r="AU9" s="1">
        <f>'[5]ICP-MS Results'!DC9</f>
        <v>999.265223561884</v>
      </c>
      <c r="AV9" s="1">
        <f>'[5]ICP-MS Results'!DE9</f>
        <v>999.18575199601901</v>
      </c>
      <c r="AW9" s="1">
        <f>'[5]ICP-MS Results'!DG9</f>
        <v>999.214684614107</v>
      </c>
      <c r="AX9" s="1">
        <f>'[5]ICP-MS Results'!DI9</f>
        <v>999.22065369215295</v>
      </c>
      <c r="AY9" s="1">
        <f>'[5]ICP-MS Results'!DK9</f>
        <v>999.08796819501094</v>
      </c>
      <c r="AZ9" s="1">
        <f>'[5]ICP-MS Results'!DM9</f>
        <v>998.81259406924096</v>
      </c>
      <c r="BA9" s="1">
        <f>'[5]ICP-MS Results'!DO9</f>
        <v>1003.9727226021801</v>
      </c>
      <c r="BB9" s="1">
        <f>'[5]ICP-MS Results'!DQ9</f>
        <v>999.60424655713905</v>
      </c>
      <c r="BC9" s="1">
        <f>'[5]ICP-MS Results'!DS9</f>
        <v>999.10031054121396</v>
      </c>
      <c r="BD9" s="1">
        <f>'[5]ICP-MS Results'!DU9</f>
        <v>999.076247846564</v>
      </c>
      <c r="BE9" s="1">
        <f>'[5]ICP-MS Results'!DW9</f>
        <v>1002.4802957079499</v>
      </c>
      <c r="BF9" s="1">
        <f>'[5]ICP-MS Results'!DY9</f>
        <v>998.78378152806295</v>
      </c>
      <c r="BG9" s="1">
        <f>'[5]ICP-MS Results'!EA9</f>
        <v>998.906879700442</v>
      </c>
      <c r="BH9" s="1">
        <f>'[5]ICP-MS Results'!EC9</f>
        <v>999.390927315211</v>
      </c>
      <c r="BI9" s="1">
        <f>'[5]ICP-MS Results'!EE9</f>
        <v>999.32991627598403</v>
      </c>
      <c r="BJ9" s="31">
        <f>'[5]ICP-MS Results'!EF9</f>
        <v>94.954175774890501</v>
      </c>
      <c r="BK9" s="31">
        <f>'[5]ICP-MS Results'!EG9</f>
        <v>105.600421425901</v>
      </c>
      <c r="BL9" s="31">
        <f>'[5]ICP-MS Results'!EH9</f>
        <v>93.324133244238197</v>
      </c>
    </row>
    <row r="10" spans="1:64" x14ac:dyDescent="0.25">
      <c r="A10" t="str">
        <f>'[5]ICP-MS Results'!C10</f>
        <v>Rinse</v>
      </c>
      <c r="C10" s="1">
        <f>'[5]ICP-MS Results'!E10</f>
        <v>2.9721547157796402</v>
      </c>
      <c r="D10" s="1">
        <f>'[5]ICP-MS Results'!G10</f>
        <v>8.5088943141898604E-2</v>
      </c>
      <c r="E10" s="1">
        <f>'[5]ICP-MS Results'!J10</f>
        <v>4.7722695137181397</v>
      </c>
      <c r="F10" s="1">
        <f>'[5]ICP-MS Results'!M10</f>
        <v>-9.5667566594994007</v>
      </c>
      <c r="G10" s="1">
        <f>'[5]ICP-MS Results'!P10</f>
        <v>-1.6142082886204501</v>
      </c>
      <c r="H10" s="1">
        <f>'[5]ICP-MS Results'!Q10</f>
        <v>-18.376945019279798</v>
      </c>
      <c r="I10" s="1">
        <f>'[5]ICP-MS Results'!S10</f>
        <v>-1.51452351959381</v>
      </c>
      <c r="J10" s="1">
        <f>'[5]ICP-MS Results'!AC10</f>
        <v>-4.6402408906834398E-2</v>
      </c>
      <c r="K10" s="1">
        <f>'[5]ICP-MS Results'!AE10</f>
        <v>1.5903817070591301E-3</v>
      </c>
      <c r="L10" s="1">
        <f>'[5]ICP-MS Results'!AG10</f>
        <v>-3.07303642341966E-4</v>
      </c>
      <c r="M10" s="1">
        <f>'[5]ICP-MS Results'!AI10</f>
        <v>-0.184235494279058</v>
      </c>
      <c r="N10" s="1">
        <f>'[5]ICP-MS Results'!AK10</f>
        <v>-4.3916733233145697E-2</v>
      </c>
      <c r="O10" s="1">
        <f>'[5]ICP-MS Results'!AN10</f>
        <v>-4.7931639107099002</v>
      </c>
      <c r="P10" s="1">
        <f>'[5]ICP-MS Results'!AP10</f>
        <v>2.7315841620918501E-2</v>
      </c>
      <c r="Q10" s="1">
        <f>'[5]ICP-MS Results'!AR10</f>
        <v>3.1937690895840302E-2</v>
      </c>
      <c r="R10" s="1">
        <f>'[5]ICP-MS Results'!AT10</f>
        <v>0.34381530341913102</v>
      </c>
      <c r="S10" s="1">
        <f>'[5]ICP-MS Results'!AV10</f>
        <v>-7.4223648372987699E-2</v>
      </c>
      <c r="T10" s="1">
        <f>'[5]ICP-MS Results'!AX10</f>
        <v>2.8717144522467299E-2</v>
      </c>
      <c r="U10" s="1">
        <f>'[5]ICP-MS Results'!AZ10</f>
        <v>9.6103086050778799E-3</v>
      </c>
      <c r="V10" s="1">
        <f>'[5]ICP-MS Results'!BB10</f>
        <v>9.2022711076919297E-2</v>
      </c>
      <c r="W10" s="1">
        <f>'[5]ICP-MS Results'!BF10</f>
        <v>0.17964945493725401</v>
      </c>
      <c r="X10" s="1">
        <f>'[5]ICP-MS Results'!BH10</f>
        <v>-0.14577517090477299</v>
      </c>
      <c r="Y10" s="1">
        <f>'[5]ICP-MS Results'!BJ10</f>
        <v>-1.29766859315372</v>
      </c>
      <c r="Z10" s="1">
        <f>'[5]ICP-MS Results'!BM10</f>
        <v>-1.5773933280335799</v>
      </c>
      <c r="AA10" s="1">
        <f>'[5]ICP-MS Results'!BO10</f>
        <v>1.88488039245138E-2</v>
      </c>
      <c r="AB10" s="1">
        <f>'[5]ICP-MS Results'!BQ10</f>
        <v>0.91036022944948602</v>
      </c>
      <c r="AC10" s="1">
        <f>'[5]ICP-MS Results'!BS10</f>
        <v>0.56546832344930498</v>
      </c>
      <c r="AD10" s="1">
        <f>'[5]ICP-MS Results'!BT10</f>
        <v>1.0502333761420599</v>
      </c>
      <c r="AE10" s="1">
        <f>'[5]ICP-MS Results'!BW10</f>
        <v>2.1084081850097199E-2</v>
      </c>
      <c r="AF10" s="1">
        <f>'[5]ICP-MS Results'!BY10</f>
        <v>4.6129333211754102E-2</v>
      </c>
      <c r="AG10" s="1">
        <f>'[5]ICP-MS Results'!CA10</f>
        <v>1.04444675942726</v>
      </c>
      <c r="AH10" s="1">
        <f>'[5]ICP-MS Results'!CC10</f>
        <v>8.3468667522355697E-2</v>
      </c>
      <c r="AI10" s="1">
        <f>'[5]ICP-MS Results'!CE10</f>
        <v>0.28054345347395798</v>
      </c>
      <c r="AJ10" s="1">
        <f>'[5]ICP-MS Results'!CF10</f>
        <v>0.402471377586541</v>
      </c>
      <c r="AK10" s="1">
        <f>'[5]ICP-MS Results'!CI10</f>
        <v>-0.20251843647503201</v>
      </c>
      <c r="AL10" s="1">
        <f>'[5]ICP-MS Results'!CK10</f>
        <v>5.9050466259260102E-2</v>
      </c>
      <c r="AM10" s="1">
        <f>'[5]ICP-MS Results'!CM10</f>
        <v>-9.8318348333896605E-2</v>
      </c>
      <c r="AN10" s="1">
        <f>'[5]ICP-MS Results'!CO10</f>
        <v>5.09172997795974E-2</v>
      </c>
      <c r="AO10" s="1">
        <f>'[5]ICP-MS Results'!CQ10</f>
        <v>4.6140377540540997E-2</v>
      </c>
      <c r="AP10" s="1">
        <f>'[5]ICP-MS Results'!CS10</f>
        <v>2.3770254708416198E-2</v>
      </c>
      <c r="AQ10" s="1">
        <f>'[5]ICP-MS Results'!CU10</f>
        <v>-4.0225525611402399E-2</v>
      </c>
      <c r="AR10" s="1">
        <f>'[5]ICP-MS Results'!CW10</f>
        <v>1.9300784878840301E-2</v>
      </c>
      <c r="AS10" s="1">
        <f>'[5]ICP-MS Results'!CY10</f>
        <v>3.6621192399354997E-2</v>
      </c>
      <c r="AT10" s="1">
        <f>'[5]ICP-MS Results'!DA10</f>
        <v>3.65251966262293E-2</v>
      </c>
      <c r="AU10" s="1">
        <f>'[5]ICP-MS Results'!DC10</f>
        <v>2.2345384966320402E-2</v>
      </c>
      <c r="AV10" s="1">
        <f>'[5]ICP-MS Results'!DE10</f>
        <v>1.41846555391707E-2</v>
      </c>
      <c r="AW10" s="1">
        <f>'[5]ICP-MS Results'!DG10</f>
        <v>1.5664095442695598E-2</v>
      </c>
      <c r="AX10" s="1">
        <f>'[5]ICP-MS Results'!DI10</f>
        <v>1.04743969801506E-2</v>
      </c>
      <c r="AY10" s="1">
        <f>'[5]ICP-MS Results'!DK10</f>
        <v>1.36004444392682E-2</v>
      </c>
      <c r="AZ10" s="1">
        <f>'[5]ICP-MS Results'!DM10</f>
        <v>4.0771912838084401E-2</v>
      </c>
      <c r="BA10" s="1">
        <f>'[5]ICP-MS Results'!DO10</f>
        <v>0.13598758422357601</v>
      </c>
      <c r="BB10" s="1">
        <f>'[5]ICP-MS Results'!DQ10</f>
        <v>1.24782331955354</v>
      </c>
      <c r="BC10" s="1">
        <f>'[5]ICP-MS Results'!DS10</f>
        <v>0.17463555461744901</v>
      </c>
      <c r="BD10" s="1">
        <f>'[5]ICP-MS Results'!DU10</f>
        <v>1.33914259733749</v>
      </c>
      <c r="BE10" s="1">
        <f>'[5]ICP-MS Results'!DW10</f>
        <v>116.79916929236801</v>
      </c>
      <c r="BF10" s="1">
        <f>'[5]ICP-MS Results'!DY10</f>
        <v>3.2256636288993E-3</v>
      </c>
      <c r="BG10" s="1">
        <f>'[5]ICP-MS Results'!EA10</f>
        <v>8.1971552492102404E-2</v>
      </c>
      <c r="BH10" s="1">
        <f>'[5]ICP-MS Results'!EC10</f>
        <v>3.3215024794845601E-4</v>
      </c>
      <c r="BI10" s="1">
        <f>'[5]ICP-MS Results'!EE10</f>
        <v>1.1187817973081699E-2</v>
      </c>
      <c r="BJ10" s="31">
        <f>'[5]ICP-MS Results'!EF10</f>
        <v>94.056644082809299</v>
      </c>
      <c r="BK10" s="31">
        <f>'[5]ICP-MS Results'!EG10</f>
        <v>102.063289897357</v>
      </c>
      <c r="BL10" s="31">
        <f>'[5]ICP-MS Results'!EH10</f>
        <v>95.418670621717794</v>
      </c>
    </row>
    <row r="11" spans="1:64" x14ac:dyDescent="0.25">
      <c r="A11" t="str">
        <f>'[5]ICP-MS Results'!C11</f>
        <v>Rinse</v>
      </c>
      <c r="C11" s="1">
        <f>'[5]ICP-MS Results'!E11</f>
        <v>0.53833036638202303</v>
      </c>
      <c r="D11" s="1">
        <f>'[5]ICP-MS Results'!G11</f>
        <v>4.5434649894106997E-2</v>
      </c>
      <c r="E11" s="1">
        <f>'[5]ICP-MS Results'!J11</f>
        <v>0.75799653845353199</v>
      </c>
      <c r="F11" s="1">
        <f>'[5]ICP-MS Results'!M11</f>
        <v>-9.6934038847796309</v>
      </c>
      <c r="G11" s="1">
        <f>'[5]ICP-MS Results'!P11</f>
        <v>-1.86097227023302</v>
      </c>
      <c r="H11" s="1">
        <f>'[5]ICP-MS Results'!Q11</f>
        <v>-35.2124843738262</v>
      </c>
      <c r="I11" s="1">
        <f>'[5]ICP-MS Results'!S11</f>
        <v>-2.3451291077701701</v>
      </c>
      <c r="J11" s="1">
        <f>'[5]ICP-MS Results'!AC11</f>
        <v>-6.0741780767155903E-2</v>
      </c>
      <c r="K11" s="1">
        <f>'[5]ICP-MS Results'!AE11</f>
        <v>3.5810330072406499E-2</v>
      </c>
      <c r="L11" s="1">
        <f>'[5]ICP-MS Results'!AG11</f>
        <v>-1.9979875582154701E-2</v>
      </c>
      <c r="M11" s="1">
        <f>'[5]ICP-MS Results'!AI11</f>
        <v>-0.201347735635789</v>
      </c>
      <c r="N11" s="1">
        <f>'[5]ICP-MS Results'!AK11</f>
        <v>-5.7103095249958401E-2</v>
      </c>
      <c r="O11" s="1">
        <f>'[5]ICP-MS Results'!AN11</f>
        <v>-4.8341104059007396</v>
      </c>
      <c r="P11" s="1">
        <f>'[5]ICP-MS Results'!AP11</f>
        <v>8.2622514303243896E-4</v>
      </c>
      <c r="Q11" s="1">
        <f>'[5]ICP-MS Results'!AR11</f>
        <v>1.7206441711271499E-2</v>
      </c>
      <c r="R11" s="1">
        <f>'[5]ICP-MS Results'!AT11</f>
        <v>0.140545471223264</v>
      </c>
      <c r="S11" s="1">
        <f>'[5]ICP-MS Results'!AV11</f>
        <v>-0.166019645758853</v>
      </c>
      <c r="T11" s="1">
        <f>'[5]ICP-MS Results'!AX11</f>
        <v>-7.4698942535682397E-3</v>
      </c>
      <c r="U11" s="1">
        <f>'[5]ICP-MS Results'!AZ11</f>
        <v>-4.6476838078529501E-5</v>
      </c>
      <c r="V11" s="1">
        <f>'[5]ICP-MS Results'!BB11</f>
        <v>3.87026944072833E-2</v>
      </c>
      <c r="W11" s="1">
        <f>'[5]ICP-MS Results'!BF11</f>
        <v>5.8235034630681201E-3</v>
      </c>
      <c r="X11" s="1">
        <f>'[5]ICP-MS Results'!BH11</f>
        <v>-0.35329470041469901</v>
      </c>
      <c r="Y11" s="1">
        <f>'[5]ICP-MS Results'!BJ11</f>
        <v>-1.34757442158565</v>
      </c>
      <c r="Z11" s="1">
        <f>'[5]ICP-MS Results'!BM11</f>
        <v>-1.61963272985356</v>
      </c>
      <c r="AA11" s="1">
        <f>'[5]ICP-MS Results'!BO11</f>
        <v>-1.7121680957767099E-2</v>
      </c>
      <c r="AB11" s="1">
        <f>'[5]ICP-MS Results'!BQ11</f>
        <v>0.32750093035805899</v>
      </c>
      <c r="AC11" s="1">
        <f>'[5]ICP-MS Results'!BS11</f>
        <v>0.13203811212069799</v>
      </c>
      <c r="AD11" s="1">
        <f>'[5]ICP-MS Results'!BT11</f>
        <v>0.293107050967779</v>
      </c>
      <c r="AE11" s="1">
        <f>'[5]ICP-MS Results'!BW11</f>
        <v>-3.4379559266506099E-3</v>
      </c>
      <c r="AF11" s="1">
        <f>'[5]ICP-MS Results'!BY11</f>
        <v>1.28483794678212E-2</v>
      </c>
      <c r="AG11" s="1">
        <f>'[5]ICP-MS Results'!CA11</f>
        <v>0.46651564137316298</v>
      </c>
      <c r="AH11" s="1">
        <f>'[5]ICP-MS Results'!CC11</f>
        <v>-4.0735068744821301E-2</v>
      </c>
      <c r="AI11" s="1">
        <f>'[5]ICP-MS Results'!CE11</f>
        <v>8.3171313890020903E-4</v>
      </c>
      <c r="AJ11" s="1">
        <f>'[5]ICP-MS Results'!CF11</f>
        <v>0.120416279590357</v>
      </c>
      <c r="AK11" s="1">
        <f>'[5]ICP-MS Results'!CI11</f>
        <v>-0.21208236896520899</v>
      </c>
      <c r="AL11" s="1">
        <f>'[5]ICP-MS Results'!CK11</f>
        <v>3.5235067148717797E-2</v>
      </c>
      <c r="AM11" s="1">
        <f>'[5]ICP-MS Results'!CM11</f>
        <v>-0.121865049542301</v>
      </c>
      <c r="AN11" s="1">
        <f>'[5]ICP-MS Results'!CO11</f>
        <v>2.42521850313611E-2</v>
      </c>
      <c r="AO11" s="1">
        <f>'[5]ICP-MS Results'!CQ11</f>
        <v>2.0942282197043201E-2</v>
      </c>
      <c r="AP11" s="1">
        <f>'[5]ICP-MS Results'!CS11</f>
        <v>4.0854029947005399E-3</v>
      </c>
      <c r="AQ11" s="1">
        <f>'[5]ICP-MS Results'!CU11</f>
        <v>-6.0805120656621803E-2</v>
      </c>
      <c r="AR11" s="1">
        <f>'[5]ICP-MS Results'!CW11</f>
        <v>2.5662394502657801E-3</v>
      </c>
      <c r="AS11" s="1">
        <f>'[5]ICP-MS Results'!CY11</f>
        <v>1.6451996324411602E-2</v>
      </c>
      <c r="AT11" s="1">
        <f>'[5]ICP-MS Results'!DA11</f>
        <v>1.7084209903305399E-2</v>
      </c>
      <c r="AU11" s="1">
        <f>'[5]ICP-MS Results'!DC11</f>
        <v>3.49176413205477E-3</v>
      </c>
      <c r="AV11" s="1">
        <f>'[5]ICP-MS Results'!DE11</f>
        <v>-2.2568418874165199E-3</v>
      </c>
      <c r="AW11" s="1">
        <f>'[5]ICP-MS Results'!DG11</f>
        <v>-2.4574250375208201E-4</v>
      </c>
      <c r="AX11" s="1">
        <f>'[5]ICP-MS Results'!DI11</f>
        <v>-6.9622406069862804E-3</v>
      </c>
      <c r="AY11" s="1">
        <f>'[5]ICP-MS Results'!DK11</f>
        <v>-4.0406258631987104E-3</v>
      </c>
      <c r="AZ11" s="1">
        <f>'[5]ICP-MS Results'!DM11</f>
        <v>5.7726605217933401E-3</v>
      </c>
      <c r="BA11" s="1">
        <f>'[5]ICP-MS Results'!DO11</f>
        <v>2.6445686843090802E-2</v>
      </c>
      <c r="BB11" s="1">
        <f>'[5]ICP-MS Results'!DQ11</f>
        <v>0.25393086683624899</v>
      </c>
      <c r="BC11" s="1">
        <f>'[5]ICP-MS Results'!DS11</f>
        <v>2.42223001588797E-2</v>
      </c>
      <c r="BD11" s="1">
        <f>'[5]ICP-MS Results'!DU11</f>
        <v>0.29420490542177402</v>
      </c>
      <c r="BE11" s="1">
        <f>'[5]ICP-MS Results'!DW11</f>
        <v>42.869371745249303</v>
      </c>
      <c r="BF11" s="1">
        <f>'[5]ICP-MS Results'!DY11</f>
        <v>-1.8539452363389799E-2</v>
      </c>
      <c r="BG11" s="1">
        <f>'[5]ICP-MS Results'!EA11</f>
        <v>7.1001368593048599E-3</v>
      </c>
      <c r="BH11" s="1">
        <f>'[5]ICP-MS Results'!EC11</f>
        <v>-3.2830030087137502E-2</v>
      </c>
      <c r="BI11" s="1">
        <f>'[5]ICP-MS Results'!EE11</f>
        <v>-5.42812574915362E-3</v>
      </c>
      <c r="BJ11" s="31">
        <f>'[5]ICP-MS Results'!EF11</f>
        <v>95.910554365835296</v>
      </c>
      <c r="BK11" s="31">
        <f>'[5]ICP-MS Results'!EG11</f>
        <v>97.444221612749502</v>
      </c>
      <c r="BL11" s="31">
        <f>'[5]ICP-MS Results'!EH11</f>
        <v>97.059236397372402</v>
      </c>
    </row>
    <row r="12" spans="1:64" x14ac:dyDescent="0.25">
      <c r="A12" t="str">
        <f>'[5]ICP-MS Results'!C12</f>
        <v>10 ppb QC</v>
      </c>
      <c r="C12" s="1">
        <f>'[5]ICP-MS Results'!E12</f>
        <v>10.2487602388589</v>
      </c>
      <c r="D12" s="1">
        <f>'[5]ICP-MS Results'!G12</f>
        <v>9.3204336751021604</v>
      </c>
      <c r="E12" s="1">
        <f>'[5]ICP-MS Results'!J12</f>
        <v>16.5716929942853</v>
      </c>
      <c r="F12" s="1">
        <f>'[5]ICP-MS Results'!M12</f>
        <v>8.6477454619450196</v>
      </c>
      <c r="G12" s="1">
        <f>'[5]ICP-MS Results'!P12</f>
        <v>11.9543243274401</v>
      </c>
      <c r="H12" s="1">
        <f>'[5]ICP-MS Results'!Q12</f>
        <v>-12.2555032692048</v>
      </c>
      <c r="I12" s="1">
        <f>'[5]ICP-MS Results'!S12</f>
        <v>10.3060847115801</v>
      </c>
      <c r="J12" s="1">
        <f>'[5]ICP-MS Results'!AC12</f>
        <v>9.5197607069214492</v>
      </c>
      <c r="K12" s="1">
        <f>'[5]ICP-MS Results'!AE12</f>
        <v>10.465839513377601</v>
      </c>
      <c r="L12" s="1">
        <f>'[5]ICP-MS Results'!AG12</f>
        <v>9.8059274154325191</v>
      </c>
      <c r="M12" s="1">
        <f>'[5]ICP-MS Results'!AI12</f>
        <v>9.8169291306574902</v>
      </c>
      <c r="N12" s="1">
        <f>'[5]ICP-MS Results'!AK12</f>
        <v>9.7443836535789501</v>
      </c>
      <c r="O12" s="1">
        <f>'[5]ICP-MS Results'!AN12</f>
        <v>9.3228218023544507</v>
      </c>
      <c r="P12" s="1">
        <f>'[5]ICP-MS Results'!AP12</f>
        <v>9.8939443283771897</v>
      </c>
      <c r="Q12" s="1">
        <f>'[5]ICP-MS Results'!AR12</f>
        <v>9.8234649092752893</v>
      </c>
      <c r="R12" s="1">
        <f>'[5]ICP-MS Results'!AT12</f>
        <v>9.9973203703059106</v>
      </c>
      <c r="S12" s="1">
        <f>'[5]ICP-MS Results'!AV12</f>
        <v>12.376554512030101</v>
      </c>
      <c r="T12" s="1">
        <f>'[5]ICP-MS Results'!AX12</f>
        <v>9.4444757857216892</v>
      </c>
      <c r="U12" s="1">
        <f>'[5]ICP-MS Results'!AZ12</f>
        <v>9.9548775681323693</v>
      </c>
      <c r="V12" s="1">
        <f>'[5]ICP-MS Results'!BB12</f>
        <v>10.0077199580347</v>
      </c>
      <c r="W12" s="1">
        <f>'[5]ICP-MS Results'!BF12</f>
        <v>9.5827522081435408</v>
      </c>
      <c r="X12" s="1">
        <f>'[5]ICP-MS Results'!BH12</f>
        <v>9.8676398944507397</v>
      </c>
      <c r="Y12" s="1">
        <f>'[5]ICP-MS Results'!BJ12</f>
        <v>8.7583733999721307</v>
      </c>
      <c r="Z12" s="1">
        <f>'[5]ICP-MS Results'!BM12</f>
        <v>10.4952699398526</v>
      </c>
      <c r="AA12" s="1">
        <f>'[5]ICP-MS Results'!BO12</f>
        <v>10.022326412018099</v>
      </c>
      <c r="AB12" s="1">
        <f>'[5]ICP-MS Results'!BQ12</f>
        <v>9.7213859687999999</v>
      </c>
      <c r="AC12" s="1">
        <f>'[5]ICP-MS Results'!BS12</f>
        <v>9.9875680115854397</v>
      </c>
      <c r="AD12" s="1">
        <f>'[5]ICP-MS Results'!BT12</f>
        <v>10.9163995333128</v>
      </c>
      <c r="AE12" s="1">
        <f>'[5]ICP-MS Results'!BW12</f>
        <v>10.1475218605304</v>
      </c>
      <c r="AF12" s="1">
        <f>'[5]ICP-MS Results'!BY12</f>
        <v>10.019008298717001</v>
      </c>
      <c r="AG12" s="1">
        <f>'[5]ICP-MS Results'!CA12</f>
        <v>10.0742283546978</v>
      </c>
      <c r="AH12" s="1">
        <f>'[5]ICP-MS Results'!CC12</f>
        <v>9.7533475067788906</v>
      </c>
      <c r="AI12" s="1">
        <f>'[5]ICP-MS Results'!CE12</f>
        <v>10.2837104872414</v>
      </c>
      <c r="AJ12" s="1">
        <f>'[5]ICP-MS Results'!CF12</f>
        <v>9.9708748284892899</v>
      </c>
      <c r="AK12" s="1">
        <f>'[5]ICP-MS Results'!CI12</f>
        <v>9.6845634470657291</v>
      </c>
      <c r="AL12" s="1">
        <f>'[5]ICP-MS Results'!CK12</f>
        <v>9.8162861802625194</v>
      </c>
      <c r="AM12" s="1">
        <f>'[5]ICP-MS Results'!CM12</f>
        <v>9.8690877118488896</v>
      </c>
      <c r="AN12" s="1">
        <f>'[5]ICP-MS Results'!CO12</f>
        <v>9.7814328505417496</v>
      </c>
      <c r="AO12" s="1">
        <f>'[5]ICP-MS Results'!CQ12</f>
        <v>9.7317227161799806</v>
      </c>
      <c r="AP12" s="1">
        <f>'[5]ICP-MS Results'!CS12</f>
        <v>9.6885055863427798</v>
      </c>
      <c r="AQ12" s="1">
        <f>'[5]ICP-MS Results'!CU12</f>
        <v>9.83706423940726</v>
      </c>
      <c r="AR12" s="1">
        <f>'[5]ICP-MS Results'!CW12</f>
        <v>9.6798658778918902</v>
      </c>
      <c r="AS12" s="1">
        <f>'[5]ICP-MS Results'!CY12</f>
        <v>9.6431953908055306</v>
      </c>
      <c r="AT12" s="1">
        <f>'[5]ICP-MS Results'!DA12</f>
        <v>9.6228836958291009</v>
      </c>
      <c r="AU12" s="1">
        <f>'[5]ICP-MS Results'!DC12</f>
        <v>9.6143434196958797</v>
      </c>
      <c r="AV12" s="1">
        <f>'[5]ICP-MS Results'!DE12</f>
        <v>9.6445525321867702</v>
      </c>
      <c r="AW12" s="1">
        <f>'[5]ICP-MS Results'!DG12</f>
        <v>9.6179838185824007</v>
      </c>
      <c r="AX12" s="1">
        <f>'[5]ICP-MS Results'!DI12</f>
        <v>9.5716471851644194</v>
      </c>
      <c r="AY12" s="1">
        <f>'[5]ICP-MS Results'!DK12</f>
        <v>9.5936453975545</v>
      </c>
      <c r="AZ12" s="1">
        <f>'[5]ICP-MS Results'!DM12</f>
        <v>9.3829073116627502</v>
      </c>
      <c r="BA12" s="1">
        <f>'[5]ICP-MS Results'!DO12</f>
        <v>4.5240641272769597</v>
      </c>
      <c r="BB12" s="1">
        <f>'[5]ICP-MS Results'!DQ12</f>
        <v>8.9418457259485908</v>
      </c>
      <c r="BC12" s="1">
        <f>'[5]ICP-MS Results'!DS12</f>
        <v>9.55970129096875</v>
      </c>
      <c r="BD12" s="1">
        <f>'[5]ICP-MS Results'!DU12</f>
        <v>9.5937829011550004</v>
      </c>
      <c r="BE12" s="1">
        <f>'[5]ICP-MS Results'!DW12</f>
        <v>29.823196411974301</v>
      </c>
      <c r="BF12" s="1">
        <f>'[5]ICP-MS Results'!DY12</f>
        <v>9.5565327966964198</v>
      </c>
      <c r="BG12" s="1">
        <f>'[5]ICP-MS Results'!EA12</f>
        <v>9.4297527030919195</v>
      </c>
      <c r="BH12" s="1">
        <f>'[5]ICP-MS Results'!EC12</f>
        <v>9.15611290870803</v>
      </c>
      <c r="BI12" s="1">
        <f>'[5]ICP-MS Results'!EE12</f>
        <v>9.1529154850290499</v>
      </c>
      <c r="BJ12" s="31">
        <f>'[5]ICP-MS Results'!EF12</f>
        <v>93.8912327091208</v>
      </c>
      <c r="BK12" s="31">
        <f>'[5]ICP-MS Results'!EG12</f>
        <v>98.919389038507205</v>
      </c>
      <c r="BL12" s="31">
        <f>'[5]ICP-MS Results'!EH12</f>
        <v>94.149279483132702</v>
      </c>
    </row>
    <row r="13" spans="1:64" x14ac:dyDescent="0.25">
      <c r="A13" s="1" t="s">
        <v>68</v>
      </c>
      <c r="C13" s="25">
        <f>IFERROR(C12/10,"")</f>
        <v>1.0248760238858901</v>
      </c>
      <c r="D13" s="25">
        <f t="shared" ref="D13:BI13" si="0">IFERROR(D12/10,"")</f>
        <v>0.93204336751021599</v>
      </c>
      <c r="E13" s="25">
        <f t="shared" si="0"/>
        <v>1.6571692994285301</v>
      </c>
      <c r="F13" s="25">
        <f t="shared" si="0"/>
        <v>0.864774546194502</v>
      </c>
      <c r="G13" s="25">
        <f t="shared" si="0"/>
        <v>1.19543243274401</v>
      </c>
      <c r="H13" s="25">
        <f t="shared" si="0"/>
        <v>-1.2255503269204799</v>
      </c>
      <c r="I13" s="25">
        <f t="shared" si="0"/>
        <v>1.0306084711580099</v>
      </c>
      <c r="J13" s="25">
        <f t="shared" si="0"/>
        <v>0.95197607069214496</v>
      </c>
      <c r="K13" s="25">
        <f t="shared" si="0"/>
        <v>1.0465839513377602</v>
      </c>
      <c r="L13" s="25">
        <f t="shared" si="0"/>
        <v>0.98059274154325193</v>
      </c>
      <c r="M13" s="25">
        <f t="shared" si="0"/>
        <v>0.98169291306574902</v>
      </c>
      <c r="N13" s="25">
        <f t="shared" si="0"/>
        <v>0.97443836535789496</v>
      </c>
      <c r="O13" s="25">
        <f t="shared" si="0"/>
        <v>0.93228218023544507</v>
      </c>
      <c r="P13" s="25">
        <f t="shared" si="0"/>
        <v>0.989394432837719</v>
      </c>
      <c r="Q13" s="25">
        <f t="shared" si="0"/>
        <v>0.9823464909275289</v>
      </c>
      <c r="R13" s="25">
        <f t="shared" si="0"/>
        <v>0.9997320370305911</v>
      </c>
      <c r="S13" s="25">
        <f t="shared" si="0"/>
        <v>1.23765545120301</v>
      </c>
      <c r="T13" s="25">
        <f t="shared" si="0"/>
        <v>0.94444757857216888</v>
      </c>
      <c r="U13" s="25">
        <f t="shared" si="0"/>
        <v>0.99548775681323698</v>
      </c>
      <c r="V13" s="25">
        <f t="shared" si="0"/>
        <v>1.00077199580347</v>
      </c>
      <c r="W13" s="25">
        <f t="shared" si="0"/>
        <v>0.95827522081435412</v>
      </c>
      <c r="X13" s="25">
        <f t="shared" si="0"/>
        <v>0.98676398944507393</v>
      </c>
      <c r="Y13" s="25">
        <f t="shared" si="0"/>
        <v>0.87583733999721303</v>
      </c>
      <c r="Z13" s="25">
        <f t="shared" si="0"/>
        <v>1.0495269939852601</v>
      </c>
      <c r="AA13" s="25">
        <f t="shared" si="0"/>
        <v>1.0022326412018099</v>
      </c>
      <c r="AB13" s="25">
        <f t="shared" si="0"/>
        <v>0.97213859688000004</v>
      </c>
      <c r="AC13" s="25">
        <f t="shared" si="0"/>
        <v>0.99875680115854393</v>
      </c>
      <c r="AD13" s="25">
        <f t="shared" si="0"/>
        <v>1.0916399533312799</v>
      </c>
      <c r="AE13" s="25">
        <f t="shared" si="0"/>
        <v>1.01475218605304</v>
      </c>
      <c r="AF13" s="25">
        <f t="shared" si="0"/>
        <v>1.0019008298717</v>
      </c>
      <c r="AG13" s="25">
        <f t="shared" si="0"/>
        <v>1.0074228354697801</v>
      </c>
      <c r="AH13" s="25">
        <f t="shared" si="0"/>
        <v>0.97533475067788911</v>
      </c>
      <c r="AI13" s="25">
        <f t="shared" si="0"/>
        <v>1.02837104872414</v>
      </c>
      <c r="AJ13" s="25">
        <f t="shared" si="0"/>
        <v>0.99708748284892901</v>
      </c>
      <c r="AK13" s="25">
        <f t="shared" si="0"/>
        <v>0.96845634470657294</v>
      </c>
      <c r="AL13" s="25">
        <f t="shared" si="0"/>
        <v>0.9816286180262519</v>
      </c>
      <c r="AM13" s="25">
        <f t="shared" si="0"/>
        <v>0.98690877118488896</v>
      </c>
      <c r="AN13" s="25">
        <f t="shared" si="0"/>
        <v>0.97814328505417492</v>
      </c>
      <c r="AO13" s="25">
        <f t="shared" si="0"/>
        <v>0.97317227161799802</v>
      </c>
      <c r="AP13" s="25">
        <f t="shared" si="0"/>
        <v>0.96885055863427794</v>
      </c>
      <c r="AQ13" s="25">
        <f t="shared" si="0"/>
        <v>0.98370642394072605</v>
      </c>
      <c r="AR13" s="25">
        <f t="shared" si="0"/>
        <v>0.967986587789189</v>
      </c>
      <c r="AS13" s="25">
        <f t="shared" si="0"/>
        <v>0.96431953908055301</v>
      </c>
      <c r="AT13" s="25">
        <f t="shared" si="0"/>
        <v>0.96228836958291009</v>
      </c>
      <c r="AU13" s="25">
        <f t="shared" si="0"/>
        <v>0.96143434196958799</v>
      </c>
      <c r="AV13" s="25">
        <f t="shared" si="0"/>
        <v>0.96445525321867698</v>
      </c>
      <c r="AW13" s="25">
        <f t="shared" si="0"/>
        <v>0.96179838185824007</v>
      </c>
      <c r="AX13" s="25">
        <f t="shared" si="0"/>
        <v>0.95716471851644191</v>
      </c>
      <c r="AY13" s="25">
        <f t="shared" si="0"/>
        <v>0.95936453975545</v>
      </c>
      <c r="AZ13" s="25">
        <f t="shared" si="0"/>
        <v>0.93829073116627504</v>
      </c>
      <c r="BA13" s="25">
        <f t="shared" si="0"/>
        <v>0.45240641272769599</v>
      </c>
      <c r="BB13" s="25">
        <f t="shared" si="0"/>
        <v>0.89418457259485906</v>
      </c>
      <c r="BC13" s="25">
        <f t="shared" si="0"/>
        <v>0.95597012909687495</v>
      </c>
      <c r="BD13" s="25">
        <f t="shared" si="0"/>
        <v>0.95937829011550002</v>
      </c>
      <c r="BE13" s="25">
        <f t="shared" si="0"/>
        <v>2.9823196411974302</v>
      </c>
      <c r="BF13" s="25">
        <f t="shared" si="0"/>
        <v>0.95565327966964198</v>
      </c>
      <c r="BG13" s="25">
        <f t="shared" si="0"/>
        <v>0.94297527030919193</v>
      </c>
      <c r="BH13" s="25">
        <f t="shared" si="0"/>
        <v>0.91561129087080295</v>
      </c>
      <c r="BI13" s="25">
        <f t="shared" si="0"/>
        <v>0.91529154850290495</v>
      </c>
      <c r="BJ13" s="31"/>
      <c r="BK13" s="31"/>
      <c r="BL13" s="31"/>
    </row>
    <row r="14" spans="1:64" x14ac:dyDescent="0.25">
      <c r="A14" t="str">
        <f>'[5]ICP-MS Results'!C13</f>
        <v>200 ppb QC</v>
      </c>
      <c r="C14" s="1">
        <f>'[5]ICP-MS Results'!E13</f>
        <v>199.01442087948899</v>
      </c>
      <c r="D14" s="1">
        <f>'[5]ICP-MS Results'!G13</f>
        <v>192.60550611700901</v>
      </c>
      <c r="E14" s="1">
        <f>'[5]ICP-MS Results'!J13</f>
        <v>190.59718220500599</v>
      </c>
      <c r="F14" s="1">
        <f>'[5]ICP-MS Results'!M13</f>
        <v>192.42195988891999</v>
      </c>
      <c r="G14" s="1">
        <f>'[5]ICP-MS Results'!P13</f>
        <v>198.92728116271201</v>
      </c>
      <c r="H14" s="1">
        <f>'[5]ICP-MS Results'!Q13</f>
        <v>173.28155061836401</v>
      </c>
      <c r="I14" s="1">
        <f>'[5]ICP-MS Results'!S13</f>
        <v>189.04717553934299</v>
      </c>
      <c r="J14" s="1">
        <f>'[5]ICP-MS Results'!AC13</f>
        <v>198.81960414980099</v>
      </c>
      <c r="K14" s="1">
        <f>'[5]ICP-MS Results'!AE13</f>
        <v>201.67131242985201</v>
      </c>
      <c r="L14" s="1">
        <f>'[5]ICP-MS Results'!AG13</f>
        <v>197.249375498413</v>
      </c>
      <c r="M14" s="1">
        <f>'[5]ICP-MS Results'!AI13</f>
        <v>196.62986997251301</v>
      </c>
      <c r="N14" s="1">
        <f>'[5]ICP-MS Results'!AK13</f>
        <v>198.521021883375</v>
      </c>
      <c r="O14" s="1">
        <f>'[5]ICP-MS Results'!AN13</f>
        <v>196.29277461965401</v>
      </c>
      <c r="P14" s="1">
        <f>'[5]ICP-MS Results'!AP13</f>
        <v>197.668610901699</v>
      </c>
      <c r="Q14" s="1">
        <f>'[5]ICP-MS Results'!AR13</f>
        <v>194.90124794831399</v>
      </c>
      <c r="R14" s="1">
        <f>'[5]ICP-MS Results'!AT13</f>
        <v>200.861508109516</v>
      </c>
      <c r="S14" s="1">
        <f>'[5]ICP-MS Results'!AV13</f>
        <v>199.02709671909</v>
      </c>
      <c r="T14" s="1">
        <f>'[5]ICP-MS Results'!AX13</f>
        <v>193.449809872381</v>
      </c>
      <c r="U14" s="1">
        <f>'[5]ICP-MS Results'!AZ13</f>
        <v>199.02259270469401</v>
      </c>
      <c r="V14" s="1">
        <f>'[5]ICP-MS Results'!BB13</f>
        <v>194.88789766923901</v>
      </c>
      <c r="W14" s="1">
        <f>'[5]ICP-MS Results'!BF13</f>
        <v>201.68160605540501</v>
      </c>
      <c r="X14" s="1">
        <f>'[5]ICP-MS Results'!BH13</f>
        <v>199.617209523827</v>
      </c>
      <c r="Y14" s="1">
        <f>'[5]ICP-MS Results'!BJ13</f>
        <v>193.431412113688</v>
      </c>
      <c r="Z14" s="1">
        <f>'[5]ICP-MS Results'!BM13</f>
        <v>200.35879885670701</v>
      </c>
      <c r="AA14" s="1">
        <f>'[5]ICP-MS Results'!BO13</f>
        <v>202.62205623518099</v>
      </c>
      <c r="AB14" s="1">
        <f>'[5]ICP-MS Results'!BQ13</f>
        <v>186.60937389702599</v>
      </c>
      <c r="AC14" s="1">
        <f>'[5]ICP-MS Results'!BS13</f>
        <v>202.83525374893301</v>
      </c>
      <c r="AD14" s="1">
        <f>'[5]ICP-MS Results'!BT13</f>
        <v>225.036242555885</v>
      </c>
      <c r="AE14" s="1">
        <f>'[5]ICP-MS Results'!BW13</f>
        <v>200.93065360756299</v>
      </c>
      <c r="AF14" s="1">
        <f>'[5]ICP-MS Results'!BY13</f>
        <v>201.13369988036499</v>
      </c>
      <c r="AG14" s="1">
        <f>'[5]ICP-MS Results'!CA13</f>
        <v>202.536821745862</v>
      </c>
      <c r="AH14" s="1">
        <f>'[5]ICP-MS Results'!CC13</f>
        <v>204.32938671708601</v>
      </c>
      <c r="AI14" s="1">
        <f>'[5]ICP-MS Results'!CE13</f>
        <v>200.78260260081501</v>
      </c>
      <c r="AJ14" s="1">
        <f>'[5]ICP-MS Results'!CF13</f>
        <v>198.337425820871</v>
      </c>
      <c r="AK14" s="1">
        <f>'[5]ICP-MS Results'!CI13</f>
        <v>195.731694326911</v>
      </c>
      <c r="AL14" s="1">
        <f>'[5]ICP-MS Results'!CK13</f>
        <v>199.813572217092</v>
      </c>
      <c r="AM14" s="1">
        <f>'[5]ICP-MS Results'!CM13</f>
        <v>200.02575703776699</v>
      </c>
      <c r="AN14" s="1">
        <f>'[5]ICP-MS Results'!CO13</f>
        <v>200.357601398941</v>
      </c>
      <c r="AO14" s="1">
        <f>'[5]ICP-MS Results'!CQ13</f>
        <v>202.69677235901599</v>
      </c>
      <c r="AP14" s="1">
        <f>'[5]ICP-MS Results'!CS13</f>
        <v>203.180759963697</v>
      </c>
      <c r="AQ14" s="1">
        <f>'[5]ICP-MS Results'!CU13</f>
        <v>200.975985257823</v>
      </c>
      <c r="AR14" s="1">
        <f>'[5]ICP-MS Results'!CW13</f>
        <v>201.96810164263599</v>
      </c>
      <c r="AS14" s="1">
        <f>'[5]ICP-MS Results'!CY13</f>
        <v>200.396601523703</v>
      </c>
      <c r="AT14" s="1">
        <f>'[5]ICP-MS Results'!DA13</f>
        <v>202.12693881306899</v>
      </c>
      <c r="AU14" s="1">
        <f>'[5]ICP-MS Results'!DC13</f>
        <v>201.23546881391999</v>
      </c>
      <c r="AV14" s="1">
        <f>'[5]ICP-MS Results'!DE13</f>
        <v>201.83008423987499</v>
      </c>
      <c r="AW14" s="1">
        <f>'[5]ICP-MS Results'!DG13</f>
        <v>201.78877659773499</v>
      </c>
      <c r="AX14" s="1">
        <f>'[5]ICP-MS Results'!DI13</f>
        <v>202.45480479231</v>
      </c>
      <c r="AY14" s="1">
        <f>'[5]ICP-MS Results'!DK13</f>
        <v>201.253241482888</v>
      </c>
      <c r="AZ14" s="1">
        <f>'[5]ICP-MS Results'!DM13</f>
        <v>204.21467253467799</v>
      </c>
      <c r="BA14" s="1">
        <f>'[5]ICP-MS Results'!DO13</f>
        <v>185.92611829275799</v>
      </c>
      <c r="BB14" s="1">
        <f>'[5]ICP-MS Results'!DQ13</f>
        <v>200.98897172676001</v>
      </c>
      <c r="BC14" s="1">
        <f>'[5]ICP-MS Results'!DS13</f>
        <v>201.46866534672199</v>
      </c>
      <c r="BD14" s="1">
        <f>'[5]ICP-MS Results'!DU13</f>
        <v>201.871831215426</v>
      </c>
      <c r="BE14" s="1">
        <f>'[5]ICP-MS Results'!DW13</f>
        <v>191.64760241442201</v>
      </c>
      <c r="BF14" s="1">
        <f>'[5]ICP-MS Results'!DY13</f>
        <v>202.720824453207</v>
      </c>
      <c r="BG14" s="1">
        <f>'[5]ICP-MS Results'!EA13</f>
        <v>202.212330166539</v>
      </c>
      <c r="BH14" s="1">
        <f>'[5]ICP-MS Results'!EC13</f>
        <v>201.223350846252</v>
      </c>
      <c r="BI14" s="1">
        <f>'[5]ICP-MS Results'!EE13</f>
        <v>201.101814466294</v>
      </c>
      <c r="BJ14" s="31">
        <f>'[5]ICP-MS Results'!EF13</f>
        <v>93.828727551851102</v>
      </c>
      <c r="BK14" s="31">
        <f>'[5]ICP-MS Results'!EG13</f>
        <v>103.143105382107</v>
      </c>
      <c r="BL14" s="31">
        <f>'[5]ICP-MS Results'!EH13</f>
        <v>93.743938950188706</v>
      </c>
    </row>
    <row r="15" spans="1:64" x14ac:dyDescent="0.25">
      <c r="A15" s="1" t="s">
        <v>68</v>
      </c>
      <c r="C15" s="25">
        <f>IFERROR(C14/200,"")</f>
        <v>0.99507210439744498</v>
      </c>
      <c r="D15" s="25">
        <f t="shared" ref="D15:BI15" si="1">IFERROR(D14/200,"")</f>
        <v>0.96302753058504509</v>
      </c>
      <c r="E15" s="25">
        <f t="shared" si="1"/>
        <v>0.95298591102502994</v>
      </c>
      <c r="F15" s="25">
        <f t="shared" si="1"/>
        <v>0.96210979944459996</v>
      </c>
      <c r="G15" s="25">
        <f t="shared" si="1"/>
        <v>0.99463640581356005</v>
      </c>
      <c r="H15" s="25">
        <f t="shared" si="1"/>
        <v>0.86640775309182005</v>
      </c>
      <c r="I15" s="25">
        <f t="shared" si="1"/>
        <v>0.94523587769671491</v>
      </c>
      <c r="J15" s="25">
        <f t="shared" si="1"/>
        <v>0.994098020749005</v>
      </c>
      <c r="K15" s="25">
        <f t="shared" si="1"/>
        <v>1.0083565621492601</v>
      </c>
      <c r="L15" s="25">
        <f t="shared" si="1"/>
        <v>0.98624687749206497</v>
      </c>
      <c r="M15" s="25">
        <f t="shared" si="1"/>
        <v>0.98314934986256508</v>
      </c>
      <c r="N15" s="25">
        <f t="shared" si="1"/>
        <v>0.99260510941687496</v>
      </c>
      <c r="O15" s="25">
        <f t="shared" si="1"/>
        <v>0.9814638730982701</v>
      </c>
      <c r="P15" s="25">
        <f t="shared" si="1"/>
        <v>0.98834305450849502</v>
      </c>
      <c r="Q15" s="25">
        <f t="shared" si="1"/>
        <v>0.97450623974157002</v>
      </c>
      <c r="R15" s="25">
        <f t="shared" si="1"/>
        <v>1.0043075405475799</v>
      </c>
      <c r="S15" s="25">
        <f t="shared" si="1"/>
        <v>0.99513548359545001</v>
      </c>
      <c r="T15" s="25">
        <f t="shared" si="1"/>
        <v>0.96724904936190503</v>
      </c>
      <c r="U15" s="25">
        <f t="shared" si="1"/>
        <v>0.99511296352347001</v>
      </c>
      <c r="V15" s="25">
        <f t="shared" si="1"/>
        <v>0.97443948834619509</v>
      </c>
      <c r="W15" s="25">
        <f t="shared" si="1"/>
        <v>1.0084080302770251</v>
      </c>
      <c r="X15" s="25">
        <f t="shared" si="1"/>
        <v>0.998086047619135</v>
      </c>
      <c r="Y15" s="25">
        <f t="shared" si="1"/>
        <v>0.96715706056843997</v>
      </c>
      <c r="Z15" s="25">
        <f t="shared" si="1"/>
        <v>1.001793994283535</v>
      </c>
      <c r="AA15" s="25">
        <f t="shared" si="1"/>
        <v>1.013110281175905</v>
      </c>
      <c r="AB15" s="25">
        <f t="shared" si="1"/>
        <v>0.93304686948512994</v>
      </c>
      <c r="AC15" s="25">
        <f t="shared" si="1"/>
        <v>1.0141762687446652</v>
      </c>
      <c r="AD15" s="25">
        <f t="shared" si="1"/>
        <v>1.125181212779425</v>
      </c>
      <c r="AE15" s="25">
        <f t="shared" si="1"/>
        <v>1.0046532680378149</v>
      </c>
      <c r="AF15" s="25">
        <f t="shared" si="1"/>
        <v>1.005668499401825</v>
      </c>
      <c r="AG15" s="25">
        <f t="shared" si="1"/>
        <v>1.0126841087293099</v>
      </c>
      <c r="AH15" s="25">
        <f t="shared" si="1"/>
        <v>1.0216469335854301</v>
      </c>
      <c r="AI15" s="25">
        <f t="shared" si="1"/>
        <v>1.003913013004075</v>
      </c>
      <c r="AJ15" s="25">
        <f t="shared" si="1"/>
        <v>0.99168712910435497</v>
      </c>
      <c r="AK15" s="25">
        <f t="shared" si="1"/>
        <v>0.97865847163455499</v>
      </c>
      <c r="AL15" s="25">
        <f t="shared" si="1"/>
        <v>0.99906786108545997</v>
      </c>
      <c r="AM15" s="25">
        <f t="shared" si="1"/>
        <v>1.000128785188835</v>
      </c>
      <c r="AN15" s="25">
        <f t="shared" si="1"/>
        <v>1.0017880069947049</v>
      </c>
      <c r="AO15" s="25">
        <f t="shared" si="1"/>
        <v>1.0134838617950799</v>
      </c>
      <c r="AP15" s="25">
        <f t="shared" si="1"/>
        <v>1.015903799818485</v>
      </c>
      <c r="AQ15" s="25">
        <f t="shared" si="1"/>
        <v>1.004879926289115</v>
      </c>
      <c r="AR15" s="25">
        <f t="shared" si="1"/>
        <v>1.0098405082131798</v>
      </c>
      <c r="AS15" s="25">
        <f t="shared" si="1"/>
        <v>1.001983007618515</v>
      </c>
      <c r="AT15" s="25">
        <f t="shared" si="1"/>
        <v>1.010634694065345</v>
      </c>
      <c r="AU15" s="25">
        <f t="shared" si="1"/>
        <v>1.0061773440696</v>
      </c>
      <c r="AV15" s="25">
        <f t="shared" si="1"/>
        <v>1.0091504211993749</v>
      </c>
      <c r="AW15" s="25">
        <f t="shared" si="1"/>
        <v>1.008943882988675</v>
      </c>
      <c r="AX15" s="25">
        <f t="shared" si="1"/>
        <v>1.01227402396155</v>
      </c>
      <c r="AY15" s="25">
        <f t="shared" si="1"/>
        <v>1.00626620741444</v>
      </c>
      <c r="AZ15" s="25">
        <f t="shared" si="1"/>
        <v>1.0210733626733899</v>
      </c>
      <c r="BA15" s="25">
        <f t="shared" si="1"/>
        <v>0.9296305914637899</v>
      </c>
      <c r="BB15" s="25">
        <f t="shared" si="1"/>
        <v>1.0049448586338001</v>
      </c>
      <c r="BC15" s="25">
        <f t="shared" si="1"/>
        <v>1.00734332673361</v>
      </c>
      <c r="BD15" s="25">
        <f t="shared" si="1"/>
        <v>1.00935915607713</v>
      </c>
      <c r="BE15" s="25">
        <f t="shared" si="1"/>
        <v>0.95823801207211001</v>
      </c>
      <c r="BF15" s="25">
        <f t="shared" si="1"/>
        <v>1.013604122266035</v>
      </c>
      <c r="BG15" s="25">
        <f t="shared" si="1"/>
        <v>1.0110616508326951</v>
      </c>
      <c r="BH15" s="25">
        <f t="shared" si="1"/>
        <v>1.0061167542312601</v>
      </c>
      <c r="BI15" s="25">
        <f t="shared" si="1"/>
        <v>1.0055090723314699</v>
      </c>
      <c r="BJ15" s="31"/>
      <c r="BK15" s="31"/>
      <c r="BL15" s="31"/>
    </row>
    <row r="16" spans="1:64" x14ac:dyDescent="0.25">
      <c r="A16" t="str">
        <f>'[5]ICP-MS Results'!C14</f>
        <v>Blank</v>
      </c>
      <c r="C16" s="1">
        <f>'[5]ICP-MS Results'!E14</f>
        <v>1.0798733301383201</v>
      </c>
      <c r="D16" s="1">
        <f>'[5]ICP-MS Results'!G14</f>
        <v>3.38075423691854E-2</v>
      </c>
      <c r="E16" s="1">
        <f>'[5]ICP-MS Results'!J14</f>
        <v>0.35703170594677602</v>
      </c>
      <c r="F16" s="1">
        <f>'[5]ICP-MS Results'!M14</f>
        <v>-1.1658174952112801</v>
      </c>
      <c r="G16" s="1">
        <f>'[5]ICP-MS Results'!P14</f>
        <v>3.5605390520987899E-2</v>
      </c>
      <c r="H16" s="1">
        <f>'[5]ICP-MS Results'!Q14</f>
        <v>-10.5788332304035</v>
      </c>
      <c r="I16" s="1">
        <f>'[5]ICP-MS Results'!S14</f>
        <v>0.52454489113166802</v>
      </c>
      <c r="J16" s="1">
        <f>'[5]ICP-MS Results'!AC14</f>
        <v>2.56695251866326E-2</v>
      </c>
      <c r="K16" s="1">
        <f>'[5]ICP-MS Results'!AE14</f>
        <v>9.1895336614405701E-2</v>
      </c>
      <c r="L16" s="1">
        <f>'[5]ICP-MS Results'!AG14</f>
        <v>4.7582953929403704E-3</v>
      </c>
      <c r="M16" s="1">
        <f>'[5]ICP-MS Results'!AI14</f>
        <v>-2.9067642258074199E-2</v>
      </c>
      <c r="N16" s="1">
        <f>'[5]ICP-MS Results'!AK14</f>
        <v>5.2158334073432204E-3</v>
      </c>
      <c r="O16" s="1">
        <f>'[5]ICP-MS Results'!AN14</f>
        <v>-0.12669397656341799</v>
      </c>
      <c r="P16" s="1">
        <f>'[5]ICP-MS Results'!AP14</f>
        <v>1.8372455994065499E-3</v>
      </c>
      <c r="Q16" s="1">
        <f>'[5]ICP-MS Results'!AR14</f>
        <v>-9.0030914875956596E-3</v>
      </c>
      <c r="R16" s="1">
        <f>'[5]ICP-MS Results'!AT14</f>
        <v>0.24169412412904301</v>
      </c>
      <c r="S16" s="1">
        <f>'[5]ICP-MS Results'!AV14</f>
        <v>6.6517579686349901E-2</v>
      </c>
      <c r="T16" s="1">
        <f>'[5]ICP-MS Results'!AX14</f>
        <v>-4.2471449526573397E-3</v>
      </c>
      <c r="U16" s="1">
        <f>'[5]ICP-MS Results'!AZ14</f>
        <v>1.9117578668039599E-2</v>
      </c>
      <c r="V16" s="1">
        <f>'[5]ICP-MS Results'!BB14</f>
        <v>2.2706119268462201E-2</v>
      </c>
      <c r="W16" s="1">
        <f>'[5]ICP-MS Results'!BF14</f>
        <v>0.12704601282856101</v>
      </c>
      <c r="X16" s="1">
        <f>'[5]ICP-MS Results'!BH14</f>
        <v>-2.96427120489824E-2</v>
      </c>
      <c r="Y16" s="1">
        <f>'[5]ICP-MS Results'!BJ14</f>
        <v>-0.41955045250155898</v>
      </c>
      <c r="Z16" s="1">
        <f>'[5]ICP-MS Results'!BM14</f>
        <v>3.4033350066655101E-3</v>
      </c>
      <c r="AA16" s="1">
        <f>'[5]ICP-MS Results'!BO14</f>
        <v>1.5732865760590201E-2</v>
      </c>
      <c r="AB16" s="1">
        <f>'[5]ICP-MS Results'!BQ14</f>
        <v>0.48148906397698998</v>
      </c>
      <c r="AC16" s="1">
        <f>'[5]ICP-MS Results'!BS14</f>
        <v>0.18188734455226299</v>
      </c>
      <c r="AD16" s="1">
        <f>'[5]ICP-MS Results'!BT14</f>
        <v>6.3188696988926499E-2</v>
      </c>
      <c r="AE16" s="1">
        <f>'[5]ICP-MS Results'!BW14</f>
        <v>-2.1034195184694399E-4</v>
      </c>
      <c r="AF16" s="1">
        <f>'[5]ICP-MS Results'!BY14</f>
        <v>1.3627403754510299E-2</v>
      </c>
      <c r="AG16" s="1">
        <f>'[5]ICP-MS Results'!CA14</f>
        <v>0.37036657678302698</v>
      </c>
      <c r="AH16" s="1">
        <f>'[5]ICP-MS Results'!CC14</f>
        <v>5.2069419153666301E-2</v>
      </c>
      <c r="AI16" s="1">
        <f>'[5]ICP-MS Results'!CE14</f>
        <v>0.28364316427286201</v>
      </c>
      <c r="AJ16" s="1">
        <f>'[5]ICP-MS Results'!CF14</f>
        <v>7.9531940555591998E-2</v>
      </c>
      <c r="AK16" s="1">
        <f>'[5]ICP-MS Results'!CI14</f>
        <v>3.9480607467280902E-2</v>
      </c>
      <c r="AL16" s="1">
        <f>'[5]ICP-MS Results'!CK14</f>
        <v>6.2854211805317703E-3</v>
      </c>
      <c r="AM16" s="1">
        <f>'[5]ICP-MS Results'!CM14</f>
        <v>8.3551650649220394E-3</v>
      </c>
      <c r="AN16" s="1">
        <f>'[5]ICP-MS Results'!CO14</f>
        <v>6.8864998029579396E-3</v>
      </c>
      <c r="AO16" s="1">
        <f>'[5]ICP-MS Results'!CQ14</f>
        <v>6.6818587511641696E-3</v>
      </c>
      <c r="AP16" s="1">
        <f>'[5]ICP-MS Results'!CS14</f>
        <v>8.3397298411667393E-3</v>
      </c>
      <c r="AQ16" s="1">
        <f>'[5]ICP-MS Results'!CU14</f>
        <v>9.2765665887278494E-3</v>
      </c>
      <c r="AR16" s="1">
        <f>'[5]ICP-MS Results'!CW14</f>
        <v>3.5354526077265099E-3</v>
      </c>
      <c r="AS16" s="1">
        <f>'[5]ICP-MS Results'!CY14</f>
        <v>3.8555088831672898E-3</v>
      </c>
      <c r="AT16" s="1">
        <f>'[5]ICP-MS Results'!DA14</f>
        <v>9.3001781078977698E-3</v>
      </c>
      <c r="AU16" s="1">
        <f>'[5]ICP-MS Results'!DC14</f>
        <v>5.3197571070416902E-3</v>
      </c>
      <c r="AV16" s="1">
        <f>'[5]ICP-MS Results'!DE14</f>
        <v>3.8426493616665102E-3</v>
      </c>
      <c r="AW16" s="1">
        <f>'[5]ICP-MS Results'!DG14</f>
        <v>5.8845150951869901E-3</v>
      </c>
      <c r="AX16" s="1">
        <f>'[5]ICP-MS Results'!DI14</f>
        <v>4.4124725197792402E-3</v>
      </c>
      <c r="AY16" s="1">
        <f>'[5]ICP-MS Results'!DK14</f>
        <v>4.6462090570428497E-3</v>
      </c>
      <c r="AZ16" s="1">
        <f>'[5]ICP-MS Results'!DM14</f>
        <v>1.2898601620443E-2</v>
      </c>
      <c r="BA16" s="1">
        <f>'[5]ICP-MS Results'!DO14</f>
        <v>9.1932339939061705E-2</v>
      </c>
      <c r="BB16" s="1">
        <f>'[5]ICP-MS Results'!DQ14</f>
        <v>0.50453043853597701</v>
      </c>
      <c r="BC16" s="1">
        <f>'[5]ICP-MS Results'!DS14</f>
        <v>4.0606326200941602E-2</v>
      </c>
      <c r="BD16" s="1">
        <f>'[5]ICP-MS Results'!DU14</f>
        <v>4.1258403537887699E-2</v>
      </c>
      <c r="BE16" s="1">
        <f>'[5]ICP-MS Results'!DW14</f>
        <v>26.715574729801901</v>
      </c>
      <c r="BF16" s="1">
        <f>'[5]ICP-MS Results'!DY14</f>
        <v>4.89242681092893E-3</v>
      </c>
      <c r="BG16" s="1">
        <f>'[5]ICP-MS Results'!EA14</f>
        <v>2.70453841960922E-2</v>
      </c>
      <c r="BH16" s="1">
        <f>'[5]ICP-MS Results'!EC14</f>
        <v>1.6616455734800601E-2</v>
      </c>
      <c r="BI16" s="1">
        <f>'[5]ICP-MS Results'!EE14</f>
        <v>3.66570202587974E-3</v>
      </c>
      <c r="BJ16" s="31">
        <f>'[5]ICP-MS Results'!EF14</f>
        <v>92.641706316785999</v>
      </c>
      <c r="BK16" s="31">
        <f>'[5]ICP-MS Results'!EG14</f>
        <v>109.23636884312</v>
      </c>
      <c r="BL16" s="31">
        <f>'[5]ICP-MS Results'!EH14</f>
        <v>94.357770108536897</v>
      </c>
    </row>
    <row r="17" spans="1:6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31"/>
      <c r="BK17" s="31"/>
      <c r="BL17" s="31"/>
    </row>
    <row r="18" spans="1:64" x14ac:dyDescent="0.25">
      <c r="A18" t="str">
        <f>'[5]ICP-MS Results'!C15</f>
        <v>GY2-032-B  10000x</v>
      </c>
      <c r="B18" t="str">
        <f>'[5]ICP-MS Results'!D15</f>
        <v>10000</v>
      </c>
      <c r="C18" s="1">
        <f>'[5]ICP-MS Results'!E15</f>
        <v>-0.16267533814739099</v>
      </c>
      <c r="D18" s="1">
        <f>'[5]ICP-MS Results'!G15</f>
        <v>2.5054570488348402E-2</v>
      </c>
      <c r="E18" s="1">
        <f>'[5]ICP-MS Results'!J15</f>
        <v>-7.71910059207472</v>
      </c>
      <c r="F18" s="1">
        <f>'[5]ICP-MS Results'!M15</f>
        <v>-17.8679068314086</v>
      </c>
      <c r="G18" s="1">
        <f>'[5]ICP-MS Results'!P15</f>
        <v>-1.3601462366755399</v>
      </c>
      <c r="H18" s="1">
        <f>'[5]ICP-MS Results'!Q15</f>
        <v>4.6860808465912296</v>
      </c>
      <c r="I18" s="1">
        <f>'[5]ICP-MS Results'!S15</f>
        <v>-4.9953502674088401</v>
      </c>
      <c r="J18" s="1">
        <f>'[5]ICP-MS Results'!AC15</f>
        <v>-8.5241404061341994E-2</v>
      </c>
      <c r="K18" s="1">
        <f>'[5]ICP-MS Results'!AE15</f>
        <v>9.5911208627979999E-2</v>
      </c>
      <c r="L18" s="1">
        <f>'[5]ICP-MS Results'!AG15</f>
        <v>-0.17336275443985999</v>
      </c>
      <c r="M18" s="1">
        <f>'[5]ICP-MS Results'!AI15</f>
        <v>-0.21345667070011801</v>
      </c>
      <c r="N18" s="1">
        <f>'[5]ICP-MS Results'!AK15</f>
        <v>-2.3942862675290001E-3</v>
      </c>
      <c r="O18" s="1">
        <f>'[5]ICP-MS Results'!AN15</f>
        <v>-4.1864870490901298</v>
      </c>
      <c r="P18" s="1">
        <f>'[5]ICP-MS Results'!AP15</f>
        <v>4.0048383668465897E-3</v>
      </c>
      <c r="Q18" s="1">
        <f>'[5]ICP-MS Results'!AR15</f>
        <v>0.33856598976930902</v>
      </c>
      <c r="R18" s="1">
        <f>'[5]ICP-MS Results'!AT15</f>
        <v>-8.7592300666504402E-3</v>
      </c>
      <c r="S18" s="1">
        <f>'[5]ICP-MS Results'!AV15</f>
        <v>0.44480505410298199</v>
      </c>
      <c r="T18" s="1">
        <f>'[5]ICP-MS Results'!AX15</f>
        <v>-1.10432545934483E-2</v>
      </c>
      <c r="U18" s="1">
        <f>'[5]ICP-MS Results'!AZ15</f>
        <v>-3.71583525099499E-2</v>
      </c>
      <c r="V18" s="1">
        <f>'[5]ICP-MS Results'!BB15</f>
        <v>8.2077821301719794E-3</v>
      </c>
      <c r="W18" s="1">
        <f>'[5]ICP-MS Results'!BF15</f>
        <v>1.8073684615423899E-2</v>
      </c>
      <c r="X18" s="1">
        <f>'[5]ICP-MS Results'!BH15</f>
        <v>-4.0350354940126598</v>
      </c>
      <c r="Y18" s="1">
        <f>'[5]ICP-MS Results'!BJ15</f>
        <v>-11.653254235894</v>
      </c>
      <c r="Z18" s="1">
        <f>'[5]ICP-MS Results'!BM15</f>
        <v>-1.78349605317771</v>
      </c>
      <c r="AA18" s="1">
        <f>'[5]ICP-MS Results'!BO15</f>
        <v>-5.2662505384344603E-2</v>
      </c>
      <c r="AB18" s="1">
        <f>'[5]ICP-MS Results'!BQ15</f>
        <v>0.119530577536725</v>
      </c>
      <c r="AC18" s="1">
        <f>'[5]ICP-MS Results'!BS15</f>
        <v>2.9521782034446001E-2</v>
      </c>
      <c r="AD18" s="1">
        <f>'[5]ICP-MS Results'!BT15</f>
        <v>-2.8473191508726198E-2</v>
      </c>
      <c r="AE18" s="1">
        <f>'[5]ICP-MS Results'!BW15</f>
        <v>-1.3026892106599399E-2</v>
      </c>
      <c r="AF18" s="1">
        <f>'[5]ICP-MS Results'!BY15</f>
        <v>7.1284244897734397E-2</v>
      </c>
      <c r="AG18" s="1">
        <f>'[5]ICP-MS Results'!CA15</f>
        <v>0.16909861259915199</v>
      </c>
      <c r="AH18" s="1">
        <f>'[5]ICP-MS Results'!CC15</f>
        <v>-0.201709826551566</v>
      </c>
      <c r="AI18" s="1">
        <f>'[5]ICP-MS Results'!CE15</f>
        <v>1.42724938754422E-2</v>
      </c>
      <c r="AJ18" s="1">
        <f>'[5]ICP-MS Results'!CF15</f>
        <v>0.121274463158783</v>
      </c>
      <c r="AK18" s="1">
        <f>'[5]ICP-MS Results'!CI15</f>
        <v>-0.46192044854512798</v>
      </c>
      <c r="AL18" s="1">
        <f>'[5]ICP-MS Results'!CK15</f>
        <v>-4.6429223123103701E-3</v>
      </c>
      <c r="AM18" s="1">
        <f>'[5]ICP-MS Results'!CM15</f>
        <v>-0.17181898702141801</v>
      </c>
      <c r="AN18" s="1">
        <f>'[5]ICP-MS Results'!CO15</f>
        <v>-1.8073283067756001E-2</v>
      </c>
      <c r="AO18" s="1">
        <f>'[5]ICP-MS Results'!CQ15</f>
        <v>-2.02711329826132E-2</v>
      </c>
      <c r="AP18" s="1">
        <f>'[5]ICP-MS Results'!CS15</f>
        <v>3.2656966975356701E-3</v>
      </c>
      <c r="AQ18" s="1">
        <f>'[5]ICP-MS Results'!CU15</f>
        <v>-0.165374471069407</v>
      </c>
      <c r="AR18" s="1">
        <f>'[5]ICP-MS Results'!CW15</f>
        <v>-8.4701077030172097E-3</v>
      </c>
      <c r="AS18" s="1">
        <f>'[5]ICP-MS Results'!CY15</f>
        <v>-2.3886676548817501E-2</v>
      </c>
      <c r="AT18" s="1">
        <f>'[5]ICP-MS Results'!DA15</f>
        <v>-2.0462529060991198E-2</v>
      </c>
      <c r="AU18" s="1">
        <f>'[5]ICP-MS Results'!DC15</f>
        <v>-1.00245260594775E-2</v>
      </c>
      <c r="AV18" s="1">
        <f>'[5]ICP-MS Results'!DE15</f>
        <v>-1.39197590885987E-2</v>
      </c>
      <c r="AW18" s="1">
        <f>'[5]ICP-MS Results'!DG15</f>
        <v>-1.48722618976146E-2</v>
      </c>
      <c r="AX18" s="1">
        <f>'[5]ICP-MS Results'!DI15</f>
        <v>-2.0494334685221799E-2</v>
      </c>
      <c r="AY18" s="1">
        <f>'[5]ICP-MS Results'!DK15</f>
        <v>-1.5876073621161502E-2</v>
      </c>
      <c r="AZ18" s="1">
        <f>'[5]ICP-MS Results'!DM15</f>
        <v>-7.7051198465393498E-3</v>
      </c>
      <c r="BA18" s="1">
        <f>'[5]ICP-MS Results'!DO15</f>
        <v>-1.1085290049601499E-3</v>
      </c>
      <c r="BB18" s="1">
        <f>'[5]ICP-MS Results'!DQ15</f>
        <v>-0.19766391661435201</v>
      </c>
      <c r="BC18" s="1">
        <f>'[5]ICP-MS Results'!DS15</f>
        <v>2.1224393134617499E-3</v>
      </c>
      <c r="BD18" s="1">
        <f>'[5]ICP-MS Results'!DU15</f>
        <v>2.2337006122794802E-2</v>
      </c>
      <c r="BE18" s="1">
        <f>'[5]ICP-MS Results'!DW15</f>
        <v>33.371368670618203</v>
      </c>
      <c r="BF18" s="1">
        <f>'[5]ICP-MS Results'!DY15</f>
        <v>-0.169570171150978</v>
      </c>
      <c r="BG18" s="1">
        <f>'[5]ICP-MS Results'!EA15</f>
        <v>1.3977625000854E-2</v>
      </c>
      <c r="BH18" s="1">
        <f>'[5]ICP-MS Results'!EC15</f>
        <v>-4.9415125115190299E-2</v>
      </c>
      <c r="BI18" s="1">
        <f>'[5]ICP-MS Results'!EE15</f>
        <v>-1.1314546785348999E-2</v>
      </c>
      <c r="BJ18" s="31">
        <f>'[5]ICP-MS Results'!EF15</f>
        <v>104.191206173081</v>
      </c>
      <c r="BK18" s="31">
        <f>'[5]ICP-MS Results'!EG15</f>
        <v>124.66013256178</v>
      </c>
      <c r="BL18" s="31">
        <f>'[5]ICP-MS Results'!EH15</f>
        <v>104.24198000549499</v>
      </c>
    </row>
    <row r="19" spans="1:64" x14ac:dyDescent="0.25">
      <c r="A19" s="1" t="s">
        <v>72</v>
      </c>
      <c r="C19" s="1" t="str">
        <f>IF(C18&lt;C$132,"ND",C18)</f>
        <v>ND</v>
      </c>
      <c r="D19" s="1" t="str">
        <f t="shared" ref="D19:BI19" si="2">IF(D18&lt;D$132,"ND",D18)</f>
        <v>ND</v>
      </c>
      <c r="E19" s="1" t="str">
        <f t="shared" si="2"/>
        <v>ND</v>
      </c>
      <c r="F19" s="1" t="str">
        <f t="shared" si="2"/>
        <v>ND</v>
      </c>
      <c r="G19" s="1" t="str">
        <f t="shared" si="2"/>
        <v>ND</v>
      </c>
      <c r="H19" s="1" t="str">
        <f t="shared" si="2"/>
        <v>ND</v>
      </c>
      <c r="I19" s="1" t="str">
        <f t="shared" si="2"/>
        <v>ND</v>
      </c>
      <c r="J19" s="1" t="str">
        <f t="shared" si="2"/>
        <v>ND</v>
      </c>
      <c r="K19" s="1" t="str">
        <f t="shared" si="2"/>
        <v>ND</v>
      </c>
      <c r="L19" s="1" t="str">
        <f t="shared" si="2"/>
        <v>ND</v>
      </c>
      <c r="M19" s="1" t="str">
        <f t="shared" si="2"/>
        <v>ND</v>
      </c>
      <c r="N19" s="1" t="str">
        <f t="shared" si="2"/>
        <v>ND</v>
      </c>
      <c r="O19" s="1" t="str">
        <f t="shared" si="2"/>
        <v>ND</v>
      </c>
      <c r="P19" s="1" t="str">
        <f t="shared" si="2"/>
        <v>ND</v>
      </c>
      <c r="Q19" s="1">
        <f t="shared" si="2"/>
        <v>0.33856598976930902</v>
      </c>
      <c r="R19" s="1" t="str">
        <f t="shared" si="2"/>
        <v>ND</v>
      </c>
      <c r="S19" s="1">
        <f t="shared" si="2"/>
        <v>0.44480505410298199</v>
      </c>
      <c r="T19" s="1" t="str">
        <f t="shared" si="2"/>
        <v>ND</v>
      </c>
      <c r="U19" s="1" t="str">
        <f t="shared" si="2"/>
        <v>ND</v>
      </c>
      <c r="V19" s="1" t="str">
        <f t="shared" si="2"/>
        <v>ND</v>
      </c>
      <c r="W19" s="1" t="str">
        <f t="shared" si="2"/>
        <v>ND</v>
      </c>
      <c r="X19" s="1" t="str">
        <f t="shared" si="2"/>
        <v>ND</v>
      </c>
      <c r="Y19" s="1" t="str">
        <f t="shared" si="2"/>
        <v>ND</v>
      </c>
      <c r="Z19" s="1" t="str">
        <f t="shared" si="2"/>
        <v>ND</v>
      </c>
      <c r="AA19" s="1" t="str">
        <f t="shared" si="2"/>
        <v>ND</v>
      </c>
      <c r="AB19" s="1">
        <f t="shared" si="2"/>
        <v>0.119530577536725</v>
      </c>
      <c r="AC19" s="1" t="str">
        <f t="shared" si="2"/>
        <v>ND</v>
      </c>
      <c r="AD19" s="1" t="str">
        <f t="shared" si="2"/>
        <v>ND</v>
      </c>
      <c r="AE19" s="1" t="str">
        <f t="shared" si="2"/>
        <v>ND</v>
      </c>
      <c r="AF19" s="1">
        <f t="shared" si="2"/>
        <v>7.1284244897734397E-2</v>
      </c>
      <c r="AG19" s="1">
        <f t="shared" si="2"/>
        <v>0.16909861259915199</v>
      </c>
      <c r="AH19" s="1" t="str">
        <f t="shared" si="2"/>
        <v>ND</v>
      </c>
      <c r="AI19" s="1" t="str">
        <f t="shared" si="2"/>
        <v>ND</v>
      </c>
      <c r="AJ19" s="1">
        <f t="shared" si="2"/>
        <v>0.121274463158783</v>
      </c>
      <c r="AK19" s="1" t="str">
        <f t="shared" si="2"/>
        <v>ND</v>
      </c>
      <c r="AL19" s="1" t="str">
        <f t="shared" si="2"/>
        <v>ND</v>
      </c>
      <c r="AM19" s="1" t="str">
        <f t="shared" si="2"/>
        <v>ND</v>
      </c>
      <c r="AN19" s="1" t="str">
        <f t="shared" si="2"/>
        <v>ND</v>
      </c>
      <c r="AO19" s="1" t="str">
        <f t="shared" si="2"/>
        <v>ND</v>
      </c>
      <c r="AP19" s="1" t="str">
        <f t="shared" si="2"/>
        <v>ND</v>
      </c>
      <c r="AQ19" s="1" t="str">
        <f t="shared" si="2"/>
        <v>ND</v>
      </c>
      <c r="AR19" s="1" t="str">
        <f t="shared" si="2"/>
        <v>ND</v>
      </c>
      <c r="AS19" s="1" t="str">
        <f t="shared" si="2"/>
        <v>ND</v>
      </c>
      <c r="AT19" s="1" t="str">
        <f t="shared" si="2"/>
        <v>ND</v>
      </c>
      <c r="AU19" s="1" t="str">
        <f t="shared" si="2"/>
        <v>ND</v>
      </c>
      <c r="AV19" s="1" t="str">
        <f t="shared" si="2"/>
        <v>ND</v>
      </c>
      <c r="AW19" s="1" t="str">
        <f t="shared" si="2"/>
        <v>ND</v>
      </c>
      <c r="AX19" s="1" t="str">
        <f t="shared" si="2"/>
        <v>ND</v>
      </c>
      <c r="AY19" s="1" t="str">
        <f t="shared" si="2"/>
        <v>ND</v>
      </c>
      <c r="AZ19" s="1" t="str">
        <f t="shared" si="2"/>
        <v>ND</v>
      </c>
      <c r="BA19" s="1" t="str">
        <f t="shared" si="2"/>
        <v>ND</v>
      </c>
      <c r="BB19" s="1" t="str">
        <f t="shared" si="2"/>
        <v>ND</v>
      </c>
      <c r="BC19" s="1" t="str">
        <f t="shared" si="2"/>
        <v>ND</v>
      </c>
      <c r="BD19" s="1" t="str">
        <f t="shared" si="2"/>
        <v>ND</v>
      </c>
      <c r="BE19" s="1">
        <f t="shared" si="2"/>
        <v>33.371368670618203</v>
      </c>
      <c r="BF19" s="1" t="str">
        <f t="shared" si="2"/>
        <v>ND</v>
      </c>
      <c r="BG19" s="1" t="str">
        <f t="shared" si="2"/>
        <v>ND</v>
      </c>
      <c r="BH19" s="1" t="str">
        <f t="shared" si="2"/>
        <v>ND</v>
      </c>
      <c r="BI19" s="1" t="str">
        <f t="shared" si="2"/>
        <v>ND</v>
      </c>
      <c r="BJ19" s="31"/>
      <c r="BK19" s="31"/>
      <c r="BL19" s="31"/>
    </row>
    <row r="20" spans="1:64" x14ac:dyDescent="0.25">
      <c r="A20" s="1" t="s">
        <v>73</v>
      </c>
      <c r="C20" s="1" t="str">
        <f>IF(C19="ND","ND",C19*$B18)</f>
        <v>ND</v>
      </c>
      <c r="D20" s="1" t="str">
        <f t="shared" ref="D20:BI20" si="3">IF(D19="ND","ND",D19*$B18)</f>
        <v>ND</v>
      </c>
      <c r="E20" s="1" t="str">
        <f t="shared" si="3"/>
        <v>ND</v>
      </c>
      <c r="F20" s="1" t="str">
        <f t="shared" si="3"/>
        <v>ND</v>
      </c>
      <c r="G20" s="1" t="str">
        <f t="shared" si="3"/>
        <v>ND</v>
      </c>
      <c r="H20" s="1" t="str">
        <f t="shared" si="3"/>
        <v>ND</v>
      </c>
      <c r="I20" s="1" t="str">
        <f t="shared" si="3"/>
        <v>ND</v>
      </c>
      <c r="J20" s="1" t="str">
        <f t="shared" si="3"/>
        <v>ND</v>
      </c>
      <c r="K20" s="1" t="str">
        <f t="shared" si="3"/>
        <v>ND</v>
      </c>
      <c r="L20" s="1" t="str">
        <f t="shared" si="3"/>
        <v>ND</v>
      </c>
      <c r="M20" s="1" t="str">
        <f t="shared" si="3"/>
        <v>ND</v>
      </c>
      <c r="N20" s="1" t="str">
        <f t="shared" si="3"/>
        <v>ND</v>
      </c>
      <c r="O20" s="1" t="str">
        <f t="shared" si="3"/>
        <v>ND</v>
      </c>
      <c r="P20" s="1" t="str">
        <f t="shared" si="3"/>
        <v>ND</v>
      </c>
      <c r="Q20" s="1">
        <f t="shared" si="3"/>
        <v>3385.65989769309</v>
      </c>
      <c r="R20" s="1" t="str">
        <f t="shared" si="3"/>
        <v>ND</v>
      </c>
      <c r="S20" s="1">
        <f t="shared" si="3"/>
        <v>4448.0505410298201</v>
      </c>
      <c r="T20" s="1" t="str">
        <f t="shared" si="3"/>
        <v>ND</v>
      </c>
      <c r="U20" s="1" t="str">
        <f t="shared" si="3"/>
        <v>ND</v>
      </c>
      <c r="V20" s="1" t="str">
        <f t="shared" si="3"/>
        <v>ND</v>
      </c>
      <c r="W20" s="1" t="str">
        <f t="shared" si="3"/>
        <v>ND</v>
      </c>
      <c r="X20" s="1" t="str">
        <f t="shared" si="3"/>
        <v>ND</v>
      </c>
      <c r="Y20" s="1" t="str">
        <f t="shared" si="3"/>
        <v>ND</v>
      </c>
      <c r="Z20" s="1" t="str">
        <f t="shared" si="3"/>
        <v>ND</v>
      </c>
      <c r="AA20" s="1" t="str">
        <f t="shared" si="3"/>
        <v>ND</v>
      </c>
      <c r="AB20" s="1">
        <f t="shared" si="3"/>
        <v>1195.3057753672499</v>
      </c>
      <c r="AC20" s="1" t="str">
        <f t="shared" si="3"/>
        <v>ND</v>
      </c>
      <c r="AD20" s="1" t="str">
        <f t="shared" si="3"/>
        <v>ND</v>
      </c>
      <c r="AE20" s="1" t="str">
        <f t="shared" si="3"/>
        <v>ND</v>
      </c>
      <c r="AF20" s="1">
        <f t="shared" si="3"/>
        <v>712.84244897734402</v>
      </c>
      <c r="AG20" s="1">
        <f t="shared" si="3"/>
        <v>1690.9861259915199</v>
      </c>
      <c r="AH20" s="1" t="str">
        <f t="shared" si="3"/>
        <v>ND</v>
      </c>
      <c r="AI20" s="1" t="str">
        <f t="shared" si="3"/>
        <v>ND</v>
      </c>
      <c r="AJ20" s="1">
        <f t="shared" si="3"/>
        <v>1212.7446315878301</v>
      </c>
      <c r="AK20" s="1" t="str">
        <f t="shared" si="3"/>
        <v>ND</v>
      </c>
      <c r="AL20" s="1" t="str">
        <f t="shared" si="3"/>
        <v>ND</v>
      </c>
      <c r="AM20" s="1" t="str">
        <f t="shared" si="3"/>
        <v>ND</v>
      </c>
      <c r="AN20" s="1" t="str">
        <f t="shared" si="3"/>
        <v>ND</v>
      </c>
      <c r="AO20" s="1" t="str">
        <f t="shared" si="3"/>
        <v>ND</v>
      </c>
      <c r="AP20" s="1" t="str">
        <f t="shared" si="3"/>
        <v>ND</v>
      </c>
      <c r="AQ20" s="1" t="str">
        <f t="shared" si="3"/>
        <v>ND</v>
      </c>
      <c r="AR20" s="1" t="str">
        <f t="shared" si="3"/>
        <v>ND</v>
      </c>
      <c r="AS20" s="1" t="str">
        <f t="shared" si="3"/>
        <v>ND</v>
      </c>
      <c r="AT20" s="1" t="str">
        <f t="shared" si="3"/>
        <v>ND</v>
      </c>
      <c r="AU20" s="1" t="str">
        <f t="shared" si="3"/>
        <v>ND</v>
      </c>
      <c r="AV20" s="1" t="str">
        <f t="shared" si="3"/>
        <v>ND</v>
      </c>
      <c r="AW20" s="1" t="str">
        <f t="shared" si="3"/>
        <v>ND</v>
      </c>
      <c r="AX20" s="1" t="str">
        <f t="shared" si="3"/>
        <v>ND</v>
      </c>
      <c r="AY20" s="1" t="str">
        <f t="shared" si="3"/>
        <v>ND</v>
      </c>
      <c r="AZ20" s="1" t="str">
        <f t="shared" si="3"/>
        <v>ND</v>
      </c>
      <c r="BA20" s="1" t="str">
        <f t="shared" si="3"/>
        <v>ND</v>
      </c>
      <c r="BB20" s="1" t="str">
        <f t="shared" si="3"/>
        <v>ND</v>
      </c>
      <c r="BC20" s="1" t="str">
        <f t="shared" si="3"/>
        <v>ND</v>
      </c>
      <c r="BD20" s="1" t="str">
        <f t="shared" si="3"/>
        <v>ND</v>
      </c>
      <c r="BE20" s="1">
        <f t="shared" si="3"/>
        <v>333713.68670618202</v>
      </c>
      <c r="BF20" s="1" t="str">
        <f t="shared" si="3"/>
        <v>ND</v>
      </c>
      <c r="BG20" s="1" t="str">
        <f t="shared" si="3"/>
        <v>ND</v>
      </c>
      <c r="BH20" s="1" t="str">
        <f t="shared" si="3"/>
        <v>ND</v>
      </c>
      <c r="BI20" s="1" t="str">
        <f t="shared" si="3"/>
        <v>ND</v>
      </c>
      <c r="BJ20" s="31"/>
      <c r="BK20" s="31"/>
      <c r="BL20" s="31"/>
    </row>
    <row r="21" spans="1:6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31"/>
      <c r="BK21" s="31"/>
      <c r="BL21" s="31"/>
    </row>
    <row r="22" spans="1:64" x14ac:dyDescent="0.25">
      <c r="A22" t="str">
        <f>'[5]ICP-MS Results'!C16</f>
        <v>GY2-032-B  1000x</v>
      </c>
      <c r="B22" t="str">
        <f>'[5]ICP-MS Results'!D16</f>
        <v>1000</v>
      </c>
      <c r="C22" s="1">
        <f>'[5]ICP-MS Results'!E16</f>
        <v>-0.17530682797765401</v>
      </c>
      <c r="D22" s="1">
        <f>'[5]ICP-MS Results'!G16</f>
        <v>2.04845944610503E-2</v>
      </c>
      <c r="E22" s="1">
        <f>'[5]ICP-MS Results'!J16</f>
        <v>-7.7943781344085403</v>
      </c>
      <c r="F22" s="1">
        <f>'[5]ICP-MS Results'!M16</f>
        <v>-20.269448041857899</v>
      </c>
      <c r="G22" s="1">
        <f>'[5]ICP-MS Results'!P16</f>
        <v>-1.3893944106523199</v>
      </c>
      <c r="H22" s="1">
        <f>'[5]ICP-MS Results'!Q16</f>
        <v>3.7098384907995499</v>
      </c>
      <c r="I22" s="1">
        <f>'[5]ICP-MS Results'!S16</f>
        <v>-5.1169729190824098</v>
      </c>
      <c r="J22" s="1">
        <f>'[5]ICP-MS Results'!AC16</f>
        <v>-7.9431429761746206E-2</v>
      </c>
      <c r="K22" s="1">
        <f>'[5]ICP-MS Results'!AE16</f>
        <v>-1.7605449511387299E-2</v>
      </c>
      <c r="L22" s="1">
        <f>'[5]ICP-MS Results'!AG16</f>
        <v>-0.1779787850573</v>
      </c>
      <c r="M22" s="1">
        <f>'[5]ICP-MS Results'!AI16</f>
        <v>-0.215113777877351</v>
      </c>
      <c r="N22" s="1">
        <f>'[5]ICP-MS Results'!AK16</f>
        <v>-3.6820471157361097E-2</v>
      </c>
      <c r="O22" s="1">
        <f>'[5]ICP-MS Results'!AN16</f>
        <v>-5.12874604763494</v>
      </c>
      <c r="P22" s="1">
        <f>'[5]ICP-MS Results'!AP16</f>
        <v>2.5950353276667497E-4</v>
      </c>
      <c r="Q22" s="1">
        <f>'[5]ICP-MS Results'!AR16</f>
        <v>0.267673900850741</v>
      </c>
      <c r="R22" s="1">
        <f>'[5]ICP-MS Results'!AT16</f>
        <v>-4.5616667881275601E-2</v>
      </c>
      <c r="S22" s="1">
        <f>'[5]ICP-MS Results'!AV16</f>
        <v>0.39920337612144702</v>
      </c>
      <c r="T22" s="1">
        <f>'[5]ICP-MS Results'!AX16</f>
        <v>-1.08001628475917E-2</v>
      </c>
      <c r="U22" s="1">
        <f>'[5]ICP-MS Results'!AZ16</f>
        <v>-2.0786885795795299E-2</v>
      </c>
      <c r="V22" s="1">
        <f>'[5]ICP-MS Results'!BB16</f>
        <v>-3.6334533967784403E-2</v>
      </c>
      <c r="W22" s="1">
        <f>'[5]ICP-MS Results'!BF16</f>
        <v>-8.4639142211632601E-2</v>
      </c>
      <c r="X22" s="1">
        <f>'[5]ICP-MS Results'!BH16</f>
        <v>-4.1722779813750597</v>
      </c>
      <c r="Y22" s="1">
        <f>'[5]ICP-MS Results'!BJ16</f>
        <v>-11.879677805236801</v>
      </c>
      <c r="Z22" s="1">
        <f>'[5]ICP-MS Results'!BM16</f>
        <v>-1.79625262113784</v>
      </c>
      <c r="AA22" s="1">
        <f>'[5]ICP-MS Results'!BO16</f>
        <v>-4.7779201332126799E-2</v>
      </c>
      <c r="AB22" s="1">
        <f>'[5]ICP-MS Results'!BQ16</f>
        <v>5.7930915537400499E-2</v>
      </c>
      <c r="AC22" s="1">
        <f>'[5]ICP-MS Results'!BS16</f>
        <v>-1.3652920092131199E-2</v>
      </c>
      <c r="AD22" s="1">
        <f>'[5]ICP-MS Results'!BT16</f>
        <v>-3.5926979022552298E-2</v>
      </c>
      <c r="AE22" s="1">
        <f>'[5]ICP-MS Results'!BW16</f>
        <v>-1.12050456806208E-2</v>
      </c>
      <c r="AF22" s="1">
        <f>'[5]ICP-MS Results'!BY16</f>
        <v>3.1902163979436599E-2</v>
      </c>
      <c r="AG22" s="1">
        <f>'[5]ICP-MS Results'!CA16</f>
        <v>5.8781729957568703E-2</v>
      </c>
      <c r="AH22" s="1">
        <f>'[5]ICP-MS Results'!CC16</f>
        <v>-0.22740261641278101</v>
      </c>
      <c r="AI22" s="1">
        <f>'[5]ICP-MS Results'!CE16</f>
        <v>-1.7215025118206599E-2</v>
      </c>
      <c r="AJ22" s="1">
        <f>'[5]ICP-MS Results'!CF16</f>
        <v>2.2566090385357101E-2</v>
      </c>
      <c r="AK22" s="1">
        <f>'[5]ICP-MS Results'!CI16</f>
        <v>-0.47319746191954598</v>
      </c>
      <c r="AL22" s="1">
        <f>'[5]ICP-MS Results'!CK16</f>
        <v>-1.9275235074581201E-2</v>
      </c>
      <c r="AM22" s="1">
        <f>'[5]ICP-MS Results'!CM16</f>
        <v>-0.16896492861104101</v>
      </c>
      <c r="AN22" s="1">
        <f>'[5]ICP-MS Results'!CO16</f>
        <v>-1.7291312116331298E-2</v>
      </c>
      <c r="AO22" s="1">
        <f>'[5]ICP-MS Results'!CQ16</f>
        <v>-2.4855116508424899E-2</v>
      </c>
      <c r="AP22" s="1">
        <f>'[5]ICP-MS Results'!CS16</f>
        <v>4.3491617546354798E-3</v>
      </c>
      <c r="AQ22" s="1">
        <f>'[5]ICP-MS Results'!CU16</f>
        <v>-0.17218074826979701</v>
      </c>
      <c r="AR22" s="1">
        <f>'[5]ICP-MS Results'!CW16</f>
        <v>-8.8168751610660304E-3</v>
      </c>
      <c r="AS22" s="1">
        <f>'[5]ICP-MS Results'!CY16</f>
        <v>-2.38412483499683E-2</v>
      </c>
      <c r="AT22" s="1">
        <f>'[5]ICP-MS Results'!DA16</f>
        <v>-2.3269005022056501E-2</v>
      </c>
      <c r="AU22" s="1">
        <f>'[5]ICP-MS Results'!DC16</f>
        <v>-8.1438946684874204E-3</v>
      </c>
      <c r="AV22" s="1">
        <f>'[5]ICP-MS Results'!DE16</f>
        <v>-1.38756839411261E-2</v>
      </c>
      <c r="AW22" s="1">
        <f>'[5]ICP-MS Results'!DG16</f>
        <v>-1.37724492338479E-2</v>
      </c>
      <c r="AX22" s="1">
        <f>'[5]ICP-MS Results'!DI16</f>
        <v>-2.1267303830584099E-2</v>
      </c>
      <c r="AY22" s="1">
        <f>'[5]ICP-MS Results'!DK16</f>
        <v>-1.83107039360902E-2</v>
      </c>
      <c r="AZ22" s="1">
        <f>'[5]ICP-MS Results'!DM16</f>
        <v>-9.8561640598419601E-3</v>
      </c>
      <c r="BA22" s="1">
        <f>'[5]ICP-MS Results'!DO16</f>
        <v>-5.3371219481054303E-3</v>
      </c>
      <c r="BB22" s="1">
        <f>'[5]ICP-MS Results'!DQ16</f>
        <v>-0.27289298420973501</v>
      </c>
      <c r="BC22" s="1">
        <f>'[5]ICP-MS Results'!DS16</f>
        <v>-2.0560389943940099E-3</v>
      </c>
      <c r="BD22" s="1">
        <f>'[5]ICP-MS Results'!DU16</f>
        <v>3.2054811092777899E-2</v>
      </c>
      <c r="BE22" s="1">
        <f>'[5]ICP-MS Results'!DW16</f>
        <v>7.0181268895819304</v>
      </c>
      <c r="BF22" s="1">
        <f>'[5]ICP-MS Results'!DY16</f>
        <v>-0.17045198515697099</v>
      </c>
      <c r="BG22" s="1">
        <f>'[5]ICP-MS Results'!EA16</f>
        <v>1.5926086064434401E-2</v>
      </c>
      <c r="BH22" s="1">
        <f>'[5]ICP-MS Results'!EC16</f>
        <v>-4.92151479535516E-2</v>
      </c>
      <c r="BI22" s="1">
        <f>'[5]ICP-MS Results'!EE16</f>
        <v>-1.14022327556159E-2</v>
      </c>
      <c r="BJ22" s="31">
        <f>'[5]ICP-MS Results'!EF16</f>
        <v>101.038471486099</v>
      </c>
      <c r="BK22" s="31">
        <f>'[5]ICP-MS Results'!EG16</f>
        <v>116.703155479465</v>
      </c>
      <c r="BL22" s="31">
        <f>'[5]ICP-MS Results'!EH16</f>
        <v>102.650129714942</v>
      </c>
    </row>
    <row r="23" spans="1:64" x14ac:dyDescent="0.25">
      <c r="A23" s="1" t="s">
        <v>72</v>
      </c>
      <c r="C23" s="1" t="str">
        <f>IF(C22&lt;C$132,"ND",C22)</f>
        <v>ND</v>
      </c>
      <c r="D23" s="1" t="str">
        <f t="shared" ref="D23:BI23" si="4">IF(D22&lt;D$132,"ND",D22)</f>
        <v>ND</v>
      </c>
      <c r="E23" s="1" t="str">
        <f t="shared" si="4"/>
        <v>ND</v>
      </c>
      <c r="F23" s="1" t="str">
        <f t="shared" si="4"/>
        <v>ND</v>
      </c>
      <c r="G23" s="1" t="str">
        <f t="shared" si="4"/>
        <v>ND</v>
      </c>
      <c r="H23" s="1" t="str">
        <f t="shared" si="4"/>
        <v>ND</v>
      </c>
      <c r="I23" s="1" t="str">
        <f t="shared" si="4"/>
        <v>ND</v>
      </c>
      <c r="J23" s="1" t="str">
        <f t="shared" si="4"/>
        <v>ND</v>
      </c>
      <c r="K23" s="1" t="str">
        <f t="shared" si="4"/>
        <v>ND</v>
      </c>
      <c r="L23" s="1" t="str">
        <f t="shared" si="4"/>
        <v>ND</v>
      </c>
      <c r="M23" s="1" t="str">
        <f t="shared" si="4"/>
        <v>ND</v>
      </c>
      <c r="N23" s="1" t="str">
        <f t="shared" si="4"/>
        <v>ND</v>
      </c>
      <c r="O23" s="1" t="str">
        <f t="shared" si="4"/>
        <v>ND</v>
      </c>
      <c r="P23" s="1" t="str">
        <f t="shared" si="4"/>
        <v>ND</v>
      </c>
      <c r="Q23" s="1">
        <f t="shared" si="4"/>
        <v>0.267673900850741</v>
      </c>
      <c r="R23" s="1" t="str">
        <f t="shared" si="4"/>
        <v>ND</v>
      </c>
      <c r="S23" s="1">
        <f t="shared" si="4"/>
        <v>0.39920337612144702</v>
      </c>
      <c r="T23" s="1" t="str">
        <f t="shared" si="4"/>
        <v>ND</v>
      </c>
      <c r="U23" s="1" t="str">
        <f t="shared" si="4"/>
        <v>ND</v>
      </c>
      <c r="V23" s="1" t="str">
        <f t="shared" si="4"/>
        <v>ND</v>
      </c>
      <c r="W23" s="1" t="str">
        <f t="shared" si="4"/>
        <v>ND</v>
      </c>
      <c r="X23" s="1" t="str">
        <f t="shared" si="4"/>
        <v>ND</v>
      </c>
      <c r="Y23" s="1" t="str">
        <f t="shared" si="4"/>
        <v>ND</v>
      </c>
      <c r="Z23" s="1" t="str">
        <f t="shared" si="4"/>
        <v>ND</v>
      </c>
      <c r="AA23" s="1" t="str">
        <f t="shared" si="4"/>
        <v>ND</v>
      </c>
      <c r="AB23" s="1">
        <f t="shared" si="4"/>
        <v>5.7930915537400499E-2</v>
      </c>
      <c r="AC23" s="1" t="str">
        <f t="shared" si="4"/>
        <v>ND</v>
      </c>
      <c r="AD23" s="1" t="str">
        <f t="shared" si="4"/>
        <v>ND</v>
      </c>
      <c r="AE23" s="1" t="str">
        <f t="shared" si="4"/>
        <v>ND</v>
      </c>
      <c r="AF23" s="1">
        <f t="shared" si="4"/>
        <v>3.1902163979436599E-2</v>
      </c>
      <c r="AG23" s="1">
        <f t="shared" si="4"/>
        <v>5.8781729957568703E-2</v>
      </c>
      <c r="AH23" s="1" t="str">
        <f t="shared" si="4"/>
        <v>ND</v>
      </c>
      <c r="AI23" s="1" t="str">
        <f t="shared" si="4"/>
        <v>ND</v>
      </c>
      <c r="AJ23" s="1" t="str">
        <f t="shared" si="4"/>
        <v>ND</v>
      </c>
      <c r="AK23" s="1" t="str">
        <f t="shared" si="4"/>
        <v>ND</v>
      </c>
      <c r="AL23" s="1" t="str">
        <f t="shared" si="4"/>
        <v>ND</v>
      </c>
      <c r="AM23" s="1" t="str">
        <f t="shared" si="4"/>
        <v>ND</v>
      </c>
      <c r="AN23" s="1" t="str">
        <f t="shared" si="4"/>
        <v>ND</v>
      </c>
      <c r="AO23" s="1" t="str">
        <f t="shared" si="4"/>
        <v>ND</v>
      </c>
      <c r="AP23" s="1" t="str">
        <f t="shared" si="4"/>
        <v>ND</v>
      </c>
      <c r="AQ23" s="1" t="str">
        <f t="shared" si="4"/>
        <v>ND</v>
      </c>
      <c r="AR23" s="1" t="str">
        <f t="shared" si="4"/>
        <v>ND</v>
      </c>
      <c r="AS23" s="1" t="str">
        <f t="shared" si="4"/>
        <v>ND</v>
      </c>
      <c r="AT23" s="1" t="str">
        <f t="shared" si="4"/>
        <v>ND</v>
      </c>
      <c r="AU23" s="1" t="str">
        <f t="shared" si="4"/>
        <v>ND</v>
      </c>
      <c r="AV23" s="1" t="str">
        <f t="shared" si="4"/>
        <v>ND</v>
      </c>
      <c r="AW23" s="1" t="str">
        <f t="shared" si="4"/>
        <v>ND</v>
      </c>
      <c r="AX23" s="1" t="str">
        <f t="shared" si="4"/>
        <v>ND</v>
      </c>
      <c r="AY23" s="1" t="str">
        <f t="shared" si="4"/>
        <v>ND</v>
      </c>
      <c r="AZ23" s="1" t="str">
        <f t="shared" si="4"/>
        <v>ND</v>
      </c>
      <c r="BA23" s="1" t="str">
        <f t="shared" si="4"/>
        <v>ND</v>
      </c>
      <c r="BB23" s="1" t="str">
        <f t="shared" si="4"/>
        <v>ND</v>
      </c>
      <c r="BC23" s="1" t="str">
        <f t="shared" si="4"/>
        <v>ND</v>
      </c>
      <c r="BD23" s="1" t="str">
        <f t="shared" si="4"/>
        <v>ND</v>
      </c>
      <c r="BE23" s="1">
        <f t="shared" si="4"/>
        <v>7.0181268895819304</v>
      </c>
      <c r="BF23" s="1" t="str">
        <f t="shared" si="4"/>
        <v>ND</v>
      </c>
      <c r="BG23" s="1" t="str">
        <f t="shared" si="4"/>
        <v>ND</v>
      </c>
      <c r="BH23" s="1" t="str">
        <f t="shared" si="4"/>
        <v>ND</v>
      </c>
      <c r="BI23" s="1" t="str">
        <f t="shared" si="4"/>
        <v>ND</v>
      </c>
      <c r="BJ23" s="31"/>
      <c r="BK23" s="31"/>
      <c r="BL23" s="31"/>
    </row>
    <row r="24" spans="1:64" x14ac:dyDescent="0.25">
      <c r="A24" s="1" t="s">
        <v>73</v>
      </c>
      <c r="C24" s="1" t="str">
        <f>IF(C23="ND","ND",C23*$B22)</f>
        <v>ND</v>
      </c>
      <c r="D24" s="1" t="str">
        <f t="shared" ref="D24:BI24" si="5">IF(D23="ND","ND",D23*$B22)</f>
        <v>ND</v>
      </c>
      <c r="E24" s="1" t="str">
        <f t="shared" si="5"/>
        <v>ND</v>
      </c>
      <c r="F24" s="1" t="str">
        <f t="shared" si="5"/>
        <v>ND</v>
      </c>
      <c r="G24" s="1" t="str">
        <f t="shared" si="5"/>
        <v>ND</v>
      </c>
      <c r="H24" s="1" t="str">
        <f t="shared" si="5"/>
        <v>ND</v>
      </c>
      <c r="I24" s="1" t="str">
        <f t="shared" si="5"/>
        <v>ND</v>
      </c>
      <c r="J24" s="1" t="str">
        <f t="shared" si="5"/>
        <v>ND</v>
      </c>
      <c r="K24" s="1" t="str">
        <f t="shared" si="5"/>
        <v>ND</v>
      </c>
      <c r="L24" s="1" t="str">
        <f t="shared" si="5"/>
        <v>ND</v>
      </c>
      <c r="M24" s="1" t="str">
        <f t="shared" si="5"/>
        <v>ND</v>
      </c>
      <c r="N24" s="1" t="str">
        <f t="shared" si="5"/>
        <v>ND</v>
      </c>
      <c r="O24" s="1" t="str">
        <f t="shared" si="5"/>
        <v>ND</v>
      </c>
      <c r="P24" s="1" t="str">
        <f t="shared" si="5"/>
        <v>ND</v>
      </c>
      <c r="Q24" s="1">
        <f t="shared" si="5"/>
        <v>267.67390085074101</v>
      </c>
      <c r="R24" s="1" t="str">
        <f t="shared" si="5"/>
        <v>ND</v>
      </c>
      <c r="S24" s="1">
        <f t="shared" si="5"/>
        <v>399.20337612144704</v>
      </c>
      <c r="T24" s="1" t="str">
        <f t="shared" si="5"/>
        <v>ND</v>
      </c>
      <c r="U24" s="1" t="str">
        <f t="shared" si="5"/>
        <v>ND</v>
      </c>
      <c r="V24" s="1" t="str">
        <f t="shared" si="5"/>
        <v>ND</v>
      </c>
      <c r="W24" s="1" t="str">
        <f t="shared" si="5"/>
        <v>ND</v>
      </c>
      <c r="X24" s="1" t="str">
        <f t="shared" si="5"/>
        <v>ND</v>
      </c>
      <c r="Y24" s="1" t="str">
        <f t="shared" si="5"/>
        <v>ND</v>
      </c>
      <c r="Z24" s="1" t="str">
        <f t="shared" si="5"/>
        <v>ND</v>
      </c>
      <c r="AA24" s="1" t="str">
        <f t="shared" si="5"/>
        <v>ND</v>
      </c>
      <c r="AB24" s="1">
        <f t="shared" si="5"/>
        <v>57.930915537400502</v>
      </c>
      <c r="AC24" s="1" t="str">
        <f t="shared" si="5"/>
        <v>ND</v>
      </c>
      <c r="AD24" s="1" t="str">
        <f t="shared" si="5"/>
        <v>ND</v>
      </c>
      <c r="AE24" s="1" t="str">
        <f t="shared" si="5"/>
        <v>ND</v>
      </c>
      <c r="AF24" s="1">
        <f t="shared" si="5"/>
        <v>31.902163979436597</v>
      </c>
      <c r="AG24" s="1">
        <f t="shared" si="5"/>
        <v>58.7817299575687</v>
      </c>
      <c r="AH24" s="1" t="str">
        <f t="shared" si="5"/>
        <v>ND</v>
      </c>
      <c r="AI24" s="1" t="str">
        <f t="shared" si="5"/>
        <v>ND</v>
      </c>
      <c r="AJ24" s="1" t="str">
        <f t="shared" si="5"/>
        <v>ND</v>
      </c>
      <c r="AK24" s="1" t="str">
        <f t="shared" si="5"/>
        <v>ND</v>
      </c>
      <c r="AL24" s="1" t="str">
        <f t="shared" si="5"/>
        <v>ND</v>
      </c>
      <c r="AM24" s="1" t="str">
        <f t="shared" si="5"/>
        <v>ND</v>
      </c>
      <c r="AN24" s="1" t="str">
        <f t="shared" si="5"/>
        <v>ND</v>
      </c>
      <c r="AO24" s="1" t="str">
        <f t="shared" si="5"/>
        <v>ND</v>
      </c>
      <c r="AP24" s="1" t="str">
        <f t="shared" si="5"/>
        <v>ND</v>
      </c>
      <c r="AQ24" s="1" t="str">
        <f t="shared" si="5"/>
        <v>ND</v>
      </c>
      <c r="AR24" s="1" t="str">
        <f t="shared" si="5"/>
        <v>ND</v>
      </c>
      <c r="AS24" s="1" t="str">
        <f t="shared" si="5"/>
        <v>ND</v>
      </c>
      <c r="AT24" s="1" t="str">
        <f t="shared" si="5"/>
        <v>ND</v>
      </c>
      <c r="AU24" s="1" t="str">
        <f t="shared" si="5"/>
        <v>ND</v>
      </c>
      <c r="AV24" s="1" t="str">
        <f t="shared" si="5"/>
        <v>ND</v>
      </c>
      <c r="AW24" s="1" t="str">
        <f t="shared" si="5"/>
        <v>ND</v>
      </c>
      <c r="AX24" s="1" t="str">
        <f t="shared" si="5"/>
        <v>ND</v>
      </c>
      <c r="AY24" s="1" t="str">
        <f t="shared" si="5"/>
        <v>ND</v>
      </c>
      <c r="AZ24" s="1" t="str">
        <f t="shared" si="5"/>
        <v>ND</v>
      </c>
      <c r="BA24" s="1" t="str">
        <f t="shared" si="5"/>
        <v>ND</v>
      </c>
      <c r="BB24" s="1" t="str">
        <f t="shared" si="5"/>
        <v>ND</v>
      </c>
      <c r="BC24" s="1" t="str">
        <f t="shared" si="5"/>
        <v>ND</v>
      </c>
      <c r="BD24" s="1" t="str">
        <f t="shared" si="5"/>
        <v>ND</v>
      </c>
      <c r="BE24" s="1">
        <f t="shared" si="5"/>
        <v>7018.1268895819303</v>
      </c>
      <c r="BF24" s="1" t="str">
        <f t="shared" si="5"/>
        <v>ND</v>
      </c>
      <c r="BG24" s="1" t="str">
        <f t="shared" si="5"/>
        <v>ND</v>
      </c>
      <c r="BH24" s="1" t="str">
        <f t="shared" si="5"/>
        <v>ND</v>
      </c>
      <c r="BI24" s="1" t="str">
        <f t="shared" si="5"/>
        <v>ND</v>
      </c>
      <c r="BJ24" s="31"/>
      <c r="BK24" s="31"/>
      <c r="BL24" s="31"/>
    </row>
    <row r="25" spans="1:64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31"/>
      <c r="BK25" s="31"/>
      <c r="BL25" s="31"/>
    </row>
    <row r="26" spans="1:64" x14ac:dyDescent="0.25">
      <c r="A26" t="str">
        <f>'[5]ICP-MS Results'!C17</f>
        <v>GY2-032-B-dup  1000x</v>
      </c>
      <c r="B26" t="str">
        <f>'[5]ICP-MS Results'!D17</f>
        <v>1000</v>
      </c>
      <c r="C26" s="1">
        <f>'[5]ICP-MS Results'!E17</f>
        <v>-0.19118172401001901</v>
      </c>
      <c r="D26" s="1">
        <f>'[5]ICP-MS Results'!G17</f>
        <v>1.6891521080218502E-2</v>
      </c>
      <c r="E26" s="1">
        <f>'[5]ICP-MS Results'!J17</f>
        <v>-8.0123448923058298</v>
      </c>
      <c r="F26" s="1">
        <f>'[5]ICP-MS Results'!M17</f>
        <v>-20.354056432428902</v>
      </c>
      <c r="G26" s="1">
        <f>'[5]ICP-MS Results'!P17</f>
        <v>-1.55698471452552</v>
      </c>
      <c r="H26" s="1">
        <f>'[5]ICP-MS Results'!Q17</f>
        <v>48.852754236620299</v>
      </c>
      <c r="I26" s="1">
        <f>'[5]ICP-MS Results'!S17</f>
        <v>-4.9514167552145096</v>
      </c>
      <c r="J26" s="1">
        <f>'[5]ICP-MS Results'!AC17</f>
        <v>-8.5174979399672002E-2</v>
      </c>
      <c r="K26" s="1">
        <f>'[5]ICP-MS Results'!AE17</f>
        <v>3.1944427914973199E-2</v>
      </c>
      <c r="L26" s="1">
        <f>'[5]ICP-MS Results'!AG17</f>
        <v>-0.17673900721327601</v>
      </c>
      <c r="M26" s="1">
        <f>'[5]ICP-MS Results'!AI17</f>
        <v>-0.2066831010438</v>
      </c>
      <c r="N26" s="1">
        <f>'[5]ICP-MS Results'!AK17</f>
        <v>-2.3289103411226499E-2</v>
      </c>
      <c r="O26" s="1">
        <f>'[5]ICP-MS Results'!AN17</f>
        <v>-5.2803174849602703</v>
      </c>
      <c r="P26" s="1">
        <f>'[5]ICP-MS Results'!AP17</f>
        <v>4.1871520317436602E-3</v>
      </c>
      <c r="Q26" s="1">
        <f>'[5]ICP-MS Results'!AR17</f>
        <v>0.278847237191234</v>
      </c>
      <c r="R26" s="1">
        <f>'[5]ICP-MS Results'!AT17</f>
        <v>-6.7145449490668599E-2</v>
      </c>
      <c r="S26" s="1">
        <f>'[5]ICP-MS Results'!AV17</f>
        <v>0.32361863185714401</v>
      </c>
      <c r="T26" s="1">
        <f>'[5]ICP-MS Results'!AX17</f>
        <v>-9.5605612128915902E-3</v>
      </c>
      <c r="U26" s="1">
        <f>'[5]ICP-MS Results'!AZ17</f>
        <v>-2.88543112428742E-2</v>
      </c>
      <c r="V26" s="1">
        <f>'[5]ICP-MS Results'!BB17</f>
        <v>-3.8558079060552003E-2</v>
      </c>
      <c r="W26" s="1">
        <f>'[5]ICP-MS Results'!BF17</f>
        <v>-3.11352519039826E-2</v>
      </c>
      <c r="X26" s="1">
        <f>'[5]ICP-MS Results'!BH17</f>
        <v>-4.2438760481636697</v>
      </c>
      <c r="Y26" s="1">
        <f>'[5]ICP-MS Results'!BJ17</f>
        <v>-11.900194786377201</v>
      </c>
      <c r="Z26" s="1">
        <f>'[5]ICP-MS Results'!BM17</f>
        <v>-1.6064451090196601</v>
      </c>
      <c r="AA26" s="1">
        <f>'[5]ICP-MS Results'!BO17</f>
        <v>-5.2592296045657003E-2</v>
      </c>
      <c r="AB26" s="1">
        <f>'[5]ICP-MS Results'!BQ17</f>
        <v>1.3979970940842501E-2</v>
      </c>
      <c r="AC26" s="1">
        <f>'[5]ICP-MS Results'!BS17</f>
        <v>-1.7091641648787799E-2</v>
      </c>
      <c r="AD26" s="1">
        <f>'[5]ICP-MS Results'!BT17</f>
        <v>-2.91556216523099E-2</v>
      </c>
      <c r="AE26" s="1">
        <f>'[5]ICP-MS Results'!BW17</f>
        <v>-9.40481453149636E-3</v>
      </c>
      <c r="AF26" s="1">
        <f>'[5]ICP-MS Results'!BY17</f>
        <v>2.3329056152555299E-2</v>
      </c>
      <c r="AG26" s="1">
        <f>'[5]ICP-MS Results'!CA17</f>
        <v>2.8151673552150199E-2</v>
      </c>
      <c r="AH26" s="1">
        <f>'[5]ICP-MS Results'!CC17</f>
        <v>-0.228062961017727</v>
      </c>
      <c r="AI26" s="1">
        <f>'[5]ICP-MS Results'!CE17</f>
        <v>-1.7254960508531099E-2</v>
      </c>
      <c r="AJ26" s="1">
        <f>'[5]ICP-MS Results'!CF17</f>
        <v>7.5572361280345397E-3</v>
      </c>
      <c r="AK26" s="1">
        <f>'[5]ICP-MS Results'!CI17</f>
        <v>-0.50189743479515503</v>
      </c>
      <c r="AL26" s="1">
        <f>'[5]ICP-MS Results'!CK17</f>
        <v>-1.7550676911870601E-2</v>
      </c>
      <c r="AM26" s="1">
        <f>'[5]ICP-MS Results'!CM17</f>
        <v>-0.169543855315441</v>
      </c>
      <c r="AN26" s="1">
        <f>'[5]ICP-MS Results'!CO17</f>
        <v>-1.89497694483407E-2</v>
      </c>
      <c r="AO26" s="1">
        <f>'[5]ICP-MS Results'!CQ17</f>
        <v>-1.9940182260891601E-2</v>
      </c>
      <c r="AP26" s="1">
        <f>'[5]ICP-MS Results'!CS17</f>
        <v>2.4301801044683E-3</v>
      </c>
      <c r="AQ26" s="1">
        <f>'[5]ICP-MS Results'!CU17</f>
        <v>-0.158610577493697</v>
      </c>
      <c r="AR26" s="1">
        <f>'[5]ICP-MS Results'!CW17</f>
        <v>-1.25613869422439E-2</v>
      </c>
      <c r="AS26" s="1">
        <f>'[5]ICP-MS Results'!CY17</f>
        <v>-2.2797012896161699E-2</v>
      </c>
      <c r="AT26" s="1">
        <f>'[5]ICP-MS Results'!DA17</f>
        <v>-2.3536950727954899E-2</v>
      </c>
      <c r="AU26" s="1">
        <f>'[5]ICP-MS Results'!DC17</f>
        <v>-8.4276892656264396E-3</v>
      </c>
      <c r="AV26" s="1">
        <f>'[5]ICP-MS Results'!DE17</f>
        <v>-1.1712625319145799E-2</v>
      </c>
      <c r="AW26" s="1">
        <f>'[5]ICP-MS Results'!DG17</f>
        <v>-1.2645801142549601E-2</v>
      </c>
      <c r="AX26" s="1">
        <f>'[5]ICP-MS Results'!DI17</f>
        <v>-2.0912060317042101E-2</v>
      </c>
      <c r="AY26" s="1">
        <f>'[5]ICP-MS Results'!DK17</f>
        <v>-1.5318063775686799E-2</v>
      </c>
      <c r="AZ26" s="1">
        <f>'[5]ICP-MS Results'!DM17</f>
        <v>-1.02449199949925E-2</v>
      </c>
      <c r="BA26" s="1">
        <f>'[5]ICP-MS Results'!DO17</f>
        <v>-6.64720077560746E-3</v>
      </c>
      <c r="BB26" s="1">
        <f>'[5]ICP-MS Results'!DQ17</f>
        <v>-0.30044797250871502</v>
      </c>
      <c r="BC26" s="1">
        <f>'[5]ICP-MS Results'!DS17</f>
        <v>-6.2509302503768803E-4</v>
      </c>
      <c r="BD26" s="1">
        <f>'[5]ICP-MS Results'!DU17</f>
        <v>2.46288592791069E-2</v>
      </c>
      <c r="BE26" s="1">
        <f>'[5]ICP-MS Results'!DW17</f>
        <v>3.2951299896080499</v>
      </c>
      <c r="BF26" s="1">
        <f>'[5]ICP-MS Results'!DY17</f>
        <v>-0.175532920986775</v>
      </c>
      <c r="BG26" s="1">
        <f>'[5]ICP-MS Results'!EA17</f>
        <v>2.0003845288845402E-2</v>
      </c>
      <c r="BH26" s="1">
        <f>'[5]ICP-MS Results'!EC17</f>
        <v>-4.9702152792348103E-2</v>
      </c>
      <c r="BI26" s="1">
        <f>'[5]ICP-MS Results'!EE17</f>
        <v>-1.2770104809318601E-2</v>
      </c>
      <c r="BJ26" s="31">
        <f>'[5]ICP-MS Results'!EF17</f>
        <v>100.85648342232599</v>
      </c>
      <c r="BK26" s="31">
        <f>'[5]ICP-MS Results'!EG17</f>
        <v>127.508999935478</v>
      </c>
      <c r="BL26" s="31">
        <f>'[5]ICP-MS Results'!EH17</f>
        <v>102.69710455151299</v>
      </c>
    </row>
    <row r="27" spans="1:64" x14ac:dyDescent="0.25">
      <c r="A27" s="1" t="s">
        <v>72</v>
      </c>
      <c r="C27" s="1" t="str">
        <f>IF(C26&lt;C$132,"ND",C26)</f>
        <v>ND</v>
      </c>
      <c r="D27" s="1" t="str">
        <f t="shared" ref="D27:BI27" si="6">IF(D26&lt;D$132,"ND",D26)</f>
        <v>ND</v>
      </c>
      <c r="E27" s="1" t="str">
        <f t="shared" si="6"/>
        <v>ND</v>
      </c>
      <c r="F27" s="1" t="str">
        <f t="shared" si="6"/>
        <v>ND</v>
      </c>
      <c r="G27" s="1" t="str">
        <f t="shared" si="6"/>
        <v>ND</v>
      </c>
      <c r="H27" s="1">
        <f t="shared" si="6"/>
        <v>48.852754236620299</v>
      </c>
      <c r="I27" s="1" t="str">
        <f t="shared" si="6"/>
        <v>ND</v>
      </c>
      <c r="J27" s="1" t="str">
        <f t="shared" si="6"/>
        <v>ND</v>
      </c>
      <c r="K27" s="1" t="str">
        <f t="shared" si="6"/>
        <v>ND</v>
      </c>
      <c r="L27" s="1" t="str">
        <f t="shared" si="6"/>
        <v>ND</v>
      </c>
      <c r="M27" s="1" t="str">
        <f t="shared" si="6"/>
        <v>ND</v>
      </c>
      <c r="N27" s="1" t="str">
        <f t="shared" si="6"/>
        <v>ND</v>
      </c>
      <c r="O27" s="1" t="str">
        <f t="shared" si="6"/>
        <v>ND</v>
      </c>
      <c r="P27" s="1" t="str">
        <f t="shared" si="6"/>
        <v>ND</v>
      </c>
      <c r="Q27" s="1">
        <f t="shared" si="6"/>
        <v>0.278847237191234</v>
      </c>
      <c r="R27" s="1" t="str">
        <f t="shared" si="6"/>
        <v>ND</v>
      </c>
      <c r="S27" s="1">
        <f t="shared" si="6"/>
        <v>0.32361863185714401</v>
      </c>
      <c r="T27" s="1" t="str">
        <f t="shared" si="6"/>
        <v>ND</v>
      </c>
      <c r="U27" s="1" t="str">
        <f t="shared" si="6"/>
        <v>ND</v>
      </c>
      <c r="V27" s="1" t="str">
        <f t="shared" si="6"/>
        <v>ND</v>
      </c>
      <c r="W27" s="1" t="str">
        <f t="shared" si="6"/>
        <v>ND</v>
      </c>
      <c r="X27" s="1" t="str">
        <f t="shared" si="6"/>
        <v>ND</v>
      </c>
      <c r="Y27" s="1" t="str">
        <f t="shared" si="6"/>
        <v>ND</v>
      </c>
      <c r="Z27" s="1" t="str">
        <f t="shared" si="6"/>
        <v>ND</v>
      </c>
      <c r="AA27" s="1" t="str">
        <f t="shared" si="6"/>
        <v>ND</v>
      </c>
      <c r="AB27" s="1" t="str">
        <f t="shared" si="6"/>
        <v>ND</v>
      </c>
      <c r="AC27" s="1" t="str">
        <f t="shared" si="6"/>
        <v>ND</v>
      </c>
      <c r="AD27" s="1" t="str">
        <f t="shared" si="6"/>
        <v>ND</v>
      </c>
      <c r="AE27" s="1" t="str">
        <f t="shared" si="6"/>
        <v>ND</v>
      </c>
      <c r="AF27" s="1">
        <f t="shared" si="6"/>
        <v>2.3329056152555299E-2</v>
      </c>
      <c r="AG27" s="1" t="str">
        <f t="shared" si="6"/>
        <v>ND</v>
      </c>
      <c r="AH27" s="1" t="str">
        <f t="shared" si="6"/>
        <v>ND</v>
      </c>
      <c r="AI27" s="1" t="str">
        <f t="shared" si="6"/>
        <v>ND</v>
      </c>
      <c r="AJ27" s="1" t="str">
        <f t="shared" si="6"/>
        <v>ND</v>
      </c>
      <c r="AK27" s="1" t="str">
        <f t="shared" si="6"/>
        <v>ND</v>
      </c>
      <c r="AL27" s="1" t="str">
        <f t="shared" si="6"/>
        <v>ND</v>
      </c>
      <c r="AM27" s="1" t="str">
        <f t="shared" si="6"/>
        <v>ND</v>
      </c>
      <c r="AN27" s="1" t="str">
        <f t="shared" si="6"/>
        <v>ND</v>
      </c>
      <c r="AO27" s="1" t="str">
        <f t="shared" si="6"/>
        <v>ND</v>
      </c>
      <c r="AP27" s="1" t="str">
        <f t="shared" si="6"/>
        <v>ND</v>
      </c>
      <c r="AQ27" s="1" t="str">
        <f t="shared" si="6"/>
        <v>ND</v>
      </c>
      <c r="AR27" s="1" t="str">
        <f t="shared" si="6"/>
        <v>ND</v>
      </c>
      <c r="AS27" s="1" t="str">
        <f t="shared" si="6"/>
        <v>ND</v>
      </c>
      <c r="AT27" s="1" t="str">
        <f t="shared" si="6"/>
        <v>ND</v>
      </c>
      <c r="AU27" s="1" t="str">
        <f t="shared" si="6"/>
        <v>ND</v>
      </c>
      <c r="AV27" s="1" t="str">
        <f t="shared" si="6"/>
        <v>ND</v>
      </c>
      <c r="AW27" s="1" t="str">
        <f t="shared" si="6"/>
        <v>ND</v>
      </c>
      <c r="AX27" s="1" t="str">
        <f t="shared" si="6"/>
        <v>ND</v>
      </c>
      <c r="AY27" s="1" t="str">
        <f t="shared" si="6"/>
        <v>ND</v>
      </c>
      <c r="AZ27" s="1" t="str">
        <f t="shared" si="6"/>
        <v>ND</v>
      </c>
      <c r="BA27" s="1" t="str">
        <f t="shared" si="6"/>
        <v>ND</v>
      </c>
      <c r="BB27" s="1" t="str">
        <f t="shared" si="6"/>
        <v>ND</v>
      </c>
      <c r="BC27" s="1" t="str">
        <f t="shared" si="6"/>
        <v>ND</v>
      </c>
      <c r="BD27" s="1" t="str">
        <f t="shared" si="6"/>
        <v>ND</v>
      </c>
      <c r="BE27" s="1">
        <f t="shared" si="6"/>
        <v>3.2951299896080499</v>
      </c>
      <c r="BF27" s="1" t="str">
        <f t="shared" si="6"/>
        <v>ND</v>
      </c>
      <c r="BG27" s="1">
        <f t="shared" si="6"/>
        <v>2.0003845288845402E-2</v>
      </c>
      <c r="BH27" s="1" t="str">
        <f t="shared" si="6"/>
        <v>ND</v>
      </c>
      <c r="BI27" s="1" t="str">
        <f t="shared" si="6"/>
        <v>ND</v>
      </c>
      <c r="BJ27" s="31"/>
      <c r="BK27" s="31"/>
      <c r="BL27" s="31"/>
    </row>
    <row r="28" spans="1:64" x14ac:dyDescent="0.25">
      <c r="A28" s="1" t="s">
        <v>73</v>
      </c>
      <c r="C28" s="1" t="str">
        <f>IF(C27="ND","ND",C27*$B26)</f>
        <v>ND</v>
      </c>
      <c r="D28" s="1" t="str">
        <f t="shared" ref="D28:BI28" si="7">IF(D27="ND","ND",D27*$B26)</f>
        <v>ND</v>
      </c>
      <c r="E28" s="1" t="str">
        <f t="shared" si="7"/>
        <v>ND</v>
      </c>
      <c r="F28" s="1" t="str">
        <f t="shared" si="7"/>
        <v>ND</v>
      </c>
      <c r="G28" s="1" t="str">
        <f t="shared" si="7"/>
        <v>ND</v>
      </c>
      <c r="H28" s="1">
        <f t="shared" si="7"/>
        <v>48852.754236620298</v>
      </c>
      <c r="I28" s="1" t="str">
        <f t="shared" si="7"/>
        <v>ND</v>
      </c>
      <c r="J28" s="1" t="str">
        <f t="shared" si="7"/>
        <v>ND</v>
      </c>
      <c r="K28" s="1" t="str">
        <f t="shared" si="7"/>
        <v>ND</v>
      </c>
      <c r="L28" s="1" t="str">
        <f t="shared" si="7"/>
        <v>ND</v>
      </c>
      <c r="M28" s="1" t="str">
        <f t="shared" si="7"/>
        <v>ND</v>
      </c>
      <c r="N28" s="1" t="str">
        <f t="shared" si="7"/>
        <v>ND</v>
      </c>
      <c r="O28" s="1" t="str">
        <f t="shared" si="7"/>
        <v>ND</v>
      </c>
      <c r="P28" s="1" t="str">
        <f t="shared" si="7"/>
        <v>ND</v>
      </c>
      <c r="Q28" s="1">
        <f t="shared" si="7"/>
        <v>278.847237191234</v>
      </c>
      <c r="R28" s="1" t="str">
        <f t="shared" si="7"/>
        <v>ND</v>
      </c>
      <c r="S28" s="1">
        <f t="shared" si="7"/>
        <v>323.61863185714401</v>
      </c>
      <c r="T28" s="1" t="str">
        <f t="shared" si="7"/>
        <v>ND</v>
      </c>
      <c r="U28" s="1" t="str">
        <f t="shared" si="7"/>
        <v>ND</v>
      </c>
      <c r="V28" s="1" t="str">
        <f t="shared" si="7"/>
        <v>ND</v>
      </c>
      <c r="W28" s="1" t="str">
        <f t="shared" si="7"/>
        <v>ND</v>
      </c>
      <c r="X28" s="1" t="str">
        <f t="shared" si="7"/>
        <v>ND</v>
      </c>
      <c r="Y28" s="1" t="str">
        <f t="shared" si="7"/>
        <v>ND</v>
      </c>
      <c r="Z28" s="1" t="str">
        <f t="shared" si="7"/>
        <v>ND</v>
      </c>
      <c r="AA28" s="1" t="str">
        <f t="shared" si="7"/>
        <v>ND</v>
      </c>
      <c r="AB28" s="1" t="str">
        <f t="shared" si="7"/>
        <v>ND</v>
      </c>
      <c r="AC28" s="1" t="str">
        <f t="shared" si="7"/>
        <v>ND</v>
      </c>
      <c r="AD28" s="1" t="str">
        <f t="shared" si="7"/>
        <v>ND</v>
      </c>
      <c r="AE28" s="1" t="str">
        <f t="shared" si="7"/>
        <v>ND</v>
      </c>
      <c r="AF28" s="1">
        <f t="shared" si="7"/>
        <v>23.3290561525553</v>
      </c>
      <c r="AG28" s="1" t="str">
        <f t="shared" si="7"/>
        <v>ND</v>
      </c>
      <c r="AH28" s="1" t="str">
        <f t="shared" si="7"/>
        <v>ND</v>
      </c>
      <c r="AI28" s="1" t="str">
        <f t="shared" si="7"/>
        <v>ND</v>
      </c>
      <c r="AJ28" s="1" t="str">
        <f t="shared" si="7"/>
        <v>ND</v>
      </c>
      <c r="AK28" s="1" t="str">
        <f t="shared" si="7"/>
        <v>ND</v>
      </c>
      <c r="AL28" s="1" t="str">
        <f t="shared" si="7"/>
        <v>ND</v>
      </c>
      <c r="AM28" s="1" t="str">
        <f t="shared" si="7"/>
        <v>ND</v>
      </c>
      <c r="AN28" s="1" t="str">
        <f t="shared" si="7"/>
        <v>ND</v>
      </c>
      <c r="AO28" s="1" t="str">
        <f t="shared" si="7"/>
        <v>ND</v>
      </c>
      <c r="AP28" s="1" t="str">
        <f t="shared" si="7"/>
        <v>ND</v>
      </c>
      <c r="AQ28" s="1" t="str">
        <f t="shared" si="7"/>
        <v>ND</v>
      </c>
      <c r="AR28" s="1" t="str">
        <f t="shared" si="7"/>
        <v>ND</v>
      </c>
      <c r="AS28" s="1" t="str">
        <f t="shared" si="7"/>
        <v>ND</v>
      </c>
      <c r="AT28" s="1" t="str">
        <f t="shared" si="7"/>
        <v>ND</v>
      </c>
      <c r="AU28" s="1" t="str">
        <f t="shared" si="7"/>
        <v>ND</v>
      </c>
      <c r="AV28" s="1" t="str">
        <f t="shared" si="7"/>
        <v>ND</v>
      </c>
      <c r="AW28" s="1" t="str">
        <f t="shared" si="7"/>
        <v>ND</v>
      </c>
      <c r="AX28" s="1" t="str">
        <f t="shared" si="7"/>
        <v>ND</v>
      </c>
      <c r="AY28" s="1" t="str">
        <f t="shared" si="7"/>
        <v>ND</v>
      </c>
      <c r="AZ28" s="1" t="str">
        <f t="shared" si="7"/>
        <v>ND</v>
      </c>
      <c r="BA28" s="1" t="str">
        <f t="shared" si="7"/>
        <v>ND</v>
      </c>
      <c r="BB28" s="1" t="str">
        <f t="shared" si="7"/>
        <v>ND</v>
      </c>
      <c r="BC28" s="1" t="str">
        <f t="shared" si="7"/>
        <v>ND</v>
      </c>
      <c r="BD28" s="1" t="str">
        <f t="shared" si="7"/>
        <v>ND</v>
      </c>
      <c r="BE28" s="1">
        <f t="shared" si="7"/>
        <v>3295.12998960805</v>
      </c>
      <c r="BF28" s="1" t="str">
        <f t="shared" si="7"/>
        <v>ND</v>
      </c>
      <c r="BG28" s="1">
        <f t="shared" si="7"/>
        <v>20.003845288845401</v>
      </c>
      <c r="BH28" s="1" t="str">
        <f t="shared" si="7"/>
        <v>ND</v>
      </c>
      <c r="BI28" s="1" t="str">
        <f t="shared" si="7"/>
        <v>ND</v>
      </c>
      <c r="BJ28" s="31"/>
      <c r="BK28" s="31"/>
      <c r="BL28" s="31"/>
    </row>
    <row r="29" spans="1:64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31"/>
      <c r="BK29" s="31"/>
      <c r="BL29" s="31"/>
    </row>
    <row r="30" spans="1:64" x14ac:dyDescent="0.25">
      <c r="A30" t="str">
        <f>'[5]ICP-MS Results'!C18</f>
        <v>GY2-032-B  100x</v>
      </c>
      <c r="B30" t="str">
        <f>'[5]ICP-MS Results'!D18</f>
        <v>100</v>
      </c>
      <c r="C30" s="1">
        <f>'[5]ICP-MS Results'!E18</f>
        <v>-0.18851310771958299</v>
      </c>
      <c r="D30" s="1">
        <f>'[5]ICP-MS Results'!G18</f>
        <v>9.6888175469345399E-3</v>
      </c>
      <c r="E30" s="1">
        <f>'[5]ICP-MS Results'!J18</f>
        <v>-7.7761744972079896</v>
      </c>
      <c r="F30" s="1">
        <f>'[5]ICP-MS Results'!M18</f>
        <v>-20.216729367908201</v>
      </c>
      <c r="G30" s="1">
        <f>'[5]ICP-MS Results'!P18</f>
        <v>5.8842719299104798E-2</v>
      </c>
      <c r="H30" s="1">
        <f>'[5]ICP-MS Results'!Q18</f>
        <v>41.666971149387699</v>
      </c>
      <c r="I30" s="1">
        <f>'[5]ICP-MS Results'!S18</f>
        <v>-5.40266135856485</v>
      </c>
      <c r="J30" s="1">
        <f>'[5]ICP-MS Results'!AC18</f>
        <v>-6.0595896798298202E-2</v>
      </c>
      <c r="K30" s="1">
        <f>'[5]ICP-MS Results'!AE18</f>
        <v>6.60618342218766E-2</v>
      </c>
      <c r="L30" s="1">
        <f>'[5]ICP-MS Results'!AG18</f>
        <v>-0.171319775688551</v>
      </c>
      <c r="M30" s="1">
        <f>'[5]ICP-MS Results'!AI18</f>
        <v>-0.209732497013812</v>
      </c>
      <c r="N30" s="1">
        <f>'[5]ICP-MS Results'!AK18</f>
        <v>-4.0577526751174098E-2</v>
      </c>
      <c r="O30" s="1">
        <f>'[5]ICP-MS Results'!AN18</f>
        <v>-4.6527558161309903</v>
      </c>
      <c r="P30" s="1">
        <f>'[5]ICP-MS Results'!AP18</f>
        <v>4.81435785575938E-3</v>
      </c>
      <c r="Q30" s="1">
        <f>'[5]ICP-MS Results'!AR18</f>
        <v>0.39857175141658902</v>
      </c>
      <c r="R30" s="1">
        <f>'[5]ICP-MS Results'!AT18</f>
        <v>-7.5052484836039005E-2</v>
      </c>
      <c r="S30" s="1">
        <f>'[5]ICP-MS Results'!AV18</f>
        <v>0.45301163121041499</v>
      </c>
      <c r="T30" s="1">
        <f>'[5]ICP-MS Results'!AX18</f>
        <v>-2.9499775779589098E-3</v>
      </c>
      <c r="U30" s="1">
        <f>'[5]ICP-MS Results'!AZ18</f>
        <v>-3.0265365597436599E-2</v>
      </c>
      <c r="V30" s="1">
        <f>'[5]ICP-MS Results'!BB18</f>
        <v>-3.61448795792748E-2</v>
      </c>
      <c r="W30" s="1">
        <f>'[5]ICP-MS Results'!BF18</f>
        <v>-5.6499896678838597E-2</v>
      </c>
      <c r="X30" s="1">
        <f>'[5]ICP-MS Results'!BH18</f>
        <v>-4.2623782166458</v>
      </c>
      <c r="Y30" s="1">
        <f>'[5]ICP-MS Results'!BJ18</f>
        <v>-11.9019293434279</v>
      </c>
      <c r="Z30" s="1">
        <f>'[5]ICP-MS Results'!BM18</f>
        <v>-1.62933316085492</v>
      </c>
      <c r="AA30" s="1">
        <f>'[5]ICP-MS Results'!BO18</f>
        <v>-4.7174911423174197E-2</v>
      </c>
      <c r="AB30" s="1">
        <f>'[5]ICP-MS Results'!BQ18</f>
        <v>-4.6076238505713598E-3</v>
      </c>
      <c r="AC30" s="1">
        <f>'[5]ICP-MS Results'!BS18</f>
        <v>-2.22512302659389E-2</v>
      </c>
      <c r="AD30" s="1">
        <f>'[5]ICP-MS Results'!BT18</f>
        <v>-3.4647176958095299E-2</v>
      </c>
      <c r="AE30" s="1">
        <f>'[5]ICP-MS Results'!BW18</f>
        <v>-1.1192125799135399E-2</v>
      </c>
      <c r="AF30" s="1">
        <f>'[5]ICP-MS Results'!BY18</f>
        <v>1.6208382058418801E-2</v>
      </c>
      <c r="AG30" s="1">
        <f>'[5]ICP-MS Results'!CA18</f>
        <v>2.7580249234896301E-2</v>
      </c>
      <c r="AH30" s="1">
        <f>'[5]ICP-MS Results'!CC18</f>
        <v>-0.23015902272640601</v>
      </c>
      <c r="AI30" s="1">
        <f>'[5]ICP-MS Results'!CE18</f>
        <v>-1.7002350331930999E-2</v>
      </c>
      <c r="AJ30" s="1">
        <f>'[5]ICP-MS Results'!CF18</f>
        <v>-1.1854563087218301E-3</v>
      </c>
      <c r="AK30" s="1">
        <f>'[5]ICP-MS Results'!CI18</f>
        <v>-0.44267398445256401</v>
      </c>
      <c r="AL30" s="1">
        <f>'[5]ICP-MS Results'!CK18</f>
        <v>4.1627531348385899E-2</v>
      </c>
      <c r="AM30" s="1">
        <f>'[5]ICP-MS Results'!CM18</f>
        <v>-0.10988032640356001</v>
      </c>
      <c r="AN30" s="1">
        <f>'[5]ICP-MS Results'!CO18</f>
        <v>2.8660840174650301E-2</v>
      </c>
      <c r="AO30" s="1">
        <f>'[5]ICP-MS Results'!CQ18</f>
        <v>2.4409889250008299E-2</v>
      </c>
      <c r="AP30" s="1">
        <f>'[5]ICP-MS Results'!CS18</f>
        <v>4.5064931430252197E-2</v>
      </c>
      <c r="AQ30" s="1">
        <f>'[5]ICP-MS Results'!CU18</f>
        <v>-0.115336396064073</v>
      </c>
      <c r="AR30" s="1">
        <f>'[5]ICP-MS Results'!CW18</f>
        <v>4.09369900305682E-2</v>
      </c>
      <c r="AS30" s="1">
        <f>'[5]ICP-MS Results'!CY18</f>
        <v>2.3365092127900101E-2</v>
      </c>
      <c r="AT30" s="1">
        <f>'[5]ICP-MS Results'!DA18</f>
        <v>2.4813846076965199E-2</v>
      </c>
      <c r="AU30" s="1">
        <f>'[5]ICP-MS Results'!DC18</f>
        <v>3.75076249643332E-2</v>
      </c>
      <c r="AV30" s="1">
        <f>'[5]ICP-MS Results'!DE18</f>
        <v>3.6030392113004801E-2</v>
      </c>
      <c r="AW30" s="1">
        <f>'[5]ICP-MS Results'!DG18</f>
        <v>2.9126395058376602E-2</v>
      </c>
      <c r="AX30" s="1">
        <f>'[5]ICP-MS Results'!DI18</f>
        <v>2.00276849485195E-2</v>
      </c>
      <c r="AY30" s="1">
        <f>'[5]ICP-MS Results'!DK18</f>
        <v>2.8070503456354999E-2</v>
      </c>
      <c r="AZ30" s="1">
        <f>'[5]ICP-MS Results'!DM18</f>
        <v>-9.93393131669776E-3</v>
      </c>
      <c r="BA30" s="1">
        <f>'[5]ICP-MS Results'!DO18</f>
        <v>-7.8530392511534305E-3</v>
      </c>
      <c r="BB30" s="1">
        <f>'[5]ICP-MS Results'!DQ18</f>
        <v>-0.33012546042313301</v>
      </c>
      <c r="BC30" s="1">
        <f>'[5]ICP-MS Results'!DS18</f>
        <v>-2.7824536953845098E-3</v>
      </c>
      <c r="BD30" s="1">
        <f>'[5]ICP-MS Results'!DU18</f>
        <v>5.7745979073186002E-2</v>
      </c>
      <c r="BE30" s="1">
        <f>'[5]ICP-MS Results'!DW18</f>
        <v>0.18146451829399199</v>
      </c>
      <c r="BF30" s="1">
        <f>'[5]ICP-MS Results'!DY18</f>
        <v>-0.16892193514145901</v>
      </c>
      <c r="BG30" s="1">
        <f>'[5]ICP-MS Results'!EA18</f>
        <v>1.9099755741126101E-2</v>
      </c>
      <c r="BH30" s="1">
        <f>'[5]ICP-MS Results'!EC18</f>
        <v>-3.0317058618811399E-2</v>
      </c>
      <c r="BI30" s="1">
        <f>'[5]ICP-MS Results'!EE18</f>
        <v>9.1237907943107202E-4</v>
      </c>
      <c r="BJ30" s="31">
        <f>'[5]ICP-MS Results'!EF18</f>
        <v>99.876570661024601</v>
      </c>
      <c r="BK30" s="31">
        <f>'[5]ICP-MS Results'!EG18</f>
        <v>124.46400335160899</v>
      </c>
      <c r="BL30" s="31">
        <f>'[5]ICP-MS Results'!EH18</f>
        <v>101.66853300932399</v>
      </c>
    </row>
    <row r="31" spans="1:64" x14ac:dyDescent="0.25">
      <c r="A31" s="1" t="s">
        <v>72</v>
      </c>
      <c r="C31" s="1" t="str">
        <f>IF(C30&lt;C$132,"ND",C30)</f>
        <v>ND</v>
      </c>
      <c r="D31" s="1" t="str">
        <f t="shared" ref="D31:BI31" si="8">IF(D30&lt;D$132,"ND",D30)</f>
        <v>ND</v>
      </c>
      <c r="E31" s="1" t="str">
        <f t="shared" si="8"/>
        <v>ND</v>
      </c>
      <c r="F31" s="1" t="str">
        <f t="shared" si="8"/>
        <v>ND</v>
      </c>
      <c r="G31" s="1" t="str">
        <f t="shared" si="8"/>
        <v>ND</v>
      </c>
      <c r="H31" s="1">
        <f t="shared" si="8"/>
        <v>41.666971149387699</v>
      </c>
      <c r="I31" s="1" t="str">
        <f t="shared" si="8"/>
        <v>ND</v>
      </c>
      <c r="J31" s="1" t="str">
        <f t="shared" si="8"/>
        <v>ND</v>
      </c>
      <c r="K31" s="1" t="str">
        <f t="shared" si="8"/>
        <v>ND</v>
      </c>
      <c r="L31" s="1" t="str">
        <f t="shared" si="8"/>
        <v>ND</v>
      </c>
      <c r="M31" s="1" t="str">
        <f t="shared" si="8"/>
        <v>ND</v>
      </c>
      <c r="N31" s="1" t="str">
        <f t="shared" si="8"/>
        <v>ND</v>
      </c>
      <c r="O31" s="1" t="str">
        <f t="shared" si="8"/>
        <v>ND</v>
      </c>
      <c r="P31" s="1" t="str">
        <f t="shared" si="8"/>
        <v>ND</v>
      </c>
      <c r="Q31" s="1">
        <f t="shared" si="8"/>
        <v>0.39857175141658902</v>
      </c>
      <c r="R31" s="1" t="str">
        <f t="shared" si="8"/>
        <v>ND</v>
      </c>
      <c r="S31" s="1">
        <f t="shared" si="8"/>
        <v>0.45301163121041499</v>
      </c>
      <c r="T31" s="1" t="str">
        <f t="shared" si="8"/>
        <v>ND</v>
      </c>
      <c r="U31" s="1" t="str">
        <f t="shared" si="8"/>
        <v>ND</v>
      </c>
      <c r="V31" s="1" t="str">
        <f t="shared" si="8"/>
        <v>ND</v>
      </c>
      <c r="W31" s="1" t="str">
        <f t="shared" si="8"/>
        <v>ND</v>
      </c>
      <c r="X31" s="1" t="str">
        <f t="shared" si="8"/>
        <v>ND</v>
      </c>
      <c r="Y31" s="1" t="str">
        <f t="shared" si="8"/>
        <v>ND</v>
      </c>
      <c r="Z31" s="1" t="str">
        <f t="shared" si="8"/>
        <v>ND</v>
      </c>
      <c r="AA31" s="1" t="str">
        <f t="shared" si="8"/>
        <v>ND</v>
      </c>
      <c r="AB31" s="1" t="str">
        <f t="shared" si="8"/>
        <v>ND</v>
      </c>
      <c r="AC31" s="1" t="str">
        <f t="shared" si="8"/>
        <v>ND</v>
      </c>
      <c r="AD31" s="1" t="str">
        <f t="shared" si="8"/>
        <v>ND</v>
      </c>
      <c r="AE31" s="1" t="str">
        <f t="shared" si="8"/>
        <v>ND</v>
      </c>
      <c r="AF31" s="1" t="str">
        <f t="shared" si="8"/>
        <v>ND</v>
      </c>
      <c r="AG31" s="1" t="str">
        <f t="shared" si="8"/>
        <v>ND</v>
      </c>
      <c r="AH31" s="1" t="str">
        <f t="shared" si="8"/>
        <v>ND</v>
      </c>
      <c r="AI31" s="1" t="str">
        <f t="shared" si="8"/>
        <v>ND</v>
      </c>
      <c r="AJ31" s="1" t="str">
        <f t="shared" si="8"/>
        <v>ND</v>
      </c>
      <c r="AK31" s="1" t="str">
        <f t="shared" si="8"/>
        <v>ND</v>
      </c>
      <c r="AL31" s="1">
        <f t="shared" si="8"/>
        <v>4.1627531348385899E-2</v>
      </c>
      <c r="AM31" s="1" t="str">
        <f t="shared" si="8"/>
        <v>ND</v>
      </c>
      <c r="AN31" s="1">
        <f t="shared" si="8"/>
        <v>2.8660840174650301E-2</v>
      </c>
      <c r="AO31" s="1">
        <f t="shared" si="8"/>
        <v>2.4409889250008299E-2</v>
      </c>
      <c r="AP31" s="1">
        <f t="shared" si="8"/>
        <v>4.5064931430252197E-2</v>
      </c>
      <c r="AQ31" s="1" t="str">
        <f t="shared" si="8"/>
        <v>ND</v>
      </c>
      <c r="AR31" s="1">
        <f t="shared" si="8"/>
        <v>4.09369900305682E-2</v>
      </c>
      <c r="AS31" s="1">
        <f t="shared" si="8"/>
        <v>2.3365092127900101E-2</v>
      </c>
      <c r="AT31" s="1">
        <f t="shared" si="8"/>
        <v>2.4813846076965199E-2</v>
      </c>
      <c r="AU31" s="1">
        <f t="shared" si="8"/>
        <v>3.75076249643332E-2</v>
      </c>
      <c r="AV31" s="1">
        <f t="shared" si="8"/>
        <v>3.6030392113004801E-2</v>
      </c>
      <c r="AW31" s="1">
        <f t="shared" si="8"/>
        <v>2.9126395058376602E-2</v>
      </c>
      <c r="AX31" s="1">
        <f t="shared" si="8"/>
        <v>2.00276849485195E-2</v>
      </c>
      <c r="AY31" s="1">
        <f t="shared" si="8"/>
        <v>2.8070503456354999E-2</v>
      </c>
      <c r="AZ31" s="1" t="str">
        <f t="shared" si="8"/>
        <v>ND</v>
      </c>
      <c r="BA31" s="1" t="str">
        <f t="shared" si="8"/>
        <v>ND</v>
      </c>
      <c r="BB31" s="1" t="str">
        <f t="shared" si="8"/>
        <v>ND</v>
      </c>
      <c r="BC31" s="1" t="str">
        <f t="shared" si="8"/>
        <v>ND</v>
      </c>
      <c r="BD31" s="1" t="str">
        <f t="shared" si="8"/>
        <v>ND</v>
      </c>
      <c r="BE31" s="1">
        <f t="shared" si="8"/>
        <v>0.18146451829399199</v>
      </c>
      <c r="BF31" s="1" t="str">
        <f t="shared" si="8"/>
        <v>ND</v>
      </c>
      <c r="BG31" s="1" t="str">
        <f t="shared" si="8"/>
        <v>ND</v>
      </c>
      <c r="BH31" s="1" t="str">
        <f t="shared" si="8"/>
        <v>ND</v>
      </c>
      <c r="BI31" s="1" t="str">
        <f t="shared" si="8"/>
        <v>ND</v>
      </c>
      <c r="BJ31" s="31"/>
      <c r="BK31" s="31"/>
      <c r="BL31" s="31"/>
    </row>
    <row r="32" spans="1:64" x14ac:dyDescent="0.25">
      <c r="A32" s="1" t="s">
        <v>73</v>
      </c>
      <c r="C32" s="1" t="str">
        <f>IF(C31="ND","ND",C31*$B30)</f>
        <v>ND</v>
      </c>
      <c r="D32" s="1" t="str">
        <f t="shared" ref="D32:BI32" si="9">IF(D31="ND","ND",D31*$B30)</f>
        <v>ND</v>
      </c>
      <c r="E32" s="1" t="str">
        <f t="shared" si="9"/>
        <v>ND</v>
      </c>
      <c r="F32" s="1" t="str">
        <f t="shared" si="9"/>
        <v>ND</v>
      </c>
      <c r="G32" s="1" t="str">
        <f t="shared" si="9"/>
        <v>ND</v>
      </c>
      <c r="H32" s="1">
        <f t="shared" si="9"/>
        <v>4166.69711493877</v>
      </c>
      <c r="I32" s="1" t="str">
        <f t="shared" si="9"/>
        <v>ND</v>
      </c>
      <c r="J32" s="1" t="str">
        <f t="shared" si="9"/>
        <v>ND</v>
      </c>
      <c r="K32" s="1" t="str">
        <f t="shared" si="9"/>
        <v>ND</v>
      </c>
      <c r="L32" s="1" t="str">
        <f t="shared" si="9"/>
        <v>ND</v>
      </c>
      <c r="M32" s="1" t="str">
        <f t="shared" si="9"/>
        <v>ND</v>
      </c>
      <c r="N32" s="1" t="str">
        <f t="shared" si="9"/>
        <v>ND</v>
      </c>
      <c r="O32" s="1" t="str">
        <f t="shared" si="9"/>
        <v>ND</v>
      </c>
      <c r="P32" s="1" t="str">
        <f t="shared" si="9"/>
        <v>ND</v>
      </c>
      <c r="Q32" s="1">
        <f t="shared" si="9"/>
        <v>39.8571751416589</v>
      </c>
      <c r="R32" s="1" t="str">
        <f t="shared" si="9"/>
        <v>ND</v>
      </c>
      <c r="S32" s="1">
        <f t="shared" si="9"/>
        <v>45.301163121041498</v>
      </c>
      <c r="T32" s="1" t="str">
        <f t="shared" si="9"/>
        <v>ND</v>
      </c>
      <c r="U32" s="1" t="str">
        <f t="shared" si="9"/>
        <v>ND</v>
      </c>
      <c r="V32" s="1" t="str">
        <f t="shared" si="9"/>
        <v>ND</v>
      </c>
      <c r="W32" s="1" t="str">
        <f t="shared" si="9"/>
        <v>ND</v>
      </c>
      <c r="X32" s="1" t="str">
        <f t="shared" si="9"/>
        <v>ND</v>
      </c>
      <c r="Y32" s="1" t="str">
        <f t="shared" si="9"/>
        <v>ND</v>
      </c>
      <c r="Z32" s="1" t="str">
        <f t="shared" si="9"/>
        <v>ND</v>
      </c>
      <c r="AA32" s="1" t="str">
        <f t="shared" si="9"/>
        <v>ND</v>
      </c>
      <c r="AB32" s="1" t="str">
        <f t="shared" si="9"/>
        <v>ND</v>
      </c>
      <c r="AC32" s="1" t="str">
        <f t="shared" si="9"/>
        <v>ND</v>
      </c>
      <c r="AD32" s="1" t="str">
        <f t="shared" si="9"/>
        <v>ND</v>
      </c>
      <c r="AE32" s="1" t="str">
        <f t="shared" si="9"/>
        <v>ND</v>
      </c>
      <c r="AF32" s="1" t="str">
        <f t="shared" si="9"/>
        <v>ND</v>
      </c>
      <c r="AG32" s="1" t="str">
        <f t="shared" si="9"/>
        <v>ND</v>
      </c>
      <c r="AH32" s="1" t="str">
        <f t="shared" si="9"/>
        <v>ND</v>
      </c>
      <c r="AI32" s="1" t="str">
        <f t="shared" si="9"/>
        <v>ND</v>
      </c>
      <c r="AJ32" s="1" t="str">
        <f t="shared" si="9"/>
        <v>ND</v>
      </c>
      <c r="AK32" s="1" t="str">
        <f t="shared" si="9"/>
        <v>ND</v>
      </c>
      <c r="AL32" s="1">
        <f t="shared" si="9"/>
        <v>4.1627531348385896</v>
      </c>
      <c r="AM32" s="1" t="str">
        <f t="shared" si="9"/>
        <v>ND</v>
      </c>
      <c r="AN32" s="1">
        <f t="shared" si="9"/>
        <v>2.8660840174650302</v>
      </c>
      <c r="AO32" s="1">
        <f t="shared" si="9"/>
        <v>2.4409889250008301</v>
      </c>
      <c r="AP32" s="1">
        <f t="shared" si="9"/>
        <v>4.50649314302522</v>
      </c>
      <c r="AQ32" s="1" t="str">
        <f t="shared" si="9"/>
        <v>ND</v>
      </c>
      <c r="AR32" s="1">
        <f t="shared" si="9"/>
        <v>4.0936990030568197</v>
      </c>
      <c r="AS32" s="1">
        <f t="shared" si="9"/>
        <v>2.33650921279001</v>
      </c>
      <c r="AT32" s="1">
        <f t="shared" si="9"/>
        <v>2.48138460769652</v>
      </c>
      <c r="AU32" s="1">
        <f t="shared" si="9"/>
        <v>3.7507624964333202</v>
      </c>
      <c r="AV32" s="1">
        <f t="shared" si="9"/>
        <v>3.6030392113004801</v>
      </c>
      <c r="AW32" s="1">
        <f t="shared" si="9"/>
        <v>2.9126395058376602</v>
      </c>
      <c r="AX32" s="1">
        <f t="shared" si="9"/>
        <v>2.0027684948519497</v>
      </c>
      <c r="AY32" s="1">
        <f t="shared" si="9"/>
        <v>2.8070503456355</v>
      </c>
      <c r="AZ32" s="1" t="str">
        <f t="shared" si="9"/>
        <v>ND</v>
      </c>
      <c r="BA32" s="1" t="str">
        <f t="shared" si="9"/>
        <v>ND</v>
      </c>
      <c r="BB32" s="1" t="str">
        <f t="shared" si="9"/>
        <v>ND</v>
      </c>
      <c r="BC32" s="1" t="str">
        <f t="shared" si="9"/>
        <v>ND</v>
      </c>
      <c r="BD32" s="1" t="str">
        <f t="shared" si="9"/>
        <v>ND</v>
      </c>
      <c r="BE32" s="1">
        <f t="shared" si="9"/>
        <v>18.146451829399197</v>
      </c>
      <c r="BF32" s="1" t="str">
        <f t="shared" si="9"/>
        <v>ND</v>
      </c>
      <c r="BG32" s="1" t="str">
        <f t="shared" si="9"/>
        <v>ND</v>
      </c>
      <c r="BH32" s="1" t="str">
        <f t="shared" si="9"/>
        <v>ND</v>
      </c>
      <c r="BI32" s="1" t="str">
        <f t="shared" si="9"/>
        <v>ND</v>
      </c>
      <c r="BJ32" s="31"/>
      <c r="BK32" s="31"/>
      <c r="BL32" s="31"/>
    </row>
    <row r="33" spans="1:64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31"/>
      <c r="BK33" s="31"/>
      <c r="BL33" s="31"/>
    </row>
    <row r="34" spans="1:64" x14ac:dyDescent="0.25">
      <c r="A34" t="str">
        <f>'[5]ICP-MS Results'!C19</f>
        <v>GY2-032-B  10x</v>
      </c>
      <c r="B34" t="str">
        <f>'[5]ICP-MS Results'!D19</f>
        <v>10</v>
      </c>
      <c r="C34" s="1">
        <f>'[5]ICP-MS Results'!E19</f>
        <v>-0.194058309470862</v>
      </c>
      <c r="D34" s="1">
        <f>'[5]ICP-MS Results'!G19</f>
        <v>1.17392355799528E-2</v>
      </c>
      <c r="E34" s="1">
        <f>'[5]ICP-MS Results'!J19</f>
        <v>-8.3146181860573893</v>
      </c>
      <c r="F34" s="1">
        <f>'[5]ICP-MS Results'!M19</f>
        <v>-18.3621216910317</v>
      </c>
      <c r="G34" s="1">
        <f>'[5]ICP-MS Results'!P19</f>
        <v>-0.67806147091250701</v>
      </c>
      <c r="H34" s="1">
        <f>'[5]ICP-MS Results'!Q19</f>
        <v>518.14785554889102</v>
      </c>
      <c r="I34" s="1">
        <f>'[5]ICP-MS Results'!S19</f>
        <v>-5.4188671267846802</v>
      </c>
      <c r="J34" s="1">
        <f>'[5]ICP-MS Results'!AC19</f>
        <v>-2.4319915579626799E-2</v>
      </c>
      <c r="K34" s="1">
        <f>'[5]ICP-MS Results'!AE19</f>
        <v>6.6253851082645199E-2</v>
      </c>
      <c r="L34" s="1">
        <f>'[5]ICP-MS Results'!AG19</f>
        <v>-0.17507395931333999</v>
      </c>
      <c r="M34" s="1">
        <f>'[5]ICP-MS Results'!AI19</f>
        <v>-0.211567679303927</v>
      </c>
      <c r="N34" s="1">
        <f>'[5]ICP-MS Results'!AK19</f>
        <v>6.7087066645403898E-2</v>
      </c>
      <c r="O34" s="1">
        <f>'[5]ICP-MS Results'!AN19</f>
        <v>-4.5994660507513796</v>
      </c>
      <c r="P34" s="1">
        <f>'[5]ICP-MS Results'!AP19</f>
        <v>3.9448884801432799E-3</v>
      </c>
      <c r="Q34" s="1">
        <f>'[5]ICP-MS Results'!AR19</f>
        <v>0.291572411192565</v>
      </c>
      <c r="R34" s="1">
        <f>'[5]ICP-MS Results'!AT19</f>
        <v>-5.4598350925181199E-2</v>
      </c>
      <c r="S34" s="1">
        <f>'[5]ICP-MS Results'!AV19</f>
        <v>0.66047840979181904</v>
      </c>
      <c r="T34" s="1">
        <f>'[5]ICP-MS Results'!AX19</f>
        <v>-1.46002752812146E-2</v>
      </c>
      <c r="U34" s="1">
        <f>'[5]ICP-MS Results'!AZ19</f>
        <v>-3.1764805565062199E-2</v>
      </c>
      <c r="V34" s="1">
        <f>'[5]ICP-MS Results'!BB19</f>
        <v>-3.1645340888196198E-2</v>
      </c>
      <c r="W34" s="1">
        <f>'[5]ICP-MS Results'!BF19</f>
        <v>-5.5714093818850403E-2</v>
      </c>
      <c r="X34" s="1">
        <f>'[5]ICP-MS Results'!BH19</f>
        <v>-4.1770444986421804</v>
      </c>
      <c r="Y34" s="1">
        <f>'[5]ICP-MS Results'!BJ19</f>
        <v>-11.6897425297367</v>
      </c>
      <c r="Z34" s="1">
        <f>'[5]ICP-MS Results'!BM19</f>
        <v>-1.6638802915042501</v>
      </c>
      <c r="AA34" s="1">
        <f>'[5]ICP-MS Results'!BO19</f>
        <v>-5.0321295923899702E-2</v>
      </c>
      <c r="AB34" s="1">
        <f>'[5]ICP-MS Results'!BQ19</f>
        <v>-7.5622838467276103E-3</v>
      </c>
      <c r="AC34" s="1">
        <f>'[5]ICP-MS Results'!BS19</f>
        <v>-2.3875389591204901E-2</v>
      </c>
      <c r="AD34" s="1">
        <f>'[5]ICP-MS Results'!BT19</f>
        <v>-3.2619956888253601E-2</v>
      </c>
      <c r="AE34" s="1">
        <f>'[5]ICP-MS Results'!BW19</f>
        <v>-7.5249699163107203E-3</v>
      </c>
      <c r="AF34" s="1">
        <f>'[5]ICP-MS Results'!BY19</f>
        <v>1.1738513569645699E-2</v>
      </c>
      <c r="AG34" s="1">
        <f>'[5]ICP-MS Results'!CA19</f>
        <v>-2.75671315944074E-2</v>
      </c>
      <c r="AH34" s="1">
        <f>'[5]ICP-MS Results'!CC19</f>
        <v>-0.23916334246828999</v>
      </c>
      <c r="AI34" s="1">
        <f>'[5]ICP-MS Results'!CE19</f>
        <v>-3.3465755354899103E-2</v>
      </c>
      <c r="AJ34" s="1">
        <f>'[5]ICP-MS Results'!CF19</f>
        <v>-7.32337722645894E-3</v>
      </c>
      <c r="AK34" s="1">
        <f>'[5]ICP-MS Results'!CI19</f>
        <v>-0.48500733682868002</v>
      </c>
      <c r="AL34" s="1">
        <f>'[5]ICP-MS Results'!CK19</f>
        <v>-8.7050561347267203E-3</v>
      </c>
      <c r="AM34" s="1">
        <f>'[5]ICP-MS Results'!CM19</f>
        <v>-0.137567375140107</v>
      </c>
      <c r="AN34" s="1">
        <f>'[5]ICP-MS Results'!CO19</f>
        <v>-3.5164647482968802E-3</v>
      </c>
      <c r="AO34" s="1">
        <f>'[5]ICP-MS Results'!CQ19</f>
        <v>-3.3325358551520401E-3</v>
      </c>
      <c r="AP34" s="1">
        <f>'[5]ICP-MS Results'!CS19</f>
        <v>6.9448786463548696E-3</v>
      </c>
      <c r="AQ34" s="1">
        <f>'[5]ICP-MS Results'!CU19</f>
        <v>-0.14264781253442099</v>
      </c>
      <c r="AR34" s="1">
        <f>'[5]ICP-MS Results'!CW19</f>
        <v>-5.9304691246553597E-3</v>
      </c>
      <c r="AS34" s="1">
        <f>'[5]ICP-MS Results'!CY19</f>
        <v>-1.0158952302391199E-2</v>
      </c>
      <c r="AT34" s="1">
        <f>'[5]ICP-MS Results'!DA19</f>
        <v>-1.05907965523013E-2</v>
      </c>
      <c r="AU34" s="1">
        <f>'[5]ICP-MS Results'!DC19</f>
        <v>-3.1758726954067302E-3</v>
      </c>
      <c r="AV34" s="1">
        <f>'[5]ICP-MS Results'!DE19</f>
        <v>-1.17884922300055E-2</v>
      </c>
      <c r="AW34" s="1">
        <f>'[5]ICP-MS Results'!DG19</f>
        <v>-8.0636128676656402E-3</v>
      </c>
      <c r="AX34" s="1">
        <f>'[5]ICP-MS Results'!DI19</f>
        <v>-1.52133460277054E-2</v>
      </c>
      <c r="AY34" s="1">
        <f>'[5]ICP-MS Results'!DK19</f>
        <v>-8.2969240384994005E-3</v>
      </c>
      <c r="AZ34" s="1">
        <f>'[5]ICP-MS Results'!DM19</f>
        <v>-1.0514575094306301E-2</v>
      </c>
      <c r="BA34" s="1">
        <f>'[5]ICP-MS Results'!DO19</f>
        <v>-6.4317841434424899E-3</v>
      </c>
      <c r="BB34" s="1">
        <f>'[5]ICP-MS Results'!DQ19</f>
        <v>-0.33924274335218602</v>
      </c>
      <c r="BC34" s="1">
        <f>'[5]ICP-MS Results'!DS19</f>
        <v>-2.7030845907733102E-3</v>
      </c>
      <c r="BD34" s="1">
        <f>'[5]ICP-MS Results'!DU19</f>
        <v>8.7910461019174199E-2</v>
      </c>
      <c r="BE34" s="1">
        <f>'[5]ICP-MS Results'!DW19</f>
        <v>1.48279855769675E-2</v>
      </c>
      <c r="BF34" s="1">
        <f>'[5]ICP-MS Results'!DY19</f>
        <v>-0.16770402556536901</v>
      </c>
      <c r="BG34" s="1">
        <f>'[5]ICP-MS Results'!EA19</f>
        <v>1.4515595676864199E-2</v>
      </c>
      <c r="BH34" s="1">
        <f>'[5]ICP-MS Results'!EC19</f>
        <v>1.15890938688194E-2</v>
      </c>
      <c r="BI34" s="1">
        <f>'[5]ICP-MS Results'!EE19</f>
        <v>1.0234625479833099E-3</v>
      </c>
      <c r="BJ34" s="31">
        <f>'[5]ICP-MS Results'!EF19</f>
        <v>98.420943121882104</v>
      </c>
      <c r="BK34" s="31">
        <f>'[5]ICP-MS Results'!EG19</f>
        <v>120.436151059266</v>
      </c>
      <c r="BL34" s="31">
        <f>'[5]ICP-MS Results'!EH19</f>
        <v>101.35538301314</v>
      </c>
    </row>
    <row r="35" spans="1:64" x14ac:dyDescent="0.25">
      <c r="A35" s="1" t="s">
        <v>72</v>
      </c>
      <c r="C35" s="1" t="str">
        <f>IF(C34&lt;C$132,"ND",C34)</f>
        <v>ND</v>
      </c>
      <c r="D35" s="1" t="str">
        <f t="shared" ref="D35:BI35" si="10">IF(D34&lt;D$132,"ND",D34)</f>
        <v>ND</v>
      </c>
      <c r="E35" s="1" t="str">
        <f t="shared" si="10"/>
        <v>ND</v>
      </c>
      <c r="F35" s="1" t="str">
        <f t="shared" si="10"/>
        <v>ND</v>
      </c>
      <c r="G35" s="1" t="str">
        <f t="shared" si="10"/>
        <v>ND</v>
      </c>
      <c r="H35" s="1">
        <f t="shared" si="10"/>
        <v>518.14785554889102</v>
      </c>
      <c r="I35" s="1" t="str">
        <f t="shared" si="10"/>
        <v>ND</v>
      </c>
      <c r="J35" s="1" t="str">
        <f t="shared" si="10"/>
        <v>ND</v>
      </c>
      <c r="K35" s="1" t="str">
        <f t="shared" si="10"/>
        <v>ND</v>
      </c>
      <c r="L35" s="1" t="str">
        <f t="shared" si="10"/>
        <v>ND</v>
      </c>
      <c r="M35" s="1" t="str">
        <f t="shared" si="10"/>
        <v>ND</v>
      </c>
      <c r="N35" s="1">
        <f t="shared" si="10"/>
        <v>6.7087066645403898E-2</v>
      </c>
      <c r="O35" s="1" t="str">
        <f t="shared" si="10"/>
        <v>ND</v>
      </c>
      <c r="P35" s="1" t="str">
        <f t="shared" si="10"/>
        <v>ND</v>
      </c>
      <c r="Q35" s="1">
        <f t="shared" si="10"/>
        <v>0.291572411192565</v>
      </c>
      <c r="R35" s="1" t="str">
        <f t="shared" si="10"/>
        <v>ND</v>
      </c>
      <c r="S35" s="1">
        <f t="shared" si="10"/>
        <v>0.66047840979181904</v>
      </c>
      <c r="T35" s="1" t="str">
        <f t="shared" si="10"/>
        <v>ND</v>
      </c>
      <c r="U35" s="1" t="str">
        <f t="shared" si="10"/>
        <v>ND</v>
      </c>
      <c r="V35" s="1" t="str">
        <f t="shared" si="10"/>
        <v>ND</v>
      </c>
      <c r="W35" s="1" t="str">
        <f t="shared" si="10"/>
        <v>ND</v>
      </c>
      <c r="X35" s="1" t="str">
        <f t="shared" si="10"/>
        <v>ND</v>
      </c>
      <c r="Y35" s="1" t="str">
        <f t="shared" si="10"/>
        <v>ND</v>
      </c>
      <c r="Z35" s="1" t="str">
        <f t="shared" si="10"/>
        <v>ND</v>
      </c>
      <c r="AA35" s="1" t="str">
        <f t="shared" si="10"/>
        <v>ND</v>
      </c>
      <c r="AB35" s="1" t="str">
        <f t="shared" si="10"/>
        <v>ND</v>
      </c>
      <c r="AC35" s="1" t="str">
        <f t="shared" si="10"/>
        <v>ND</v>
      </c>
      <c r="AD35" s="1" t="str">
        <f t="shared" si="10"/>
        <v>ND</v>
      </c>
      <c r="AE35" s="1" t="str">
        <f t="shared" si="10"/>
        <v>ND</v>
      </c>
      <c r="AF35" s="1" t="str">
        <f t="shared" si="10"/>
        <v>ND</v>
      </c>
      <c r="AG35" s="1" t="str">
        <f t="shared" si="10"/>
        <v>ND</v>
      </c>
      <c r="AH35" s="1" t="str">
        <f t="shared" si="10"/>
        <v>ND</v>
      </c>
      <c r="AI35" s="1" t="str">
        <f t="shared" si="10"/>
        <v>ND</v>
      </c>
      <c r="AJ35" s="1" t="str">
        <f t="shared" si="10"/>
        <v>ND</v>
      </c>
      <c r="AK35" s="1" t="str">
        <f t="shared" si="10"/>
        <v>ND</v>
      </c>
      <c r="AL35" s="1" t="str">
        <f t="shared" si="10"/>
        <v>ND</v>
      </c>
      <c r="AM35" s="1" t="str">
        <f t="shared" si="10"/>
        <v>ND</v>
      </c>
      <c r="AN35" s="1" t="str">
        <f t="shared" si="10"/>
        <v>ND</v>
      </c>
      <c r="AO35" s="1" t="str">
        <f t="shared" si="10"/>
        <v>ND</v>
      </c>
      <c r="AP35" s="1" t="str">
        <f t="shared" si="10"/>
        <v>ND</v>
      </c>
      <c r="AQ35" s="1" t="str">
        <f t="shared" si="10"/>
        <v>ND</v>
      </c>
      <c r="AR35" s="1" t="str">
        <f t="shared" si="10"/>
        <v>ND</v>
      </c>
      <c r="AS35" s="1" t="str">
        <f t="shared" si="10"/>
        <v>ND</v>
      </c>
      <c r="AT35" s="1" t="str">
        <f t="shared" si="10"/>
        <v>ND</v>
      </c>
      <c r="AU35" s="1" t="str">
        <f t="shared" si="10"/>
        <v>ND</v>
      </c>
      <c r="AV35" s="1" t="str">
        <f t="shared" si="10"/>
        <v>ND</v>
      </c>
      <c r="AW35" s="1" t="str">
        <f t="shared" si="10"/>
        <v>ND</v>
      </c>
      <c r="AX35" s="1" t="str">
        <f t="shared" si="10"/>
        <v>ND</v>
      </c>
      <c r="AY35" s="1" t="str">
        <f t="shared" si="10"/>
        <v>ND</v>
      </c>
      <c r="AZ35" s="1" t="str">
        <f t="shared" si="10"/>
        <v>ND</v>
      </c>
      <c r="BA35" s="1" t="str">
        <f t="shared" si="10"/>
        <v>ND</v>
      </c>
      <c r="BB35" s="1" t="str">
        <f t="shared" si="10"/>
        <v>ND</v>
      </c>
      <c r="BC35" s="1" t="str">
        <f t="shared" si="10"/>
        <v>ND</v>
      </c>
      <c r="BD35" s="1" t="str">
        <f t="shared" si="10"/>
        <v>ND</v>
      </c>
      <c r="BE35" s="1" t="str">
        <f t="shared" si="10"/>
        <v>ND</v>
      </c>
      <c r="BF35" s="1" t="str">
        <f t="shared" si="10"/>
        <v>ND</v>
      </c>
      <c r="BG35" s="1" t="str">
        <f t="shared" si="10"/>
        <v>ND</v>
      </c>
      <c r="BH35" s="1" t="str">
        <f t="shared" si="10"/>
        <v>ND</v>
      </c>
      <c r="BI35" s="1" t="str">
        <f t="shared" si="10"/>
        <v>ND</v>
      </c>
      <c r="BJ35" s="31"/>
      <c r="BK35" s="31"/>
      <c r="BL35" s="31"/>
    </row>
    <row r="36" spans="1:64" x14ac:dyDescent="0.25">
      <c r="A36" s="1" t="s">
        <v>73</v>
      </c>
      <c r="C36" s="1" t="str">
        <f>IF(C35="ND","ND",C35*$B34)</f>
        <v>ND</v>
      </c>
      <c r="D36" s="1" t="str">
        <f t="shared" ref="D36:BI36" si="11">IF(D35="ND","ND",D35*$B34)</f>
        <v>ND</v>
      </c>
      <c r="E36" s="1" t="str">
        <f t="shared" si="11"/>
        <v>ND</v>
      </c>
      <c r="F36" s="1" t="str">
        <f t="shared" si="11"/>
        <v>ND</v>
      </c>
      <c r="G36" s="1" t="str">
        <f t="shared" si="11"/>
        <v>ND</v>
      </c>
      <c r="H36" s="1">
        <f t="shared" si="11"/>
        <v>5181.4785554889104</v>
      </c>
      <c r="I36" s="1" t="str">
        <f t="shared" si="11"/>
        <v>ND</v>
      </c>
      <c r="J36" s="1" t="str">
        <f t="shared" si="11"/>
        <v>ND</v>
      </c>
      <c r="K36" s="1" t="str">
        <f t="shared" si="11"/>
        <v>ND</v>
      </c>
      <c r="L36" s="1" t="str">
        <f t="shared" si="11"/>
        <v>ND</v>
      </c>
      <c r="M36" s="1" t="str">
        <f t="shared" si="11"/>
        <v>ND</v>
      </c>
      <c r="N36" s="1">
        <f t="shared" si="11"/>
        <v>0.67087066645403892</v>
      </c>
      <c r="O36" s="1" t="str">
        <f t="shared" si="11"/>
        <v>ND</v>
      </c>
      <c r="P36" s="1" t="str">
        <f t="shared" si="11"/>
        <v>ND</v>
      </c>
      <c r="Q36" s="1">
        <f t="shared" si="11"/>
        <v>2.9157241119256501</v>
      </c>
      <c r="R36" s="1" t="str">
        <f t="shared" si="11"/>
        <v>ND</v>
      </c>
      <c r="S36" s="1">
        <f t="shared" si="11"/>
        <v>6.6047840979181904</v>
      </c>
      <c r="T36" s="1" t="str">
        <f t="shared" si="11"/>
        <v>ND</v>
      </c>
      <c r="U36" s="1" t="str">
        <f t="shared" si="11"/>
        <v>ND</v>
      </c>
      <c r="V36" s="1" t="str">
        <f t="shared" si="11"/>
        <v>ND</v>
      </c>
      <c r="W36" s="1" t="str">
        <f t="shared" si="11"/>
        <v>ND</v>
      </c>
      <c r="X36" s="1" t="str">
        <f t="shared" si="11"/>
        <v>ND</v>
      </c>
      <c r="Y36" s="1" t="str">
        <f t="shared" si="11"/>
        <v>ND</v>
      </c>
      <c r="Z36" s="1" t="str">
        <f t="shared" si="11"/>
        <v>ND</v>
      </c>
      <c r="AA36" s="1" t="str">
        <f t="shared" si="11"/>
        <v>ND</v>
      </c>
      <c r="AB36" s="1" t="str">
        <f t="shared" si="11"/>
        <v>ND</v>
      </c>
      <c r="AC36" s="1" t="str">
        <f t="shared" si="11"/>
        <v>ND</v>
      </c>
      <c r="AD36" s="1" t="str">
        <f t="shared" si="11"/>
        <v>ND</v>
      </c>
      <c r="AE36" s="1" t="str">
        <f t="shared" si="11"/>
        <v>ND</v>
      </c>
      <c r="AF36" s="1" t="str">
        <f t="shared" si="11"/>
        <v>ND</v>
      </c>
      <c r="AG36" s="1" t="str">
        <f t="shared" si="11"/>
        <v>ND</v>
      </c>
      <c r="AH36" s="1" t="str">
        <f t="shared" si="11"/>
        <v>ND</v>
      </c>
      <c r="AI36" s="1" t="str">
        <f t="shared" si="11"/>
        <v>ND</v>
      </c>
      <c r="AJ36" s="1" t="str">
        <f t="shared" si="11"/>
        <v>ND</v>
      </c>
      <c r="AK36" s="1" t="str">
        <f t="shared" si="11"/>
        <v>ND</v>
      </c>
      <c r="AL36" s="1" t="str">
        <f t="shared" si="11"/>
        <v>ND</v>
      </c>
      <c r="AM36" s="1" t="str">
        <f t="shared" si="11"/>
        <v>ND</v>
      </c>
      <c r="AN36" s="1" t="str">
        <f t="shared" si="11"/>
        <v>ND</v>
      </c>
      <c r="AO36" s="1" t="str">
        <f t="shared" si="11"/>
        <v>ND</v>
      </c>
      <c r="AP36" s="1" t="str">
        <f t="shared" si="11"/>
        <v>ND</v>
      </c>
      <c r="AQ36" s="1" t="str">
        <f t="shared" si="11"/>
        <v>ND</v>
      </c>
      <c r="AR36" s="1" t="str">
        <f t="shared" si="11"/>
        <v>ND</v>
      </c>
      <c r="AS36" s="1" t="str">
        <f t="shared" si="11"/>
        <v>ND</v>
      </c>
      <c r="AT36" s="1" t="str">
        <f t="shared" si="11"/>
        <v>ND</v>
      </c>
      <c r="AU36" s="1" t="str">
        <f t="shared" si="11"/>
        <v>ND</v>
      </c>
      <c r="AV36" s="1" t="str">
        <f t="shared" si="11"/>
        <v>ND</v>
      </c>
      <c r="AW36" s="1" t="str">
        <f t="shared" si="11"/>
        <v>ND</v>
      </c>
      <c r="AX36" s="1" t="str">
        <f t="shared" si="11"/>
        <v>ND</v>
      </c>
      <c r="AY36" s="1" t="str">
        <f t="shared" si="11"/>
        <v>ND</v>
      </c>
      <c r="AZ36" s="1" t="str">
        <f t="shared" si="11"/>
        <v>ND</v>
      </c>
      <c r="BA36" s="1" t="str">
        <f t="shared" si="11"/>
        <v>ND</v>
      </c>
      <c r="BB36" s="1" t="str">
        <f t="shared" si="11"/>
        <v>ND</v>
      </c>
      <c r="BC36" s="1" t="str">
        <f t="shared" si="11"/>
        <v>ND</v>
      </c>
      <c r="BD36" s="1" t="str">
        <f t="shared" si="11"/>
        <v>ND</v>
      </c>
      <c r="BE36" s="1" t="str">
        <f t="shared" si="11"/>
        <v>ND</v>
      </c>
      <c r="BF36" s="1" t="str">
        <f t="shared" si="11"/>
        <v>ND</v>
      </c>
      <c r="BG36" s="1" t="str">
        <f t="shared" si="11"/>
        <v>ND</v>
      </c>
      <c r="BH36" s="1" t="str">
        <f t="shared" si="11"/>
        <v>ND</v>
      </c>
      <c r="BI36" s="1" t="str">
        <f t="shared" si="11"/>
        <v>ND</v>
      </c>
      <c r="BJ36" s="31"/>
      <c r="BK36" s="31"/>
      <c r="BL36" s="31"/>
    </row>
    <row r="37" spans="1:64" x14ac:dyDescent="0.2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31"/>
      <c r="BK37" s="31"/>
      <c r="BL37" s="31"/>
    </row>
    <row r="38" spans="1:64" x14ac:dyDescent="0.25">
      <c r="A38" s="26" t="s">
        <v>62</v>
      </c>
      <c r="C38" s="1" t="str">
        <f>C36</f>
        <v>ND</v>
      </c>
      <c r="D38" s="1" t="str">
        <f t="shared" ref="D38:BI38" si="12">D36</f>
        <v>ND</v>
      </c>
      <c r="E38" s="1" t="str">
        <f t="shared" si="12"/>
        <v>ND</v>
      </c>
      <c r="F38" s="1" t="str">
        <f t="shared" si="12"/>
        <v>ND</v>
      </c>
      <c r="G38" s="1" t="str">
        <f t="shared" si="12"/>
        <v>ND</v>
      </c>
      <c r="H38" s="1">
        <f t="shared" si="12"/>
        <v>5181.4785554889104</v>
      </c>
      <c r="I38" s="1" t="str">
        <f t="shared" si="12"/>
        <v>ND</v>
      </c>
      <c r="J38" s="1" t="str">
        <f t="shared" si="12"/>
        <v>ND</v>
      </c>
      <c r="K38" s="1" t="str">
        <f t="shared" si="12"/>
        <v>ND</v>
      </c>
      <c r="L38" s="1" t="str">
        <f t="shared" si="12"/>
        <v>ND</v>
      </c>
      <c r="M38" s="1" t="str">
        <f t="shared" si="12"/>
        <v>ND</v>
      </c>
      <c r="N38" s="1">
        <f t="shared" si="12"/>
        <v>0.67087066645403892</v>
      </c>
      <c r="O38" s="1" t="str">
        <f t="shared" si="12"/>
        <v>ND</v>
      </c>
      <c r="P38" s="1" t="str">
        <f t="shared" si="12"/>
        <v>ND</v>
      </c>
      <c r="Q38" s="1">
        <f t="shared" si="12"/>
        <v>2.9157241119256501</v>
      </c>
      <c r="R38" s="1" t="str">
        <f t="shared" si="12"/>
        <v>ND</v>
      </c>
      <c r="S38" s="1">
        <f t="shared" si="12"/>
        <v>6.6047840979181904</v>
      </c>
      <c r="T38" s="1" t="str">
        <f t="shared" si="12"/>
        <v>ND</v>
      </c>
      <c r="U38" s="1" t="str">
        <f t="shared" si="12"/>
        <v>ND</v>
      </c>
      <c r="V38" s="1" t="str">
        <f t="shared" si="12"/>
        <v>ND</v>
      </c>
      <c r="W38" s="1" t="str">
        <f t="shared" si="12"/>
        <v>ND</v>
      </c>
      <c r="X38" s="1" t="str">
        <f t="shared" si="12"/>
        <v>ND</v>
      </c>
      <c r="Y38" s="1" t="str">
        <f t="shared" si="12"/>
        <v>ND</v>
      </c>
      <c r="Z38" s="1" t="str">
        <f t="shared" si="12"/>
        <v>ND</v>
      </c>
      <c r="AA38" s="1" t="str">
        <f t="shared" si="12"/>
        <v>ND</v>
      </c>
      <c r="AB38" s="1" t="str">
        <f t="shared" si="12"/>
        <v>ND</v>
      </c>
      <c r="AC38" s="1" t="str">
        <f t="shared" si="12"/>
        <v>ND</v>
      </c>
      <c r="AD38" s="1" t="str">
        <f t="shared" si="12"/>
        <v>ND</v>
      </c>
      <c r="AE38" s="1" t="str">
        <f t="shared" si="12"/>
        <v>ND</v>
      </c>
      <c r="AF38" s="1" t="str">
        <f t="shared" si="12"/>
        <v>ND</v>
      </c>
      <c r="AG38" s="1" t="str">
        <f t="shared" si="12"/>
        <v>ND</v>
      </c>
      <c r="AH38" s="1" t="str">
        <f t="shared" si="12"/>
        <v>ND</v>
      </c>
      <c r="AI38" s="1" t="str">
        <f t="shared" si="12"/>
        <v>ND</v>
      </c>
      <c r="AJ38" s="1" t="str">
        <f t="shared" si="12"/>
        <v>ND</v>
      </c>
      <c r="AK38" s="1" t="str">
        <f t="shared" si="12"/>
        <v>ND</v>
      </c>
      <c r="AL38" s="1" t="str">
        <f t="shared" si="12"/>
        <v>ND</v>
      </c>
      <c r="AM38" s="1" t="str">
        <f t="shared" si="12"/>
        <v>ND</v>
      </c>
      <c r="AN38" s="1" t="str">
        <f t="shared" si="12"/>
        <v>ND</v>
      </c>
      <c r="AO38" s="1" t="str">
        <f t="shared" si="12"/>
        <v>ND</v>
      </c>
      <c r="AP38" s="1" t="str">
        <f t="shared" si="12"/>
        <v>ND</v>
      </c>
      <c r="AQ38" s="1" t="str">
        <f t="shared" si="12"/>
        <v>ND</v>
      </c>
      <c r="AR38" s="1" t="str">
        <f t="shared" si="12"/>
        <v>ND</v>
      </c>
      <c r="AS38" s="1" t="str">
        <f t="shared" si="12"/>
        <v>ND</v>
      </c>
      <c r="AT38" s="1" t="str">
        <f t="shared" si="12"/>
        <v>ND</v>
      </c>
      <c r="AU38" s="1" t="str">
        <f t="shared" si="12"/>
        <v>ND</v>
      </c>
      <c r="AV38" s="1" t="str">
        <f t="shared" si="12"/>
        <v>ND</v>
      </c>
      <c r="AW38" s="1" t="str">
        <f t="shared" si="12"/>
        <v>ND</v>
      </c>
      <c r="AX38" s="1" t="str">
        <f t="shared" si="12"/>
        <v>ND</v>
      </c>
      <c r="AY38" s="1" t="str">
        <f t="shared" si="12"/>
        <v>ND</v>
      </c>
      <c r="AZ38" s="1" t="str">
        <f t="shared" si="12"/>
        <v>ND</v>
      </c>
      <c r="BA38" s="1" t="str">
        <f t="shared" si="12"/>
        <v>ND</v>
      </c>
      <c r="BB38" s="1" t="str">
        <f t="shared" si="12"/>
        <v>ND</v>
      </c>
      <c r="BC38" s="1" t="str">
        <f t="shared" si="12"/>
        <v>ND</v>
      </c>
      <c r="BD38" s="1" t="str">
        <f t="shared" si="12"/>
        <v>ND</v>
      </c>
      <c r="BE38" s="1" t="str">
        <f t="shared" si="12"/>
        <v>ND</v>
      </c>
      <c r="BF38" s="1" t="str">
        <f t="shared" si="12"/>
        <v>ND</v>
      </c>
      <c r="BG38" s="1" t="str">
        <f t="shared" si="12"/>
        <v>ND</v>
      </c>
      <c r="BH38" s="1" t="str">
        <f t="shared" si="12"/>
        <v>ND</v>
      </c>
      <c r="BI38" s="1" t="str">
        <f t="shared" si="12"/>
        <v>ND</v>
      </c>
      <c r="BJ38" s="31"/>
      <c r="BK38" s="31"/>
      <c r="BL38" s="31"/>
    </row>
    <row r="39" spans="1:64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31"/>
      <c r="BK39" s="31"/>
      <c r="BL39" s="31"/>
    </row>
    <row r="40" spans="1:64" x14ac:dyDescent="0.25">
      <c r="A40" t="str">
        <f>'[5]ICP-MS Results'!C20</f>
        <v>Rinse</v>
      </c>
      <c r="C40" s="1">
        <f>'[5]ICP-MS Results'!E20</f>
        <v>-7.1386288485049701E-2</v>
      </c>
      <c r="D40" s="1">
        <f>'[5]ICP-MS Results'!G20</f>
        <v>1.5024627111409301E-2</v>
      </c>
      <c r="E40" s="1">
        <f>'[5]ICP-MS Results'!J20</f>
        <v>-2.5242050062274499</v>
      </c>
      <c r="F40" s="1">
        <f>'[5]ICP-MS Results'!M20</f>
        <v>-10.5263636349918</v>
      </c>
      <c r="G40" s="1">
        <f>'[5]ICP-MS Results'!P20</f>
        <v>-1.5391716558889701</v>
      </c>
      <c r="H40" s="1">
        <f>'[5]ICP-MS Results'!Q20</f>
        <v>-39.819406150935102</v>
      </c>
      <c r="I40" s="1">
        <f>'[5]ICP-MS Results'!S20</f>
        <v>-3.06106813504001</v>
      </c>
      <c r="J40" s="1">
        <f>'[5]ICP-MS Results'!AC20</f>
        <v>-7.6938043770997097E-2</v>
      </c>
      <c r="K40" s="1">
        <f>'[5]ICP-MS Results'!AE20</f>
        <v>-1.5819476208259301E-2</v>
      </c>
      <c r="L40" s="1">
        <f>'[5]ICP-MS Results'!AG20</f>
        <v>-1.6909967202289999E-2</v>
      </c>
      <c r="M40" s="1">
        <f>'[5]ICP-MS Results'!AI20</f>
        <v>-0.207919382990334</v>
      </c>
      <c r="N40" s="1">
        <f>'[5]ICP-MS Results'!AK20</f>
        <v>-8.4080342153767404E-2</v>
      </c>
      <c r="O40" s="1">
        <f>'[5]ICP-MS Results'!AN20</f>
        <v>-4.8510840517656897</v>
      </c>
      <c r="P40" s="1">
        <f>'[5]ICP-MS Results'!AP20</f>
        <v>-1.1399094190613899E-3</v>
      </c>
      <c r="Q40" s="1">
        <f>'[5]ICP-MS Results'!AR20</f>
        <v>1.0344331323241999E-2</v>
      </c>
      <c r="R40" s="1">
        <f>'[5]ICP-MS Results'!AT20</f>
        <v>-3.0204898462757399E-2</v>
      </c>
      <c r="S40" s="1">
        <f>'[5]ICP-MS Results'!AV20</f>
        <v>-8.0861463315225798E-2</v>
      </c>
      <c r="T40" s="1">
        <f>'[5]ICP-MS Results'!AX20</f>
        <v>-2.7259206213841999E-3</v>
      </c>
      <c r="U40" s="1">
        <f>'[5]ICP-MS Results'!AZ20</f>
        <v>-1.6567970765674501E-3</v>
      </c>
      <c r="V40" s="1">
        <f>'[5]ICP-MS Results'!BB20</f>
        <v>-7.8319724108118199E-3</v>
      </c>
      <c r="W40" s="1">
        <f>'[5]ICP-MS Results'!BF20</f>
        <v>-4.5248630056905999E-2</v>
      </c>
      <c r="X40" s="1">
        <f>'[5]ICP-MS Results'!BH20</f>
        <v>-0.57364849416788699</v>
      </c>
      <c r="Y40" s="1">
        <f>'[5]ICP-MS Results'!BJ20</f>
        <v>-1.56277230898339</v>
      </c>
      <c r="Z40" s="1">
        <f>'[5]ICP-MS Results'!BM20</f>
        <v>-1.6365465296065</v>
      </c>
      <c r="AA40" s="1">
        <f>'[5]ICP-MS Results'!BO20</f>
        <v>-2.6013575409629501E-2</v>
      </c>
      <c r="AB40" s="1">
        <f>'[5]ICP-MS Results'!BQ20</f>
        <v>1.40675944740348E-2</v>
      </c>
      <c r="AC40" s="1">
        <f>'[5]ICP-MS Results'!BS20</f>
        <v>-1.0454321742781899E-2</v>
      </c>
      <c r="AD40" s="1">
        <f>'[5]ICP-MS Results'!BT20</f>
        <v>6.38226981535268E-2</v>
      </c>
      <c r="AE40" s="1">
        <f>'[5]ICP-MS Results'!BW20</f>
        <v>-4.0821141532852503E-3</v>
      </c>
      <c r="AF40" s="1">
        <f>'[5]ICP-MS Results'!BY20</f>
        <v>9.8727520703017092E-3</v>
      </c>
      <c r="AG40" s="1">
        <f>'[5]ICP-MS Results'!CA20</f>
        <v>0.10967264618976599</v>
      </c>
      <c r="AH40" s="1">
        <f>'[5]ICP-MS Results'!CC20</f>
        <v>-7.2797530121132895E-2</v>
      </c>
      <c r="AI40" s="1">
        <f>'[5]ICP-MS Results'!CE20</f>
        <v>-1.56363344622624E-2</v>
      </c>
      <c r="AJ40" s="1">
        <f>'[5]ICP-MS Results'!CF20</f>
        <v>-1.2660966202750701E-2</v>
      </c>
      <c r="AK40" s="1">
        <f>'[5]ICP-MS Results'!CI20</f>
        <v>-0.21999092510829499</v>
      </c>
      <c r="AL40" s="1">
        <f>'[5]ICP-MS Results'!CK20</f>
        <v>3.2170819950262802E-2</v>
      </c>
      <c r="AM40" s="1">
        <f>'[5]ICP-MS Results'!CM20</f>
        <v>-0.123927330806979</v>
      </c>
      <c r="AN40" s="1">
        <f>'[5]ICP-MS Results'!CO20</f>
        <v>2.9940591658524401E-2</v>
      </c>
      <c r="AO40" s="1">
        <f>'[5]ICP-MS Results'!CQ20</f>
        <v>1.94897203172806E-2</v>
      </c>
      <c r="AP40" s="1">
        <f>'[5]ICP-MS Results'!CS20</f>
        <v>7.81103085777431E-3</v>
      </c>
      <c r="AQ40" s="1">
        <f>'[5]ICP-MS Results'!CU20</f>
        <v>-7.1648620817931705E-2</v>
      </c>
      <c r="AR40" s="1">
        <f>'[5]ICP-MS Results'!CW20</f>
        <v>-1.78968622601404E-4</v>
      </c>
      <c r="AS40" s="1">
        <f>'[5]ICP-MS Results'!CY20</f>
        <v>1.32077158590168E-2</v>
      </c>
      <c r="AT40" s="1">
        <f>'[5]ICP-MS Results'!DA20</f>
        <v>1.0598442387935701E-2</v>
      </c>
      <c r="AU40" s="1">
        <f>'[5]ICP-MS Results'!DC20</f>
        <v>1.79884135768309E-3</v>
      </c>
      <c r="AV40" s="1">
        <f>'[5]ICP-MS Results'!DE20</f>
        <v>-1.9721714294822302E-3</v>
      </c>
      <c r="AW40" s="1">
        <f>'[5]ICP-MS Results'!DG20</f>
        <v>-1.6481523890611101E-3</v>
      </c>
      <c r="AX40" s="1">
        <f>'[5]ICP-MS Results'!DI20</f>
        <v>-1.0838136800997499E-2</v>
      </c>
      <c r="AY40" s="1">
        <f>'[5]ICP-MS Results'!DK20</f>
        <v>-7.0330428546957003E-3</v>
      </c>
      <c r="AZ40" s="1">
        <f>'[5]ICP-MS Results'!DM20</f>
        <v>-2.0532113305782901E-3</v>
      </c>
      <c r="BA40" s="1">
        <f>'[5]ICP-MS Results'!DO20</f>
        <v>2.08514101903863E-3</v>
      </c>
      <c r="BB40" s="1">
        <f>'[5]ICP-MS Results'!DQ20</f>
        <v>-6.1234026006657997E-2</v>
      </c>
      <c r="BC40" s="1">
        <f>'[5]ICP-MS Results'!DS20</f>
        <v>2.6273607262613601E-3</v>
      </c>
      <c r="BD40" s="1">
        <f>'[5]ICP-MS Results'!DU20</f>
        <v>6.4358961362451894E-2</v>
      </c>
      <c r="BE40" s="1">
        <f>'[5]ICP-MS Results'!DW20</f>
        <v>-0.50855601421972896</v>
      </c>
      <c r="BF40" s="1">
        <f>'[5]ICP-MS Results'!DY20</f>
        <v>-2.1381916097397001E-2</v>
      </c>
      <c r="BG40" s="1">
        <f>'[5]ICP-MS Results'!EA20</f>
        <v>1.28002322455782E-3</v>
      </c>
      <c r="BH40" s="1">
        <f>'[5]ICP-MS Results'!EC20</f>
        <v>-3.7486588983478702E-2</v>
      </c>
      <c r="BI40" s="1">
        <f>'[5]ICP-MS Results'!EE20</f>
        <v>-7.3664686613688002E-3</v>
      </c>
      <c r="BJ40" s="31">
        <f>'[5]ICP-MS Results'!EF20</f>
        <v>91.248991562865299</v>
      </c>
      <c r="BK40" s="31">
        <f>'[5]ICP-MS Results'!EG20</f>
        <v>104.224158275124</v>
      </c>
      <c r="BL40" s="31">
        <f>'[5]ICP-MS Results'!EH20</f>
        <v>93.806340327973103</v>
      </c>
    </row>
    <row r="41" spans="1:64" x14ac:dyDescent="0.25">
      <c r="A41" t="str">
        <f>'[5]ICP-MS Results'!C21</f>
        <v>Rinse</v>
      </c>
      <c r="C41" s="1">
        <f>'[5]ICP-MS Results'!E21</f>
        <v>-5.9414186947125303E-2</v>
      </c>
      <c r="D41" s="1">
        <f>'[5]ICP-MS Results'!G21</f>
        <v>1.4622242144415499E-2</v>
      </c>
      <c r="E41" s="1">
        <f>'[5]ICP-MS Results'!J21</f>
        <v>-1.83903143908026</v>
      </c>
      <c r="F41" s="1">
        <f>'[5]ICP-MS Results'!M21</f>
        <v>-0.75092933117908001</v>
      </c>
      <c r="G41" s="1">
        <f>'[5]ICP-MS Results'!P21</f>
        <v>0.58108074735720106</v>
      </c>
      <c r="H41" s="1">
        <f>'[5]ICP-MS Results'!Q21</f>
        <v>-4.6850881603240397</v>
      </c>
      <c r="I41" s="1">
        <f>'[5]ICP-MS Results'!S21</f>
        <v>0.41890560518014103</v>
      </c>
      <c r="J41" s="1">
        <f>'[5]ICP-MS Results'!AC21</f>
        <v>1.52365674050627E-2</v>
      </c>
      <c r="K41" s="1">
        <f>'[5]ICP-MS Results'!AE21</f>
        <v>0.12839651996321599</v>
      </c>
      <c r="L41" s="1">
        <f>'[5]ICP-MS Results'!AG21</f>
        <v>5.8471032789850497E-3</v>
      </c>
      <c r="M41" s="1">
        <f>'[5]ICP-MS Results'!AI21</f>
        <v>-2.18985910472154E-2</v>
      </c>
      <c r="N41" s="1">
        <f>'[5]ICP-MS Results'!AK21</f>
        <v>-4.9545910512690198E-3</v>
      </c>
      <c r="O41" s="1">
        <f>'[5]ICP-MS Results'!AN21</f>
        <v>-0.31976141040688399</v>
      </c>
      <c r="P41" s="1">
        <f>'[5]ICP-MS Results'!AP21</f>
        <v>-1.21972617712089E-4</v>
      </c>
      <c r="Q41" s="1">
        <f>'[5]ICP-MS Results'!AR21</f>
        <v>1.3358997777972201E-3</v>
      </c>
      <c r="R41" s="1">
        <f>'[5]ICP-MS Results'!AT21</f>
        <v>-1.5657373225178101E-2</v>
      </c>
      <c r="S41" s="1">
        <f>'[5]ICP-MS Results'!AV21</f>
        <v>4.82896137927653E-3</v>
      </c>
      <c r="T41" s="1">
        <f>'[5]ICP-MS Results'!AX21</f>
        <v>-1.11567792787623E-2</v>
      </c>
      <c r="U41" s="1">
        <f>'[5]ICP-MS Results'!AZ21</f>
        <v>-1.2312610319567799E-2</v>
      </c>
      <c r="V41" s="1">
        <f>'[5]ICP-MS Results'!BB21</f>
        <v>-7.8520373003348291E-3</v>
      </c>
      <c r="W41" s="1">
        <f>'[5]ICP-MS Results'!BF21</f>
        <v>-1.6334836215780701E-2</v>
      </c>
      <c r="X41" s="1">
        <f>'[5]ICP-MS Results'!BH21</f>
        <v>-7.7562844799722405E-2</v>
      </c>
      <c r="Y41" s="1">
        <f>'[5]ICP-MS Results'!BJ21</f>
        <v>-0.25779223153273101</v>
      </c>
      <c r="Z41" s="1">
        <f>'[5]ICP-MS Results'!BM21</f>
        <v>-7.1805303853949995E-2</v>
      </c>
      <c r="AA41" s="1">
        <f>'[5]ICP-MS Results'!BO21</f>
        <v>-1.2760724042766699E-3</v>
      </c>
      <c r="AB41" s="1">
        <f>'[5]ICP-MS Results'!BQ21</f>
        <v>2.46258071591441E-2</v>
      </c>
      <c r="AC41" s="1">
        <f>'[5]ICP-MS Results'!BS21</f>
        <v>1.9971734391308501E-2</v>
      </c>
      <c r="AD41" s="1">
        <f>'[5]ICP-MS Results'!BT21</f>
        <v>-1.1155841155988601E-3</v>
      </c>
      <c r="AE41" s="1">
        <f>'[5]ICP-MS Results'!BW21</f>
        <v>-4.0989248388381304E-3</v>
      </c>
      <c r="AF41" s="1">
        <f>'[5]ICP-MS Results'!BY21</f>
        <v>4.7441505961987301E-3</v>
      </c>
      <c r="AG41" s="1">
        <f>'[5]ICP-MS Results'!CA21</f>
        <v>0.106475222644248</v>
      </c>
      <c r="AH41" s="1">
        <f>'[5]ICP-MS Results'!CC21</f>
        <v>-3.1549189778289903E-2</v>
      </c>
      <c r="AI41" s="1">
        <f>'[5]ICP-MS Results'!CE21</f>
        <v>3.7372111669503202E-2</v>
      </c>
      <c r="AJ41" s="1">
        <f>'[5]ICP-MS Results'!CF21</f>
        <v>-5.3367997561846302E-3</v>
      </c>
      <c r="AK41" s="1">
        <f>'[5]ICP-MS Results'!CI21</f>
        <v>-4.4753737860609502E-2</v>
      </c>
      <c r="AL41" s="1">
        <f>'[5]ICP-MS Results'!CK21</f>
        <v>1.35432140991085E-3</v>
      </c>
      <c r="AM41" s="1">
        <f>'[5]ICP-MS Results'!CM21</f>
        <v>-3.3312516418653598E-3</v>
      </c>
      <c r="AN41" s="1">
        <f>'[5]ICP-MS Results'!CO21</f>
        <v>-2.9721461353602501E-3</v>
      </c>
      <c r="AO41" s="1">
        <f>'[5]ICP-MS Results'!CQ21</f>
        <v>5.08947578938981E-3</v>
      </c>
      <c r="AP41" s="1">
        <f>'[5]ICP-MS Results'!CS21</f>
        <v>8.5330230782364198E-3</v>
      </c>
      <c r="AQ41" s="1">
        <f>'[5]ICP-MS Results'!CU21</f>
        <v>2.3606992365963102E-3</v>
      </c>
      <c r="AR41" s="1">
        <f>'[5]ICP-MS Results'!CW21</f>
        <v>-5.0294774124739899E-3</v>
      </c>
      <c r="AS41" s="1">
        <f>'[5]ICP-MS Results'!CY21</f>
        <v>7.3768332145061097E-4</v>
      </c>
      <c r="AT41" s="1">
        <f>'[5]ICP-MS Results'!DA21</f>
        <v>1.5585505142513599E-3</v>
      </c>
      <c r="AU41" s="1">
        <f>'[5]ICP-MS Results'!DC21</f>
        <v>1.2891208201368401E-3</v>
      </c>
      <c r="AV41" s="1">
        <f>'[5]ICP-MS Results'!DE21</f>
        <v>-3.31061196820496E-3</v>
      </c>
      <c r="AW41" s="1">
        <f>'[5]ICP-MS Results'!DG21</f>
        <v>7.4404894482171704E-4</v>
      </c>
      <c r="AX41" s="1">
        <f>'[5]ICP-MS Results'!DI21</f>
        <v>-3.80526505372725E-3</v>
      </c>
      <c r="AY41" s="1">
        <f>'[5]ICP-MS Results'!DK21</f>
        <v>1.2777437390698E-3</v>
      </c>
      <c r="AZ41" s="1">
        <f>'[5]ICP-MS Results'!DM21</f>
        <v>-1.532618398455E-3</v>
      </c>
      <c r="BA41" s="1">
        <f>'[5]ICP-MS Results'!DO21</f>
        <v>1.0060722464870699E-3</v>
      </c>
      <c r="BB41" s="1">
        <f>'[5]ICP-MS Results'!DQ21</f>
        <v>3.4325796230637501E-2</v>
      </c>
      <c r="BC41" s="1">
        <f>'[5]ICP-MS Results'!DS21</f>
        <v>-3.6989962811676599E-4</v>
      </c>
      <c r="BD41" s="1">
        <f>'[5]ICP-MS Results'!DU21</f>
        <v>1.2810178812794901E-3</v>
      </c>
      <c r="BE41" s="1">
        <f>'[5]ICP-MS Results'!DW21</f>
        <v>-0.34082691689708</v>
      </c>
      <c r="BF41" s="1">
        <f>'[5]ICP-MS Results'!DY21</f>
        <v>-6.72207127040145E-3</v>
      </c>
      <c r="BG41" s="1">
        <f>'[5]ICP-MS Results'!EA21</f>
        <v>-2.6470193544778299E-3</v>
      </c>
      <c r="BH41" s="1">
        <f>'[5]ICP-MS Results'!EC21</f>
        <v>-1.8222812647659401E-3</v>
      </c>
      <c r="BI41" s="1">
        <f>'[5]ICP-MS Results'!EE21</f>
        <v>-5.2694415645950898E-4</v>
      </c>
      <c r="BJ41" s="31">
        <f>'[5]ICP-MS Results'!EF21</f>
        <v>91.869854690866205</v>
      </c>
      <c r="BK41" s="31">
        <f>'[5]ICP-MS Results'!EG21</f>
        <v>102.750316643937</v>
      </c>
      <c r="BL41" s="31">
        <f>'[5]ICP-MS Results'!EH21</f>
        <v>93.884638117426206</v>
      </c>
    </row>
    <row r="42" spans="1:64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31"/>
      <c r="BK42" s="31"/>
      <c r="BL42" s="31"/>
    </row>
    <row r="43" spans="1:64" x14ac:dyDescent="0.25">
      <c r="A43" t="str">
        <f>'[5]ICP-MS Results'!C22</f>
        <v>GY2-032-D  10000x</v>
      </c>
      <c r="B43" t="str">
        <f>'[5]ICP-MS Results'!D22</f>
        <v>10000</v>
      </c>
      <c r="C43" s="1">
        <f>'[5]ICP-MS Results'!E22</f>
        <v>-0.19543282868644701</v>
      </c>
      <c r="D43" s="1">
        <f>'[5]ICP-MS Results'!G22</f>
        <v>4.2791872821708E-3</v>
      </c>
      <c r="E43" s="1">
        <f>'[5]ICP-MS Results'!J22</f>
        <v>-8.9944518527730803</v>
      </c>
      <c r="F43" s="1">
        <f>'[5]ICP-MS Results'!M22</f>
        <v>-21.500516756024901</v>
      </c>
      <c r="G43" s="1">
        <f>'[5]ICP-MS Results'!P22</f>
        <v>-2.0682147476605799</v>
      </c>
      <c r="H43" s="1">
        <f>'[5]ICP-MS Results'!Q22</f>
        <v>14.9987205048375</v>
      </c>
      <c r="I43" s="1">
        <f>'[5]ICP-MS Results'!S22</f>
        <v>-4.7686726064287503</v>
      </c>
      <c r="J43" s="1">
        <f>'[5]ICP-MS Results'!AC22</f>
        <v>9.47325055184082E-2</v>
      </c>
      <c r="K43" s="1">
        <f>'[5]ICP-MS Results'!AE22</f>
        <v>3.0831900999108399E-2</v>
      </c>
      <c r="L43" s="1">
        <f>'[5]ICP-MS Results'!AG22</f>
        <v>-0.17130287740636199</v>
      </c>
      <c r="M43" s="1">
        <f>'[5]ICP-MS Results'!AI22</f>
        <v>-0.22387412804776299</v>
      </c>
      <c r="N43" s="1">
        <f>'[5]ICP-MS Results'!AK22</f>
        <v>-5.1362053059961797E-2</v>
      </c>
      <c r="O43" s="1">
        <f>'[5]ICP-MS Results'!AN22</f>
        <v>-5.3073226947492502</v>
      </c>
      <c r="P43" s="1">
        <f>'[5]ICP-MS Results'!AP22</f>
        <v>8.6181124792566594E-3</v>
      </c>
      <c r="Q43" s="1">
        <f>'[5]ICP-MS Results'!AR22</f>
        <v>-6.1262718589463701E-2</v>
      </c>
      <c r="R43" s="1">
        <f>'[5]ICP-MS Results'!AT22</f>
        <v>-0.152654385054629</v>
      </c>
      <c r="S43" s="1">
        <f>'[5]ICP-MS Results'!AV22</f>
        <v>6.2741424017981398E-2</v>
      </c>
      <c r="T43" s="1">
        <f>'[5]ICP-MS Results'!AX22</f>
        <v>2.5550439559207799E-2</v>
      </c>
      <c r="U43" s="1">
        <f>'[5]ICP-MS Results'!AZ22</f>
        <v>-3.8653572673769099E-3</v>
      </c>
      <c r="V43" s="1">
        <f>'[5]ICP-MS Results'!BB22</f>
        <v>-1.1136247541508999E-2</v>
      </c>
      <c r="W43" s="1">
        <f>'[5]ICP-MS Results'!BF22</f>
        <v>0.25218006067346199</v>
      </c>
      <c r="X43" s="1">
        <f>'[5]ICP-MS Results'!BH22</f>
        <v>-4.2356613693624103</v>
      </c>
      <c r="Y43" s="1">
        <f>'[5]ICP-MS Results'!BJ22</f>
        <v>-12.0885773188106</v>
      </c>
      <c r="Z43" s="1">
        <f>'[5]ICP-MS Results'!BM22</f>
        <v>-1.2067939089414099</v>
      </c>
      <c r="AA43" s="1">
        <f>'[5]ICP-MS Results'!BO22</f>
        <v>-5.4327135440283801E-2</v>
      </c>
      <c r="AB43" s="1">
        <f>'[5]ICP-MS Results'!BQ22</f>
        <v>-4.0721518940422398E-2</v>
      </c>
      <c r="AC43" s="1">
        <f>'[5]ICP-MS Results'!BS22</f>
        <v>-4.3141690711338797E-2</v>
      </c>
      <c r="AD43" s="1">
        <f>'[5]ICP-MS Results'!BT22</f>
        <v>-4.13956631333618E-2</v>
      </c>
      <c r="AE43" s="1">
        <f>'[5]ICP-MS Results'!BW22</f>
        <v>-1.3026892106599399E-2</v>
      </c>
      <c r="AF43" s="1">
        <f>'[5]ICP-MS Results'!BY22</f>
        <v>9.9081288577158796E-3</v>
      </c>
      <c r="AG43" s="1">
        <f>'[5]ICP-MS Results'!CA22</f>
        <v>-2.43861994550616E-2</v>
      </c>
      <c r="AH43" s="1">
        <f>'[5]ICP-MS Results'!CC22</f>
        <v>-0.24222279695888499</v>
      </c>
      <c r="AI43" s="1">
        <f>'[5]ICP-MS Results'!CE22</f>
        <v>1.4419114583706301E-2</v>
      </c>
      <c r="AJ43" s="1">
        <f>'[5]ICP-MS Results'!CF22</f>
        <v>9.0849410908229993E-3</v>
      </c>
      <c r="AK43" s="1">
        <f>'[5]ICP-MS Results'!CI22</f>
        <v>-0.51409167900035402</v>
      </c>
      <c r="AL43" s="1">
        <f>'[5]ICP-MS Results'!CK22</f>
        <v>0.62127471309021198</v>
      </c>
      <c r="AM43" s="1">
        <f>'[5]ICP-MS Results'!CM22</f>
        <v>0.51747988868063399</v>
      </c>
      <c r="AN43" s="1">
        <f>'[5]ICP-MS Results'!CO22</f>
        <v>0.65117470999507099</v>
      </c>
      <c r="AO43" s="1">
        <f>'[5]ICP-MS Results'!CQ22</f>
        <v>0.63806210826526899</v>
      </c>
      <c r="AP43" s="1">
        <f>'[5]ICP-MS Results'!CS22</f>
        <v>0.59346343923398603</v>
      </c>
      <c r="AQ43" s="1">
        <f>'[5]ICP-MS Results'!CU22</f>
        <v>0.40941947269644402</v>
      </c>
      <c r="AR43" s="1">
        <f>'[5]ICP-MS Results'!CW22</f>
        <v>0.58193622461547601</v>
      </c>
      <c r="AS43" s="1">
        <f>'[5]ICP-MS Results'!CY22</f>
        <v>0.53709007329050096</v>
      </c>
      <c r="AT43" s="1">
        <f>'[5]ICP-MS Results'!DA22</f>
        <v>0.55296980894014702</v>
      </c>
      <c r="AU43" s="1">
        <f>'[5]ICP-MS Results'!DC22</f>
        <v>0.55691164345585398</v>
      </c>
      <c r="AV43" s="1">
        <f>'[5]ICP-MS Results'!DE22</f>
        <v>0.55221591026544103</v>
      </c>
      <c r="AW43" s="1">
        <f>'[5]ICP-MS Results'!DG22</f>
        <v>0.51855747233537797</v>
      </c>
      <c r="AX43" s="1">
        <f>'[5]ICP-MS Results'!DI22</f>
        <v>0.51984698901447302</v>
      </c>
      <c r="AY43" s="1">
        <f>'[5]ICP-MS Results'!DK22</f>
        <v>0.52656172027818404</v>
      </c>
      <c r="AZ43" s="1">
        <f>'[5]ICP-MS Results'!DM22</f>
        <v>-1.03666955694303E-2</v>
      </c>
      <c r="BA43" s="1">
        <f>'[5]ICP-MS Results'!DO22</f>
        <v>-8.7610148882276105E-3</v>
      </c>
      <c r="BB43" s="1">
        <f>'[5]ICP-MS Results'!DQ22</f>
        <v>-0.34624052737648098</v>
      </c>
      <c r="BC43" s="1">
        <f>'[5]ICP-MS Results'!DS22</f>
        <v>-3.2586146136199799E-3</v>
      </c>
      <c r="BD43" s="1">
        <f>'[5]ICP-MS Results'!DU22</f>
        <v>5.0996555770677901E-3</v>
      </c>
      <c r="BE43" s="1">
        <f>'[5]ICP-MS Results'!DW22</f>
        <v>0.95349592711185105</v>
      </c>
      <c r="BF43" s="1">
        <f>'[5]ICP-MS Results'!DY22</f>
        <v>-0.182264296819102</v>
      </c>
      <c r="BG43" s="1">
        <f>'[5]ICP-MS Results'!EA22</f>
        <v>1.35658417706985E-3</v>
      </c>
      <c r="BH43" s="1">
        <f>'[5]ICP-MS Results'!EC22</f>
        <v>0.114039769919882</v>
      </c>
      <c r="BI43" s="1">
        <f>'[5]ICP-MS Results'!EE22</f>
        <v>0.36297989081836801</v>
      </c>
      <c r="BJ43" s="31">
        <f>'[5]ICP-MS Results'!EF22</f>
        <v>104.83053741186001</v>
      </c>
      <c r="BK43" s="31">
        <f>'[5]ICP-MS Results'!EG22</f>
        <v>125.938021755405</v>
      </c>
      <c r="BL43" s="31">
        <f>'[5]ICP-MS Results'!EH22</f>
        <v>104.329986706887</v>
      </c>
    </row>
    <row r="44" spans="1:64" x14ac:dyDescent="0.25">
      <c r="A44" s="1" t="s">
        <v>72</v>
      </c>
      <c r="C44" s="1" t="str">
        <f>IF(C43&lt;C$132,"ND",C43)</f>
        <v>ND</v>
      </c>
      <c r="D44" s="1" t="str">
        <f t="shared" ref="D44:BI44" si="13">IF(D43&lt;D$132,"ND",D43)</f>
        <v>ND</v>
      </c>
      <c r="E44" s="1" t="str">
        <f t="shared" si="13"/>
        <v>ND</v>
      </c>
      <c r="F44" s="1" t="str">
        <f t="shared" si="13"/>
        <v>ND</v>
      </c>
      <c r="G44" s="1" t="str">
        <f t="shared" si="13"/>
        <v>ND</v>
      </c>
      <c r="H44" s="1">
        <f t="shared" si="13"/>
        <v>14.9987205048375</v>
      </c>
      <c r="I44" s="1" t="str">
        <f t="shared" si="13"/>
        <v>ND</v>
      </c>
      <c r="J44" s="1">
        <f t="shared" si="13"/>
        <v>9.47325055184082E-2</v>
      </c>
      <c r="K44" s="1" t="str">
        <f t="shared" si="13"/>
        <v>ND</v>
      </c>
      <c r="L44" s="1" t="str">
        <f t="shared" si="13"/>
        <v>ND</v>
      </c>
      <c r="M44" s="1" t="str">
        <f t="shared" si="13"/>
        <v>ND</v>
      </c>
      <c r="N44" s="1" t="str">
        <f t="shared" si="13"/>
        <v>ND</v>
      </c>
      <c r="O44" s="1" t="str">
        <f t="shared" si="13"/>
        <v>ND</v>
      </c>
      <c r="P44" s="1" t="str">
        <f t="shared" si="13"/>
        <v>ND</v>
      </c>
      <c r="Q44" s="1" t="str">
        <f t="shared" si="13"/>
        <v>ND</v>
      </c>
      <c r="R44" s="1" t="str">
        <f t="shared" si="13"/>
        <v>ND</v>
      </c>
      <c r="S44" s="1" t="str">
        <f t="shared" si="13"/>
        <v>ND</v>
      </c>
      <c r="T44" s="1" t="str">
        <f t="shared" si="13"/>
        <v>ND</v>
      </c>
      <c r="U44" s="1" t="str">
        <f t="shared" si="13"/>
        <v>ND</v>
      </c>
      <c r="V44" s="1" t="str">
        <f t="shared" si="13"/>
        <v>ND</v>
      </c>
      <c r="W44" s="1">
        <f t="shared" si="13"/>
        <v>0.25218006067346199</v>
      </c>
      <c r="X44" s="1" t="str">
        <f t="shared" si="13"/>
        <v>ND</v>
      </c>
      <c r="Y44" s="1" t="str">
        <f t="shared" si="13"/>
        <v>ND</v>
      </c>
      <c r="Z44" s="1" t="str">
        <f t="shared" si="13"/>
        <v>ND</v>
      </c>
      <c r="AA44" s="1" t="str">
        <f t="shared" si="13"/>
        <v>ND</v>
      </c>
      <c r="AB44" s="1" t="str">
        <f t="shared" si="13"/>
        <v>ND</v>
      </c>
      <c r="AC44" s="1" t="str">
        <f t="shared" si="13"/>
        <v>ND</v>
      </c>
      <c r="AD44" s="1" t="str">
        <f t="shared" si="13"/>
        <v>ND</v>
      </c>
      <c r="AE44" s="1" t="str">
        <f t="shared" si="13"/>
        <v>ND</v>
      </c>
      <c r="AF44" s="1" t="str">
        <f t="shared" si="13"/>
        <v>ND</v>
      </c>
      <c r="AG44" s="1" t="str">
        <f t="shared" si="13"/>
        <v>ND</v>
      </c>
      <c r="AH44" s="1" t="str">
        <f t="shared" si="13"/>
        <v>ND</v>
      </c>
      <c r="AI44" s="1" t="str">
        <f t="shared" si="13"/>
        <v>ND</v>
      </c>
      <c r="AJ44" s="1" t="str">
        <f t="shared" si="13"/>
        <v>ND</v>
      </c>
      <c r="AK44" s="1" t="str">
        <f t="shared" si="13"/>
        <v>ND</v>
      </c>
      <c r="AL44" s="1">
        <f t="shared" si="13"/>
        <v>0.62127471309021198</v>
      </c>
      <c r="AM44" s="1">
        <f t="shared" si="13"/>
        <v>0.51747988868063399</v>
      </c>
      <c r="AN44" s="1">
        <f t="shared" si="13"/>
        <v>0.65117470999507099</v>
      </c>
      <c r="AO44" s="1">
        <f t="shared" si="13"/>
        <v>0.63806210826526899</v>
      </c>
      <c r="AP44" s="1">
        <f t="shared" si="13"/>
        <v>0.59346343923398603</v>
      </c>
      <c r="AQ44" s="1">
        <f t="shared" si="13"/>
        <v>0.40941947269644402</v>
      </c>
      <c r="AR44" s="1">
        <f t="shared" si="13"/>
        <v>0.58193622461547601</v>
      </c>
      <c r="AS44" s="1">
        <f t="shared" si="13"/>
        <v>0.53709007329050096</v>
      </c>
      <c r="AT44" s="1">
        <f t="shared" si="13"/>
        <v>0.55296980894014702</v>
      </c>
      <c r="AU44" s="1">
        <f t="shared" si="13"/>
        <v>0.55691164345585398</v>
      </c>
      <c r="AV44" s="1">
        <f t="shared" si="13"/>
        <v>0.55221591026544103</v>
      </c>
      <c r="AW44" s="1">
        <f t="shared" si="13"/>
        <v>0.51855747233537797</v>
      </c>
      <c r="AX44" s="1">
        <f t="shared" si="13"/>
        <v>0.51984698901447302</v>
      </c>
      <c r="AY44" s="1">
        <f t="shared" si="13"/>
        <v>0.52656172027818404</v>
      </c>
      <c r="AZ44" s="1" t="str">
        <f t="shared" si="13"/>
        <v>ND</v>
      </c>
      <c r="BA44" s="1" t="str">
        <f t="shared" si="13"/>
        <v>ND</v>
      </c>
      <c r="BB44" s="1" t="str">
        <f t="shared" si="13"/>
        <v>ND</v>
      </c>
      <c r="BC44" s="1" t="str">
        <f t="shared" si="13"/>
        <v>ND</v>
      </c>
      <c r="BD44" s="1" t="str">
        <f t="shared" si="13"/>
        <v>ND</v>
      </c>
      <c r="BE44" s="1">
        <f t="shared" si="13"/>
        <v>0.95349592711185105</v>
      </c>
      <c r="BF44" s="1" t="str">
        <f t="shared" si="13"/>
        <v>ND</v>
      </c>
      <c r="BG44" s="1" t="str">
        <f t="shared" si="13"/>
        <v>ND</v>
      </c>
      <c r="BH44" s="1">
        <f t="shared" si="13"/>
        <v>0.114039769919882</v>
      </c>
      <c r="BI44" s="1">
        <f t="shared" si="13"/>
        <v>0.36297989081836801</v>
      </c>
      <c r="BJ44" s="31"/>
      <c r="BK44" s="31"/>
      <c r="BL44" s="31"/>
    </row>
    <row r="45" spans="1:64" x14ac:dyDescent="0.25">
      <c r="A45" s="1" t="s">
        <v>73</v>
      </c>
      <c r="C45" s="1" t="str">
        <f>IF(C44="ND","ND",C44*$B43)</f>
        <v>ND</v>
      </c>
      <c r="D45" s="1" t="str">
        <f t="shared" ref="D45:BI45" si="14">IF(D44="ND","ND",D44*$B43)</f>
        <v>ND</v>
      </c>
      <c r="E45" s="1" t="str">
        <f t="shared" si="14"/>
        <v>ND</v>
      </c>
      <c r="F45" s="1" t="str">
        <f t="shared" si="14"/>
        <v>ND</v>
      </c>
      <c r="G45" s="1" t="str">
        <f t="shared" si="14"/>
        <v>ND</v>
      </c>
      <c r="H45" s="1">
        <f t="shared" si="14"/>
        <v>149987.20504837501</v>
      </c>
      <c r="I45" s="1" t="str">
        <f t="shared" si="14"/>
        <v>ND</v>
      </c>
      <c r="J45" s="1">
        <f t="shared" si="14"/>
        <v>947.32505518408198</v>
      </c>
      <c r="K45" s="1" t="str">
        <f t="shared" si="14"/>
        <v>ND</v>
      </c>
      <c r="L45" s="1" t="str">
        <f t="shared" si="14"/>
        <v>ND</v>
      </c>
      <c r="M45" s="1" t="str">
        <f t="shared" si="14"/>
        <v>ND</v>
      </c>
      <c r="N45" s="1" t="str">
        <f t="shared" si="14"/>
        <v>ND</v>
      </c>
      <c r="O45" s="1" t="str">
        <f t="shared" si="14"/>
        <v>ND</v>
      </c>
      <c r="P45" s="1" t="str">
        <f t="shared" si="14"/>
        <v>ND</v>
      </c>
      <c r="Q45" s="1" t="str">
        <f t="shared" si="14"/>
        <v>ND</v>
      </c>
      <c r="R45" s="1" t="str">
        <f t="shared" si="14"/>
        <v>ND</v>
      </c>
      <c r="S45" s="1" t="str">
        <f t="shared" si="14"/>
        <v>ND</v>
      </c>
      <c r="T45" s="1" t="str">
        <f t="shared" si="14"/>
        <v>ND</v>
      </c>
      <c r="U45" s="1" t="str">
        <f t="shared" si="14"/>
        <v>ND</v>
      </c>
      <c r="V45" s="1" t="str">
        <f t="shared" si="14"/>
        <v>ND</v>
      </c>
      <c r="W45" s="1">
        <f t="shared" si="14"/>
        <v>2521.80060673462</v>
      </c>
      <c r="X45" s="1" t="str">
        <f t="shared" si="14"/>
        <v>ND</v>
      </c>
      <c r="Y45" s="1" t="str">
        <f t="shared" si="14"/>
        <v>ND</v>
      </c>
      <c r="Z45" s="1" t="str">
        <f t="shared" si="14"/>
        <v>ND</v>
      </c>
      <c r="AA45" s="1" t="str">
        <f t="shared" si="14"/>
        <v>ND</v>
      </c>
      <c r="AB45" s="1" t="str">
        <f t="shared" si="14"/>
        <v>ND</v>
      </c>
      <c r="AC45" s="1" t="str">
        <f t="shared" si="14"/>
        <v>ND</v>
      </c>
      <c r="AD45" s="1" t="str">
        <f t="shared" si="14"/>
        <v>ND</v>
      </c>
      <c r="AE45" s="1" t="str">
        <f t="shared" si="14"/>
        <v>ND</v>
      </c>
      <c r="AF45" s="1" t="str">
        <f t="shared" si="14"/>
        <v>ND</v>
      </c>
      <c r="AG45" s="1" t="str">
        <f t="shared" si="14"/>
        <v>ND</v>
      </c>
      <c r="AH45" s="1" t="str">
        <f t="shared" si="14"/>
        <v>ND</v>
      </c>
      <c r="AI45" s="1" t="str">
        <f t="shared" si="14"/>
        <v>ND</v>
      </c>
      <c r="AJ45" s="1" t="str">
        <f t="shared" si="14"/>
        <v>ND</v>
      </c>
      <c r="AK45" s="1" t="str">
        <f t="shared" si="14"/>
        <v>ND</v>
      </c>
      <c r="AL45" s="1">
        <f t="shared" si="14"/>
        <v>6212.7471309021203</v>
      </c>
      <c r="AM45" s="1">
        <f t="shared" si="14"/>
        <v>5174.7988868063403</v>
      </c>
      <c r="AN45" s="1">
        <f t="shared" si="14"/>
        <v>6511.7470999507095</v>
      </c>
      <c r="AO45" s="1">
        <f t="shared" si="14"/>
        <v>6380.6210826526903</v>
      </c>
      <c r="AP45" s="1">
        <f t="shared" si="14"/>
        <v>5934.6343923398599</v>
      </c>
      <c r="AQ45" s="1">
        <f t="shared" si="14"/>
        <v>4094.1947269644402</v>
      </c>
      <c r="AR45" s="1">
        <f t="shared" si="14"/>
        <v>5819.3622461547602</v>
      </c>
      <c r="AS45" s="1">
        <f t="shared" si="14"/>
        <v>5370.9007329050091</v>
      </c>
      <c r="AT45" s="1">
        <f t="shared" si="14"/>
        <v>5529.6980894014705</v>
      </c>
      <c r="AU45" s="1">
        <f t="shared" si="14"/>
        <v>5569.1164345585394</v>
      </c>
      <c r="AV45" s="1">
        <f t="shared" si="14"/>
        <v>5522.1591026544102</v>
      </c>
      <c r="AW45" s="1">
        <f t="shared" si="14"/>
        <v>5185.5747233537795</v>
      </c>
      <c r="AX45" s="1">
        <f t="shared" si="14"/>
        <v>5198.46989014473</v>
      </c>
      <c r="AY45" s="1">
        <f t="shared" si="14"/>
        <v>5265.6172027818402</v>
      </c>
      <c r="AZ45" s="1" t="str">
        <f t="shared" si="14"/>
        <v>ND</v>
      </c>
      <c r="BA45" s="1" t="str">
        <f t="shared" si="14"/>
        <v>ND</v>
      </c>
      <c r="BB45" s="1" t="str">
        <f t="shared" si="14"/>
        <v>ND</v>
      </c>
      <c r="BC45" s="1" t="str">
        <f t="shared" si="14"/>
        <v>ND</v>
      </c>
      <c r="BD45" s="1" t="str">
        <f t="shared" si="14"/>
        <v>ND</v>
      </c>
      <c r="BE45" s="1">
        <f t="shared" si="14"/>
        <v>9534.9592711185105</v>
      </c>
      <c r="BF45" s="1" t="str">
        <f t="shared" si="14"/>
        <v>ND</v>
      </c>
      <c r="BG45" s="1" t="str">
        <f t="shared" si="14"/>
        <v>ND</v>
      </c>
      <c r="BH45" s="1">
        <f t="shared" si="14"/>
        <v>1140.39769919882</v>
      </c>
      <c r="BI45" s="1">
        <f t="shared" si="14"/>
        <v>3629.7989081836799</v>
      </c>
      <c r="BJ45" s="31"/>
      <c r="BK45" s="31"/>
      <c r="BL45" s="31"/>
    </row>
    <row r="46" spans="1:64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31"/>
      <c r="BK46" s="31"/>
      <c r="BL46" s="31"/>
    </row>
    <row r="47" spans="1:64" x14ac:dyDescent="0.25">
      <c r="A47" t="str">
        <f>'[5]ICP-MS Results'!C23</f>
        <v>GY2-032-D  1000x</v>
      </c>
      <c r="B47" t="str">
        <f>'[5]ICP-MS Results'!D23</f>
        <v>1000</v>
      </c>
      <c r="C47" s="1">
        <f>'[5]ICP-MS Results'!E23</f>
        <v>-0.19752313323093301</v>
      </c>
      <c r="D47" s="1">
        <f>'[5]ICP-MS Results'!G23</f>
        <v>4.1578057589049403E-3</v>
      </c>
      <c r="E47" s="1">
        <f>'[5]ICP-MS Results'!J23</f>
        <v>-8.6570698738862504</v>
      </c>
      <c r="F47" s="1">
        <f>'[5]ICP-MS Results'!M23</f>
        <v>-20.607831996383599</v>
      </c>
      <c r="G47" s="1">
        <f>'[5]ICP-MS Results'!P23</f>
        <v>-1.4367031487983699</v>
      </c>
      <c r="H47" s="1">
        <f>'[5]ICP-MS Results'!Q23</f>
        <v>14.668866839695401</v>
      </c>
      <c r="I47" s="1">
        <f>'[5]ICP-MS Results'!S23</f>
        <v>-3.8831175501836199</v>
      </c>
      <c r="J47" s="1">
        <f>'[5]ICP-MS Results'!AC23</f>
        <v>1.5956604610201299</v>
      </c>
      <c r="K47" s="1">
        <f>'[5]ICP-MS Results'!AE23</f>
        <v>0.18051498110182301</v>
      </c>
      <c r="L47" s="1">
        <f>'[5]ICP-MS Results'!AG23</f>
        <v>-0.17409479700157501</v>
      </c>
      <c r="M47" s="1">
        <f>'[5]ICP-MS Results'!AI23</f>
        <v>-0.20612391507325001</v>
      </c>
      <c r="N47" s="1">
        <f>'[5]ICP-MS Results'!AK23</f>
        <v>2.3612801723996601E-2</v>
      </c>
      <c r="O47" s="1">
        <f>'[5]ICP-MS Results'!AN23</f>
        <v>-3.9542799254505101</v>
      </c>
      <c r="P47" s="1">
        <f>'[5]ICP-MS Results'!AP23</f>
        <v>3.9891936873537398E-2</v>
      </c>
      <c r="Q47" s="1">
        <f>'[5]ICP-MS Results'!AR23</f>
        <v>-4.3209128550185903E-2</v>
      </c>
      <c r="R47" s="1">
        <f>'[5]ICP-MS Results'!AT23</f>
        <v>-0.166752849950805</v>
      </c>
      <c r="S47" s="1">
        <f>'[5]ICP-MS Results'!AV23</f>
        <v>8.8717882875555092E-3</v>
      </c>
      <c r="T47" s="1">
        <f>'[5]ICP-MS Results'!AX23</f>
        <v>0.112406346605799</v>
      </c>
      <c r="U47" s="1">
        <f>'[5]ICP-MS Results'!AZ23</f>
        <v>7.4675801948347706E-2</v>
      </c>
      <c r="V47" s="1">
        <f>'[5]ICP-MS Results'!BB23</f>
        <v>3.3289155745961703E-2</v>
      </c>
      <c r="W47" s="1">
        <f>'[5]ICP-MS Results'!BF23</f>
        <v>0.92021827644360299</v>
      </c>
      <c r="X47" s="1">
        <f>'[5]ICP-MS Results'!BH23</f>
        <v>-4.3113837797197903</v>
      </c>
      <c r="Y47" s="1">
        <f>'[5]ICP-MS Results'!BJ23</f>
        <v>-12.0279947804099</v>
      </c>
      <c r="Z47" s="1">
        <f>'[5]ICP-MS Results'!BM23</f>
        <v>0.52803823008339201</v>
      </c>
      <c r="AA47" s="1">
        <f>'[5]ICP-MS Results'!BO23</f>
        <v>-4.7746232886027098E-2</v>
      </c>
      <c r="AB47" s="1">
        <f>'[5]ICP-MS Results'!BQ23</f>
        <v>-4.4501536707623801E-2</v>
      </c>
      <c r="AC47" s="1">
        <f>'[5]ICP-MS Results'!BS23</f>
        <v>-4.6227582615991102E-2</v>
      </c>
      <c r="AD47" s="1">
        <f>'[5]ICP-MS Results'!BT23</f>
        <v>-3.8283652353609497E-2</v>
      </c>
      <c r="AE47" s="1">
        <f>'[5]ICP-MS Results'!BW23</f>
        <v>-5.7534078386224001E-3</v>
      </c>
      <c r="AF47" s="1">
        <f>'[5]ICP-MS Results'!BY23</f>
        <v>3.71139854957738E-3</v>
      </c>
      <c r="AG47" s="1">
        <f>'[5]ICP-MS Results'!CA23</f>
        <v>-2.7541025824193901E-2</v>
      </c>
      <c r="AH47" s="1">
        <f>'[5]ICP-MS Results'!CC23</f>
        <v>-0.237290728247154</v>
      </c>
      <c r="AI47" s="1">
        <f>'[5]ICP-MS Results'!CE23</f>
        <v>-3.3465755354899103E-2</v>
      </c>
      <c r="AJ47" s="1">
        <f>'[5]ICP-MS Results'!CF23</f>
        <v>-1.1677149748043601E-2</v>
      </c>
      <c r="AK47" s="1">
        <f>'[5]ICP-MS Results'!CI23</f>
        <v>-0.48652394883141498</v>
      </c>
      <c r="AL47" s="1">
        <f>'[5]ICP-MS Results'!CK23</f>
        <v>2.2475614356896898</v>
      </c>
      <c r="AM47" s="1">
        <f>'[5]ICP-MS Results'!CM23</f>
        <v>2.1815762876731202</v>
      </c>
      <c r="AN47" s="1">
        <f>'[5]ICP-MS Results'!CO23</f>
        <v>2.2988175354919802</v>
      </c>
      <c r="AO47" s="1">
        <f>'[5]ICP-MS Results'!CQ23</f>
        <v>2.19715518760413</v>
      </c>
      <c r="AP47" s="1">
        <f>'[5]ICP-MS Results'!CS23</f>
        <v>2.2255333518237199</v>
      </c>
      <c r="AQ47" s="1">
        <f>'[5]ICP-MS Results'!CU23</f>
        <v>2.0292868369186201</v>
      </c>
      <c r="AR47" s="1">
        <f>'[5]ICP-MS Results'!CW23</f>
        <v>2.2433623415580102</v>
      </c>
      <c r="AS47" s="1">
        <f>'[5]ICP-MS Results'!CY23</f>
        <v>2.11047271238309</v>
      </c>
      <c r="AT47" s="1">
        <f>'[5]ICP-MS Results'!DA23</f>
        <v>2.10747707557179</v>
      </c>
      <c r="AU47" s="1">
        <f>'[5]ICP-MS Results'!DC23</f>
        <v>2.1197311779469099</v>
      </c>
      <c r="AV47" s="1">
        <f>'[5]ICP-MS Results'!DE23</f>
        <v>2.16204967575929</v>
      </c>
      <c r="AW47" s="1">
        <f>'[5]ICP-MS Results'!DG23</f>
        <v>2.0841412989935302</v>
      </c>
      <c r="AX47" s="1">
        <f>'[5]ICP-MS Results'!DI23</f>
        <v>2.1450515631727201</v>
      </c>
      <c r="AY47" s="1">
        <f>'[5]ICP-MS Results'!DK23</f>
        <v>2.1022698757760701</v>
      </c>
      <c r="AZ47" s="1">
        <f>'[5]ICP-MS Results'!DM23</f>
        <v>-8.5036488564664801E-3</v>
      </c>
      <c r="BA47" s="1">
        <f>'[5]ICP-MS Results'!DO23</f>
        <v>-6.8986074511758798E-3</v>
      </c>
      <c r="BB47" s="1">
        <f>'[5]ICP-MS Results'!DQ23</f>
        <v>-0.36064291331454501</v>
      </c>
      <c r="BC47" s="1">
        <f>'[5]ICP-MS Results'!DS23</f>
        <v>-1.2312516962020301E-3</v>
      </c>
      <c r="BD47" s="1">
        <f>'[5]ICP-MS Results'!DU23</f>
        <v>1.8450671816851099E-2</v>
      </c>
      <c r="BE47" s="1">
        <f>'[5]ICP-MS Results'!DW23</f>
        <v>0.13296598671950699</v>
      </c>
      <c r="BF47" s="1">
        <f>'[5]ICP-MS Results'!DY23</f>
        <v>-0.176854515276958</v>
      </c>
      <c r="BG47" s="1">
        <f>'[5]ICP-MS Results'!EA23</f>
        <v>1.37086686738225E-2</v>
      </c>
      <c r="BH47" s="1">
        <f>'[5]ICP-MS Results'!EC23</f>
        <v>1.62803862694135</v>
      </c>
      <c r="BI47" s="1">
        <f>'[5]ICP-MS Results'!EE23</f>
        <v>1.90632301337246</v>
      </c>
      <c r="BJ47" s="31">
        <f>'[5]ICP-MS Results'!EF23</f>
        <v>99.629563104387898</v>
      </c>
      <c r="BK47" s="31">
        <f>'[5]ICP-MS Results'!EG23</f>
        <v>122.989366243679</v>
      </c>
      <c r="BL47" s="31">
        <f>'[5]ICP-MS Results'!EH23</f>
        <v>102.46600398305</v>
      </c>
    </row>
    <row r="48" spans="1:64" x14ac:dyDescent="0.25">
      <c r="A48" s="1" t="s">
        <v>72</v>
      </c>
      <c r="C48" s="1" t="str">
        <f>IF(C47&lt;C$132,"ND",C47)</f>
        <v>ND</v>
      </c>
      <c r="D48" s="1" t="str">
        <f t="shared" ref="D48:BI48" si="15">IF(D47&lt;D$132,"ND",D47)</f>
        <v>ND</v>
      </c>
      <c r="E48" s="1" t="str">
        <f t="shared" si="15"/>
        <v>ND</v>
      </c>
      <c r="F48" s="1" t="str">
        <f t="shared" si="15"/>
        <v>ND</v>
      </c>
      <c r="G48" s="1" t="str">
        <f t="shared" si="15"/>
        <v>ND</v>
      </c>
      <c r="H48" s="1">
        <f t="shared" si="15"/>
        <v>14.668866839695401</v>
      </c>
      <c r="I48" s="1" t="str">
        <f t="shared" si="15"/>
        <v>ND</v>
      </c>
      <c r="J48" s="1">
        <f t="shared" si="15"/>
        <v>1.5956604610201299</v>
      </c>
      <c r="K48" s="1">
        <f t="shared" si="15"/>
        <v>0.18051498110182301</v>
      </c>
      <c r="L48" s="1" t="str">
        <f t="shared" si="15"/>
        <v>ND</v>
      </c>
      <c r="M48" s="1" t="str">
        <f t="shared" si="15"/>
        <v>ND</v>
      </c>
      <c r="N48" s="1" t="str">
        <f t="shared" si="15"/>
        <v>ND</v>
      </c>
      <c r="O48" s="1" t="str">
        <f t="shared" si="15"/>
        <v>ND</v>
      </c>
      <c r="P48" s="1" t="str">
        <f t="shared" si="15"/>
        <v>ND</v>
      </c>
      <c r="Q48" s="1" t="str">
        <f t="shared" si="15"/>
        <v>ND</v>
      </c>
      <c r="R48" s="1" t="str">
        <f t="shared" si="15"/>
        <v>ND</v>
      </c>
      <c r="S48" s="1" t="str">
        <f t="shared" si="15"/>
        <v>ND</v>
      </c>
      <c r="T48" s="1">
        <f t="shared" si="15"/>
        <v>0.112406346605799</v>
      </c>
      <c r="U48" s="1" t="str">
        <f t="shared" si="15"/>
        <v>ND</v>
      </c>
      <c r="V48" s="1" t="str">
        <f t="shared" si="15"/>
        <v>ND</v>
      </c>
      <c r="W48" s="1">
        <f t="shared" si="15"/>
        <v>0.92021827644360299</v>
      </c>
      <c r="X48" s="1" t="str">
        <f t="shared" si="15"/>
        <v>ND</v>
      </c>
      <c r="Y48" s="1" t="str">
        <f t="shared" si="15"/>
        <v>ND</v>
      </c>
      <c r="Z48" s="1">
        <f t="shared" si="15"/>
        <v>0.52803823008339201</v>
      </c>
      <c r="AA48" s="1" t="str">
        <f t="shared" si="15"/>
        <v>ND</v>
      </c>
      <c r="AB48" s="1" t="str">
        <f t="shared" si="15"/>
        <v>ND</v>
      </c>
      <c r="AC48" s="1" t="str">
        <f t="shared" si="15"/>
        <v>ND</v>
      </c>
      <c r="AD48" s="1" t="str">
        <f t="shared" si="15"/>
        <v>ND</v>
      </c>
      <c r="AE48" s="1" t="str">
        <f t="shared" si="15"/>
        <v>ND</v>
      </c>
      <c r="AF48" s="1" t="str">
        <f t="shared" si="15"/>
        <v>ND</v>
      </c>
      <c r="AG48" s="1" t="str">
        <f t="shared" si="15"/>
        <v>ND</v>
      </c>
      <c r="AH48" s="1" t="str">
        <f t="shared" si="15"/>
        <v>ND</v>
      </c>
      <c r="AI48" s="1" t="str">
        <f t="shared" si="15"/>
        <v>ND</v>
      </c>
      <c r="AJ48" s="1" t="str">
        <f t="shared" si="15"/>
        <v>ND</v>
      </c>
      <c r="AK48" s="1" t="str">
        <f t="shared" si="15"/>
        <v>ND</v>
      </c>
      <c r="AL48" s="1">
        <f t="shared" si="15"/>
        <v>2.2475614356896898</v>
      </c>
      <c r="AM48" s="1">
        <f t="shared" si="15"/>
        <v>2.1815762876731202</v>
      </c>
      <c r="AN48" s="1">
        <f t="shared" si="15"/>
        <v>2.2988175354919802</v>
      </c>
      <c r="AO48" s="1">
        <f t="shared" si="15"/>
        <v>2.19715518760413</v>
      </c>
      <c r="AP48" s="1">
        <f t="shared" si="15"/>
        <v>2.2255333518237199</v>
      </c>
      <c r="AQ48" s="1">
        <f t="shared" si="15"/>
        <v>2.0292868369186201</v>
      </c>
      <c r="AR48" s="1">
        <f t="shared" si="15"/>
        <v>2.2433623415580102</v>
      </c>
      <c r="AS48" s="1">
        <f t="shared" si="15"/>
        <v>2.11047271238309</v>
      </c>
      <c r="AT48" s="1">
        <f t="shared" si="15"/>
        <v>2.10747707557179</v>
      </c>
      <c r="AU48" s="1">
        <f t="shared" si="15"/>
        <v>2.1197311779469099</v>
      </c>
      <c r="AV48" s="1">
        <f t="shared" si="15"/>
        <v>2.16204967575929</v>
      </c>
      <c r="AW48" s="1">
        <f t="shared" si="15"/>
        <v>2.0841412989935302</v>
      </c>
      <c r="AX48" s="1">
        <f t="shared" si="15"/>
        <v>2.1450515631727201</v>
      </c>
      <c r="AY48" s="1">
        <f t="shared" si="15"/>
        <v>2.1022698757760701</v>
      </c>
      <c r="AZ48" s="1" t="str">
        <f t="shared" si="15"/>
        <v>ND</v>
      </c>
      <c r="BA48" s="1" t="str">
        <f t="shared" si="15"/>
        <v>ND</v>
      </c>
      <c r="BB48" s="1" t="str">
        <f t="shared" si="15"/>
        <v>ND</v>
      </c>
      <c r="BC48" s="1" t="str">
        <f t="shared" si="15"/>
        <v>ND</v>
      </c>
      <c r="BD48" s="1" t="str">
        <f t="shared" si="15"/>
        <v>ND</v>
      </c>
      <c r="BE48" s="1">
        <f t="shared" si="15"/>
        <v>0.13296598671950699</v>
      </c>
      <c r="BF48" s="1" t="str">
        <f t="shared" si="15"/>
        <v>ND</v>
      </c>
      <c r="BG48" s="1" t="str">
        <f t="shared" si="15"/>
        <v>ND</v>
      </c>
      <c r="BH48" s="1">
        <f t="shared" si="15"/>
        <v>1.62803862694135</v>
      </c>
      <c r="BI48" s="1">
        <f t="shared" si="15"/>
        <v>1.90632301337246</v>
      </c>
      <c r="BJ48" s="31"/>
      <c r="BK48" s="31"/>
      <c r="BL48" s="31"/>
    </row>
    <row r="49" spans="1:64" x14ac:dyDescent="0.25">
      <c r="A49" s="1" t="s">
        <v>73</v>
      </c>
      <c r="C49" s="1" t="str">
        <f>IF(C48="ND","ND",C48*$B47)</f>
        <v>ND</v>
      </c>
      <c r="D49" s="1" t="str">
        <f t="shared" ref="D49:BI49" si="16">IF(D48="ND","ND",D48*$B47)</f>
        <v>ND</v>
      </c>
      <c r="E49" s="1" t="str">
        <f t="shared" si="16"/>
        <v>ND</v>
      </c>
      <c r="F49" s="1" t="str">
        <f t="shared" si="16"/>
        <v>ND</v>
      </c>
      <c r="G49" s="1" t="str">
        <f t="shared" si="16"/>
        <v>ND</v>
      </c>
      <c r="H49" s="1">
        <f t="shared" si="16"/>
        <v>14668.8668396954</v>
      </c>
      <c r="I49" s="1" t="str">
        <f t="shared" si="16"/>
        <v>ND</v>
      </c>
      <c r="J49" s="1">
        <f t="shared" si="16"/>
        <v>1595.66046102013</v>
      </c>
      <c r="K49" s="1">
        <f t="shared" si="16"/>
        <v>180.51498110182303</v>
      </c>
      <c r="L49" s="1" t="str">
        <f t="shared" si="16"/>
        <v>ND</v>
      </c>
      <c r="M49" s="1" t="str">
        <f t="shared" si="16"/>
        <v>ND</v>
      </c>
      <c r="N49" s="1" t="str">
        <f t="shared" si="16"/>
        <v>ND</v>
      </c>
      <c r="O49" s="1" t="str">
        <f t="shared" si="16"/>
        <v>ND</v>
      </c>
      <c r="P49" s="1" t="str">
        <f t="shared" si="16"/>
        <v>ND</v>
      </c>
      <c r="Q49" s="1" t="str">
        <f t="shared" si="16"/>
        <v>ND</v>
      </c>
      <c r="R49" s="1" t="str">
        <f t="shared" si="16"/>
        <v>ND</v>
      </c>
      <c r="S49" s="1" t="str">
        <f t="shared" si="16"/>
        <v>ND</v>
      </c>
      <c r="T49" s="1">
        <f t="shared" si="16"/>
        <v>112.406346605799</v>
      </c>
      <c r="U49" s="1" t="str">
        <f t="shared" si="16"/>
        <v>ND</v>
      </c>
      <c r="V49" s="1" t="str">
        <f t="shared" si="16"/>
        <v>ND</v>
      </c>
      <c r="W49" s="1">
        <f t="shared" si="16"/>
        <v>920.21827644360303</v>
      </c>
      <c r="X49" s="1" t="str">
        <f t="shared" si="16"/>
        <v>ND</v>
      </c>
      <c r="Y49" s="1" t="str">
        <f t="shared" si="16"/>
        <v>ND</v>
      </c>
      <c r="Z49" s="1">
        <f t="shared" si="16"/>
        <v>528.03823008339202</v>
      </c>
      <c r="AA49" s="1" t="str">
        <f t="shared" si="16"/>
        <v>ND</v>
      </c>
      <c r="AB49" s="1" t="str">
        <f t="shared" si="16"/>
        <v>ND</v>
      </c>
      <c r="AC49" s="1" t="str">
        <f t="shared" si="16"/>
        <v>ND</v>
      </c>
      <c r="AD49" s="1" t="str">
        <f t="shared" si="16"/>
        <v>ND</v>
      </c>
      <c r="AE49" s="1" t="str">
        <f t="shared" si="16"/>
        <v>ND</v>
      </c>
      <c r="AF49" s="1" t="str">
        <f t="shared" si="16"/>
        <v>ND</v>
      </c>
      <c r="AG49" s="1" t="str">
        <f t="shared" si="16"/>
        <v>ND</v>
      </c>
      <c r="AH49" s="1" t="str">
        <f t="shared" si="16"/>
        <v>ND</v>
      </c>
      <c r="AI49" s="1" t="str">
        <f t="shared" si="16"/>
        <v>ND</v>
      </c>
      <c r="AJ49" s="1" t="str">
        <f t="shared" si="16"/>
        <v>ND</v>
      </c>
      <c r="AK49" s="1" t="str">
        <f t="shared" si="16"/>
        <v>ND</v>
      </c>
      <c r="AL49" s="1">
        <f t="shared" si="16"/>
        <v>2247.5614356896899</v>
      </c>
      <c r="AM49" s="1">
        <f t="shared" si="16"/>
        <v>2181.5762876731201</v>
      </c>
      <c r="AN49" s="1">
        <f t="shared" si="16"/>
        <v>2298.8175354919804</v>
      </c>
      <c r="AO49" s="1">
        <f t="shared" si="16"/>
        <v>2197.1551876041299</v>
      </c>
      <c r="AP49" s="1">
        <f t="shared" si="16"/>
        <v>2225.5333518237198</v>
      </c>
      <c r="AQ49" s="1">
        <f t="shared" si="16"/>
        <v>2029.2868369186201</v>
      </c>
      <c r="AR49" s="1">
        <f t="shared" si="16"/>
        <v>2243.36234155801</v>
      </c>
      <c r="AS49" s="1">
        <f t="shared" si="16"/>
        <v>2110.4727123830899</v>
      </c>
      <c r="AT49" s="1">
        <f t="shared" si="16"/>
        <v>2107.47707557179</v>
      </c>
      <c r="AU49" s="1">
        <f t="shared" si="16"/>
        <v>2119.7311779469101</v>
      </c>
      <c r="AV49" s="1">
        <f t="shared" si="16"/>
        <v>2162.04967575929</v>
      </c>
      <c r="AW49" s="1">
        <f t="shared" si="16"/>
        <v>2084.1412989935302</v>
      </c>
      <c r="AX49" s="1">
        <f t="shared" si="16"/>
        <v>2145.0515631727199</v>
      </c>
      <c r="AY49" s="1">
        <f t="shared" si="16"/>
        <v>2102.26987577607</v>
      </c>
      <c r="AZ49" s="1" t="str">
        <f t="shared" si="16"/>
        <v>ND</v>
      </c>
      <c r="BA49" s="1" t="str">
        <f t="shared" si="16"/>
        <v>ND</v>
      </c>
      <c r="BB49" s="1" t="str">
        <f t="shared" si="16"/>
        <v>ND</v>
      </c>
      <c r="BC49" s="1" t="str">
        <f t="shared" si="16"/>
        <v>ND</v>
      </c>
      <c r="BD49" s="1" t="str">
        <f t="shared" si="16"/>
        <v>ND</v>
      </c>
      <c r="BE49" s="1">
        <f t="shared" si="16"/>
        <v>132.96598671950699</v>
      </c>
      <c r="BF49" s="1" t="str">
        <f t="shared" si="16"/>
        <v>ND</v>
      </c>
      <c r="BG49" s="1" t="str">
        <f t="shared" si="16"/>
        <v>ND</v>
      </c>
      <c r="BH49" s="1">
        <f t="shared" si="16"/>
        <v>1628.03862694135</v>
      </c>
      <c r="BI49" s="1">
        <f t="shared" si="16"/>
        <v>1906.3230133724601</v>
      </c>
      <c r="BJ49" s="31"/>
      <c r="BK49" s="31"/>
      <c r="BL49" s="31"/>
    </row>
    <row r="50" spans="1:64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31"/>
      <c r="BK50" s="31"/>
      <c r="BL50" s="31"/>
    </row>
    <row r="51" spans="1:64" x14ac:dyDescent="0.25">
      <c r="A51" t="str">
        <f>'[5]ICP-MS Results'!C24</f>
        <v>GY2-032-D-dup  1000x</v>
      </c>
      <c r="B51" t="str">
        <f>'[5]ICP-MS Results'!D24</f>
        <v>1000</v>
      </c>
      <c r="C51" s="1">
        <f>'[5]ICP-MS Results'!E24</f>
        <v>-0.20294415659773801</v>
      </c>
      <c r="D51" s="1">
        <f>'[5]ICP-MS Results'!G24</f>
        <v>2.2614971059292601E-3</v>
      </c>
      <c r="E51" s="1">
        <f>'[5]ICP-MS Results'!J24</f>
        <v>-8.9736554733419798</v>
      </c>
      <c r="F51" s="1">
        <f>'[5]ICP-MS Results'!M24</f>
        <v>-21.290286242248001</v>
      </c>
      <c r="G51" s="1">
        <f>'[5]ICP-MS Results'!P24</f>
        <v>-2.1192923508475601</v>
      </c>
      <c r="H51" s="1">
        <f>'[5]ICP-MS Results'!Q24</f>
        <v>16.6233439263906</v>
      </c>
      <c r="I51" s="1">
        <f>'[5]ICP-MS Results'!S24</f>
        <v>-5.15662845865047</v>
      </c>
      <c r="J51" s="1">
        <f>'[5]ICP-MS Results'!AC24</f>
        <v>1.5133551195307899</v>
      </c>
      <c r="K51" s="1">
        <f>'[5]ICP-MS Results'!AE24</f>
        <v>8.2173614916853405E-2</v>
      </c>
      <c r="L51" s="1">
        <f>'[5]ICP-MS Results'!AG24</f>
        <v>-0.17817254866225199</v>
      </c>
      <c r="M51" s="1">
        <f>'[5]ICP-MS Results'!AI24</f>
        <v>-0.21313918329175399</v>
      </c>
      <c r="N51" s="1">
        <f>'[5]ICP-MS Results'!AK24</f>
        <v>-7.0276538414827797E-2</v>
      </c>
      <c r="O51" s="1">
        <f>'[5]ICP-MS Results'!AN24</f>
        <v>-5.4861429915416702</v>
      </c>
      <c r="P51" s="1">
        <f>'[5]ICP-MS Results'!AP24</f>
        <v>3.8484826324443702E-3</v>
      </c>
      <c r="Q51" s="1">
        <f>'[5]ICP-MS Results'!AR24</f>
        <v>-5.3087537857033802E-2</v>
      </c>
      <c r="R51" s="1">
        <f>'[5]ICP-MS Results'!AT24</f>
        <v>-0.17021997273695</v>
      </c>
      <c r="S51" s="1">
        <f>'[5]ICP-MS Results'!AV24</f>
        <v>-1.35340833656335E-2</v>
      </c>
      <c r="T51" s="1">
        <f>'[5]ICP-MS Results'!AX24</f>
        <v>0.104414630612535</v>
      </c>
      <c r="U51" s="1">
        <f>'[5]ICP-MS Results'!AZ24</f>
        <v>9.0297953832866207E-2</v>
      </c>
      <c r="V51" s="1">
        <f>'[5]ICP-MS Results'!BB24</f>
        <v>2.9661532753281799E-2</v>
      </c>
      <c r="W51" s="1">
        <f>'[5]ICP-MS Results'!BF24</f>
        <v>0.84879724747857699</v>
      </c>
      <c r="X51" s="1">
        <f>'[5]ICP-MS Results'!BH24</f>
        <v>-4.3310728734121602</v>
      </c>
      <c r="Y51" s="1">
        <f>'[5]ICP-MS Results'!BJ24</f>
        <v>-12.0473640113967</v>
      </c>
      <c r="Z51" s="1">
        <f>'[5]ICP-MS Results'!BM24</f>
        <v>0.356401044037856</v>
      </c>
      <c r="AA51" s="1">
        <f>'[5]ICP-MS Results'!BO24</f>
        <v>-5.3993812822914503E-2</v>
      </c>
      <c r="AB51" s="1">
        <f>'[5]ICP-MS Results'!BQ24</f>
        <v>-5.2422470960036001E-2</v>
      </c>
      <c r="AC51" s="1">
        <f>'[5]ICP-MS Results'!BS24</f>
        <v>-4.7395387330237099E-2</v>
      </c>
      <c r="AD51" s="1">
        <f>'[5]ICP-MS Results'!BT24</f>
        <v>-3.3714613220405101E-2</v>
      </c>
      <c r="AE51" s="1">
        <f>'[5]ICP-MS Results'!BW24</f>
        <v>-7.5508422476238696E-3</v>
      </c>
      <c r="AF51" s="1">
        <f>'[5]ICP-MS Results'!BY24</f>
        <v>2.85222822923139E-3</v>
      </c>
      <c r="AG51" s="1">
        <f>'[5]ICP-MS Results'!CA24</f>
        <v>-4.8330289760121499E-2</v>
      </c>
      <c r="AH51" s="1">
        <f>'[5]ICP-MS Results'!CC24</f>
        <v>-0.25237189619674399</v>
      </c>
      <c r="AI51" s="1">
        <f>'[5]ICP-MS Results'!CE24</f>
        <v>-3.3465755354899103E-2</v>
      </c>
      <c r="AJ51" s="1">
        <f>'[5]ICP-MS Results'!CF24</f>
        <v>-1.6527282644130701E-2</v>
      </c>
      <c r="AK51" s="1">
        <f>'[5]ICP-MS Results'!CI24</f>
        <v>-0.52233108758757296</v>
      </c>
      <c r="AL51" s="1">
        <f>'[5]ICP-MS Results'!CK24</f>
        <v>2.2189688227896198</v>
      </c>
      <c r="AM51" s="1">
        <f>'[5]ICP-MS Results'!CM24</f>
        <v>2.14796079934569</v>
      </c>
      <c r="AN51" s="1">
        <f>'[5]ICP-MS Results'!CO24</f>
        <v>2.2981018102236499</v>
      </c>
      <c r="AO51" s="1">
        <f>'[5]ICP-MS Results'!CQ24</f>
        <v>2.2428621927325398</v>
      </c>
      <c r="AP51" s="1">
        <f>'[5]ICP-MS Results'!CS24</f>
        <v>2.2030721576246601</v>
      </c>
      <c r="AQ51" s="1">
        <f>'[5]ICP-MS Results'!CU24</f>
        <v>2.0483828934315702</v>
      </c>
      <c r="AR51" s="1">
        <f>'[5]ICP-MS Results'!CW24</f>
        <v>2.2318843297993798</v>
      </c>
      <c r="AS51" s="1">
        <f>'[5]ICP-MS Results'!CY24</f>
        <v>2.1053652856027099</v>
      </c>
      <c r="AT51" s="1">
        <f>'[5]ICP-MS Results'!DA24</f>
        <v>2.1126370714349201</v>
      </c>
      <c r="AU51" s="1">
        <f>'[5]ICP-MS Results'!DC24</f>
        <v>2.12277234785951</v>
      </c>
      <c r="AV51" s="1">
        <f>'[5]ICP-MS Results'!DE24</f>
        <v>2.1658947625426701</v>
      </c>
      <c r="AW51" s="1">
        <f>'[5]ICP-MS Results'!DG24</f>
        <v>2.0973029467873801</v>
      </c>
      <c r="AX51" s="1">
        <f>'[5]ICP-MS Results'!DI24</f>
        <v>2.1391025705161502</v>
      </c>
      <c r="AY51" s="1">
        <f>'[5]ICP-MS Results'!DK24</f>
        <v>2.1042654345899101</v>
      </c>
      <c r="AZ51" s="1">
        <f>'[5]ICP-MS Results'!DM24</f>
        <v>-9.2594081343510808E-3</v>
      </c>
      <c r="BA51" s="1">
        <f>'[5]ICP-MS Results'!DO24</f>
        <v>-7.77350051391381E-3</v>
      </c>
      <c r="BB51" s="1">
        <f>'[5]ICP-MS Results'!DQ24</f>
        <v>-0.36327954174703497</v>
      </c>
      <c r="BC51" s="1">
        <f>'[5]ICP-MS Results'!DS24</f>
        <v>1.14984760044978E-4</v>
      </c>
      <c r="BD51" s="1">
        <f>'[5]ICP-MS Results'!DU24</f>
        <v>9.2948546704761104E-3</v>
      </c>
      <c r="BE51" s="1">
        <f>'[5]ICP-MS Results'!DW24</f>
        <v>-0.102016297128862</v>
      </c>
      <c r="BF51" s="1">
        <f>'[5]ICP-MS Results'!DY24</f>
        <v>-0.180329941562792</v>
      </c>
      <c r="BG51" s="1">
        <f>'[5]ICP-MS Results'!EA24</f>
        <v>1.2826098285051799E-2</v>
      </c>
      <c r="BH51" s="1">
        <f>'[5]ICP-MS Results'!EC24</f>
        <v>1.6236799499816099</v>
      </c>
      <c r="BI51" s="1">
        <f>'[5]ICP-MS Results'!EE24</f>
        <v>1.92324315976933</v>
      </c>
      <c r="BJ51" s="31">
        <f>'[5]ICP-MS Results'!EF24</f>
        <v>100.41744301232301</v>
      </c>
      <c r="BK51" s="31">
        <f>'[5]ICP-MS Results'!EG24</f>
        <v>119.648629084221</v>
      </c>
      <c r="BL51" s="31">
        <f>'[5]ICP-MS Results'!EH24</f>
        <v>101.731486929648</v>
      </c>
    </row>
    <row r="52" spans="1:64" x14ac:dyDescent="0.25">
      <c r="A52" s="1" t="s">
        <v>72</v>
      </c>
      <c r="C52" s="1" t="str">
        <f>IF(C51&lt;C$132,"ND",C51)</f>
        <v>ND</v>
      </c>
      <c r="D52" s="1" t="str">
        <f t="shared" ref="D52:BI52" si="17">IF(D51&lt;D$132,"ND",D51)</f>
        <v>ND</v>
      </c>
      <c r="E52" s="1" t="str">
        <f t="shared" si="17"/>
        <v>ND</v>
      </c>
      <c r="F52" s="1" t="str">
        <f t="shared" si="17"/>
        <v>ND</v>
      </c>
      <c r="G52" s="1" t="str">
        <f t="shared" si="17"/>
        <v>ND</v>
      </c>
      <c r="H52" s="1">
        <f t="shared" si="17"/>
        <v>16.6233439263906</v>
      </c>
      <c r="I52" s="1" t="str">
        <f t="shared" si="17"/>
        <v>ND</v>
      </c>
      <c r="J52" s="1">
        <f t="shared" si="17"/>
        <v>1.5133551195307899</v>
      </c>
      <c r="K52" s="1" t="str">
        <f t="shared" si="17"/>
        <v>ND</v>
      </c>
      <c r="L52" s="1" t="str">
        <f t="shared" si="17"/>
        <v>ND</v>
      </c>
      <c r="M52" s="1" t="str">
        <f t="shared" si="17"/>
        <v>ND</v>
      </c>
      <c r="N52" s="1" t="str">
        <f t="shared" si="17"/>
        <v>ND</v>
      </c>
      <c r="O52" s="1" t="str">
        <f t="shared" si="17"/>
        <v>ND</v>
      </c>
      <c r="P52" s="1" t="str">
        <f t="shared" si="17"/>
        <v>ND</v>
      </c>
      <c r="Q52" s="1" t="str">
        <f t="shared" si="17"/>
        <v>ND</v>
      </c>
      <c r="R52" s="1" t="str">
        <f t="shared" si="17"/>
        <v>ND</v>
      </c>
      <c r="S52" s="1" t="str">
        <f t="shared" si="17"/>
        <v>ND</v>
      </c>
      <c r="T52" s="1">
        <f t="shared" si="17"/>
        <v>0.104414630612535</v>
      </c>
      <c r="U52" s="1" t="str">
        <f t="shared" si="17"/>
        <v>ND</v>
      </c>
      <c r="V52" s="1" t="str">
        <f t="shared" si="17"/>
        <v>ND</v>
      </c>
      <c r="W52" s="1">
        <f t="shared" si="17"/>
        <v>0.84879724747857699</v>
      </c>
      <c r="X52" s="1" t="str">
        <f t="shared" si="17"/>
        <v>ND</v>
      </c>
      <c r="Y52" s="1" t="str">
        <f t="shared" si="17"/>
        <v>ND</v>
      </c>
      <c r="Z52" s="1">
        <f t="shared" si="17"/>
        <v>0.356401044037856</v>
      </c>
      <c r="AA52" s="1" t="str">
        <f t="shared" si="17"/>
        <v>ND</v>
      </c>
      <c r="AB52" s="1" t="str">
        <f t="shared" si="17"/>
        <v>ND</v>
      </c>
      <c r="AC52" s="1" t="str">
        <f t="shared" si="17"/>
        <v>ND</v>
      </c>
      <c r="AD52" s="1" t="str">
        <f t="shared" si="17"/>
        <v>ND</v>
      </c>
      <c r="AE52" s="1" t="str">
        <f t="shared" si="17"/>
        <v>ND</v>
      </c>
      <c r="AF52" s="1" t="str">
        <f t="shared" si="17"/>
        <v>ND</v>
      </c>
      <c r="AG52" s="1" t="str">
        <f t="shared" si="17"/>
        <v>ND</v>
      </c>
      <c r="AH52" s="1" t="str">
        <f t="shared" si="17"/>
        <v>ND</v>
      </c>
      <c r="AI52" s="1" t="str">
        <f t="shared" si="17"/>
        <v>ND</v>
      </c>
      <c r="AJ52" s="1" t="str">
        <f t="shared" si="17"/>
        <v>ND</v>
      </c>
      <c r="AK52" s="1" t="str">
        <f t="shared" si="17"/>
        <v>ND</v>
      </c>
      <c r="AL52" s="1">
        <f t="shared" si="17"/>
        <v>2.2189688227896198</v>
      </c>
      <c r="AM52" s="1">
        <f t="shared" si="17"/>
        <v>2.14796079934569</v>
      </c>
      <c r="AN52" s="1">
        <f t="shared" si="17"/>
        <v>2.2981018102236499</v>
      </c>
      <c r="AO52" s="1">
        <f t="shared" si="17"/>
        <v>2.2428621927325398</v>
      </c>
      <c r="AP52" s="1">
        <f t="shared" si="17"/>
        <v>2.2030721576246601</v>
      </c>
      <c r="AQ52" s="1">
        <f t="shared" si="17"/>
        <v>2.0483828934315702</v>
      </c>
      <c r="AR52" s="1">
        <f t="shared" si="17"/>
        <v>2.2318843297993798</v>
      </c>
      <c r="AS52" s="1">
        <f t="shared" si="17"/>
        <v>2.1053652856027099</v>
      </c>
      <c r="AT52" s="1">
        <f t="shared" si="17"/>
        <v>2.1126370714349201</v>
      </c>
      <c r="AU52" s="1">
        <f t="shared" si="17"/>
        <v>2.12277234785951</v>
      </c>
      <c r="AV52" s="1">
        <f t="shared" si="17"/>
        <v>2.1658947625426701</v>
      </c>
      <c r="AW52" s="1">
        <f t="shared" si="17"/>
        <v>2.0973029467873801</v>
      </c>
      <c r="AX52" s="1">
        <f t="shared" si="17"/>
        <v>2.1391025705161502</v>
      </c>
      <c r="AY52" s="1">
        <f t="shared" si="17"/>
        <v>2.1042654345899101</v>
      </c>
      <c r="AZ52" s="1" t="str">
        <f t="shared" si="17"/>
        <v>ND</v>
      </c>
      <c r="BA52" s="1" t="str">
        <f t="shared" si="17"/>
        <v>ND</v>
      </c>
      <c r="BB52" s="1" t="str">
        <f t="shared" si="17"/>
        <v>ND</v>
      </c>
      <c r="BC52" s="1" t="str">
        <f t="shared" si="17"/>
        <v>ND</v>
      </c>
      <c r="BD52" s="1" t="str">
        <f t="shared" si="17"/>
        <v>ND</v>
      </c>
      <c r="BE52" s="1" t="str">
        <f t="shared" si="17"/>
        <v>ND</v>
      </c>
      <c r="BF52" s="1" t="str">
        <f t="shared" si="17"/>
        <v>ND</v>
      </c>
      <c r="BG52" s="1" t="str">
        <f t="shared" si="17"/>
        <v>ND</v>
      </c>
      <c r="BH52" s="1">
        <f t="shared" si="17"/>
        <v>1.6236799499816099</v>
      </c>
      <c r="BI52" s="1">
        <f t="shared" si="17"/>
        <v>1.92324315976933</v>
      </c>
      <c r="BJ52" s="31"/>
      <c r="BK52" s="31"/>
      <c r="BL52" s="31"/>
    </row>
    <row r="53" spans="1:64" x14ac:dyDescent="0.25">
      <c r="A53" s="1" t="s">
        <v>73</v>
      </c>
      <c r="C53" s="1" t="str">
        <f>IF(C52="ND","ND",C52*$B51)</f>
        <v>ND</v>
      </c>
      <c r="D53" s="1" t="str">
        <f t="shared" ref="D53:BI53" si="18">IF(D52="ND","ND",D52*$B51)</f>
        <v>ND</v>
      </c>
      <c r="E53" s="1" t="str">
        <f t="shared" si="18"/>
        <v>ND</v>
      </c>
      <c r="F53" s="1" t="str">
        <f t="shared" si="18"/>
        <v>ND</v>
      </c>
      <c r="G53" s="1" t="str">
        <f t="shared" si="18"/>
        <v>ND</v>
      </c>
      <c r="H53" s="1">
        <f t="shared" si="18"/>
        <v>16623.3439263906</v>
      </c>
      <c r="I53" s="1" t="str">
        <f t="shared" si="18"/>
        <v>ND</v>
      </c>
      <c r="J53" s="1">
        <f t="shared" si="18"/>
        <v>1513.35511953079</v>
      </c>
      <c r="K53" s="1" t="str">
        <f t="shared" si="18"/>
        <v>ND</v>
      </c>
      <c r="L53" s="1" t="str">
        <f t="shared" si="18"/>
        <v>ND</v>
      </c>
      <c r="M53" s="1" t="str">
        <f t="shared" si="18"/>
        <v>ND</v>
      </c>
      <c r="N53" s="1" t="str">
        <f t="shared" si="18"/>
        <v>ND</v>
      </c>
      <c r="O53" s="1" t="str">
        <f t="shared" si="18"/>
        <v>ND</v>
      </c>
      <c r="P53" s="1" t="str">
        <f t="shared" si="18"/>
        <v>ND</v>
      </c>
      <c r="Q53" s="1" t="str">
        <f t="shared" si="18"/>
        <v>ND</v>
      </c>
      <c r="R53" s="1" t="str">
        <f t="shared" si="18"/>
        <v>ND</v>
      </c>
      <c r="S53" s="1" t="str">
        <f t="shared" si="18"/>
        <v>ND</v>
      </c>
      <c r="T53" s="1">
        <f t="shared" si="18"/>
        <v>104.41463061253501</v>
      </c>
      <c r="U53" s="1" t="str">
        <f t="shared" si="18"/>
        <v>ND</v>
      </c>
      <c r="V53" s="1" t="str">
        <f t="shared" si="18"/>
        <v>ND</v>
      </c>
      <c r="W53" s="1">
        <f t="shared" si="18"/>
        <v>848.79724747857699</v>
      </c>
      <c r="X53" s="1" t="str">
        <f t="shared" si="18"/>
        <v>ND</v>
      </c>
      <c r="Y53" s="1" t="str">
        <f t="shared" si="18"/>
        <v>ND</v>
      </c>
      <c r="Z53" s="1">
        <f t="shared" si="18"/>
        <v>356.40104403785597</v>
      </c>
      <c r="AA53" s="1" t="str">
        <f t="shared" si="18"/>
        <v>ND</v>
      </c>
      <c r="AB53" s="1" t="str">
        <f t="shared" si="18"/>
        <v>ND</v>
      </c>
      <c r="AC53" s="1" t="str">
        <f t="shared" si="18"/>
        <v>ND</v>
      </c>
      <c r="AD53" s="1" t="str">
        <f t="shared" si="18"/>
        <v>ND</v>
      </c>
      <c r="AE53" s="1" t="str">
        <f t="shared" si="18"/>
        <v>ND</v>
      </c>
      <c r="AF53" s="1" t="str">
        <f t="shared" si="18"/>
        <v>ND</v>
      </c>
      <c r="AG53" s="1" t="str">
        <f t="shared" si="18"/>
        <v>ND</v>
      </c>
      <c r="AH53" s="1" t="str">
        <f t="shared" si="18"/>
        <v>ND</v>
      </c>
      <c r="AI53" s="1" t="str">
        <f t="shared" si="18"/>
        <v>ND</v>
      </c>
      <c r="AJ53" s="1" t="str">
        <f t="shared" si="18"/>
        <v>ND</v>
      </c>
      <c r="AK53" s="1" t="str">
        <f t="shared" si="18"/>
        <v>ND</v>
      </c>
      <c r="AL53" s="1">
        <f t="shared" si="18"/>
        <v>2218.9688227896199</v>
      </c>
      <c r="AM53" s="1">
        <f t="shared" si="18"/>
        <v>2147.9607993456898</v>
      </c>
      <c r="AN53" s="1">
        <f t="shared" si="18"/>
        <v>2298.1018102236499</v>
      </c>
      <c r="AO53" s="1">
        <f t="shared" si="18"/>
        <v>2242.8621927325398</v>
      </c>
      <c r="AP53" s="1">
        <f t="shared" si="18"/>
        <v>2203.0721576246601</v>
      </c>
      <c r="AQ53" s="1">
        <f t="shared" si="18"/>
        <v>2048.3828934315702</v>
      </c>
      <c r="AR53" s="1">
        <f t="shared" si="18"/>
        <v>2231.8843297993799</v>
      </c>
      <c r="AS53" s="1">
        <f t="shared" si="18"/>
        <v>2105.3652856027097</v>
      </c>
      <c r="AT53" s="1">
        <f t="shared" si="18"/>
        <v>2112.63707143492</v>
      </c>
      <c r="AU53" s="1">
        <f t="shared" si="18"/>
        <v>2122.7723478595099</v>
      </c>
      <c r="AV53" s="1">
        <f t="shared" si="18"/>
        <v>2165.8947625426699</v>
      </c>
      <c r="AW53" s="1">
        <f t="shared" si="18"/>
        <v>2097.3029467873803</v>
      </c>
      <c r="AX53" s="1">
        <f t="shared" si="18"/>
        <v>2139.1025705161501</v>
      </c>
      <c r="AY53" s="1">
        <f t="shared" si="18"/>
        <v>2104.26543458991</v>
      </c>
      <c r="AZ53" s="1" t="str">
        <f t="shared" si="18"/>
        <v>ND</v>
      </c>
      <c r="BA53" s="1" t="str">
        <f t="shared" si="18"/>
        <v>ND</v>
      </c>
      <c r="BB53" s="1" t="str">
        <f t="shared" si="18"/>
        <v>ND</v>
      </c>
      <c r="BC53" s="1" t="str">
        <f t="shared" si="18"/>
        <v>ND</v>
      </c>
      <c r="BD53" s="1" t="str">
        <f t="shared" si="18"/>
        <v>ND</v>
      </c>
      <c r="BE53" s="1" t="str">
        <f t="shared" si="18"/>
        <v>ND</v>
      </c>
      <c r="BF53" s="1" t="str">
        <f t="shared" si="18"/>
        <v>ND</v>
      </c>
      <c r="BG53" s="1" t="str">
        <f t="shared" si="18"/>
        <v>ND</v>
      </c>
      <c r="BH53" s="1">
        <f t="shared" si="18"/>
        <v>1623.67994998161</v>
      </c>
      <c r="BI53" s="1">
        <f t="shared" si="18"/>
        <v>1923.2431597693301</v>
      </c>
      <c r="BJ53" s="31"/>
      <c r="BK53" s="31"/>
      <c r="BL53" s="31"/>
    </row>
    <row r="54" spans="1:64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31"/>
      <c r="BK54" s="31"/>
      <c r="BL54" s="31"/>
    </row>
    <row r="55" spans="1:64" x14ac:dyDescent="0.25">
      <c r="A55" t="str">
        <f>'[5]ICP-MS Results'!C25</f>
        <v>GY2-032-D  100x</v>
      </c>
      <c r="B55" t="str">
        <f>'[5]ICP-MS Results'!D25</f>
        <v>100</v>
      </c>
      <c r="C55" s="1">
        <f>'[5]ICP-MS Results'!E25</f>
        <v>-0.202570786973713</v>
      </c>
      <c r="D55" s="1">
        <f>'[5]ICP-MS Results'!G25</f>
        <v>2.6343932499370598E-3</v>
      </c>
      <c r="E55" s="1">
        <f>'[5]ICP-MS Results'!J25</f>
        <v>-8.4050557636577903</v>
      </c>
      <c r="F55" s="1">
        <f>'[5]ICP-MS Results'!M25</f>
        <v>-21.244951833898199</v>
      </c>
      <c r="G55" s="1">
        <f>'[5]ICP-MS Results'!P25</f>
        <v>-1.80169691979411</v>
      </c>
      <c r="H55" s="1">
        <f>'[5]ICP-MS Results'!Q25</f>
        <v>54.570808946536999</v>
      </c>
      <c r="I55" s="1">
        <f>'[5]ICP-MS Results'!S25</f>
        <v>-4.8510077374318401</v>
      </c>
      <c r="J55" s="1">
        <f>'[5]ICP-MS Results'!AC25</f>
        <v>18.2675758406121</v>
      </c>
      <c r="K55" s="1">
        <f>'[5]ICP-MS Results'!AE25</f>
        <v>1.6781467312738701E-2</v>
      </c>
      <c r="L55" s="1">
        <f>'[5]ICP-MS Results'!AG25</f>
        <v>-0.17819049867561301</v>
      </c>
      <c r="M55" s="1">
        <f>'[5]ICP-MS Results'!AI25</f>
        <v>-0.19537922362941901</v>
      </c>
      <c r="N55" s="1">
        <f>'[5]ICP-MS Results'!AK25</f>
        <v>-3.1005174871815401E-2</v>
      </c>
      <c r="O55" s="1">
        <f>'[5]ICP-MS Results'!AN25</f>
        <v>-5.3414788263406603</v>
      </c>
      <c r="P55" s="1">
        <f>'[5]ICP-MS Results'!AP25</f>
        <v>1.29205807973501E-2</v>
      </c>
      <c r="Q55" s="1">
        <f>'[5]ICP-MS Results'!AR25</f>
        <v>-6.4378789284920301E-2</v>
      </c>
      <c r="R55" s="1">
        <f>'[5]ICP-MS Results'!AT25</f>
        <v>-0.14293191248505399</v>
      </c>
      <c r="S55" s="1">
        <f>'[5]ICP-MS Results'!AV25</f>
        <v>8.9019280770113507E-2</v>
      </c>
      <c r="T55" s="1">
        <f>'[5]ICP-MS Results'!AX25</f>
        <v>1.1073371523714901</v>
      </c>
      <c r="U55" s="1">
        <f>'[5]ICP-MS Results'!AZ25</f>
        <v>0.87044317062629595</v>
      </c>
      <c r="V55" s="1">
        <f>'[5]ICP-MS Results'!BB25</f>
        <v>0.50388539864604798</v>
      </c>
      <c r="W55" s="1">
        <f>'[5]ICP-MS Results'!BF25</f>
        <v>7.1484419345046204</v>
      </c>
      <c r="X55" s="1">
        <f>'[5]ICP-MS Results'!BH25</f>
        <v>-4.3114651546785296</v>
      </c>
      <c r="Y55" s="1">
        <f>'[5]ICP-MS Results'!BJ25</f>
        <v>-12.034498490986801</v>
      </c>
      <c r="Z55" s="1">
        <f>'[5]ICP-MS Results'!BM25</f>
        <v>18.3557201124095</v>
      </c>
      <c r="AA55" s="1">
        <f>'[5]ICP-MS Results'!BO25</f>
        <v>-5.2952928283049101E-2</v>
      </c>
      <c r="AB55" s="1">
        <f>'[5]ICP-MS Results'!BQ25</f>
        <v>-4.4855792568426603E-2</v>
      </c>
      <c r="AC55" s="1">
        <f>'[5]ICP-MS Results'!BS25</f>
        <v>6.94104064552263E-3</v>
      </c>
      <c r="AD55" s="1">
        <f>'[5]ICP-MS Results'!BT25</f>
        <v>-3.2654205461186199E-2</v>
      </c>
      <c r="AE55" s="1">
        <f>'[5]ICP-MS Results'!BW25</f>
        <v>-9.3080697808120803E-3</v>
      </c>
      <c r="AF55" s="1">
        <f>'[5]ICP-MS Results'!BY25</f>
        <v>1.6222119532199901E-3</v>
      </c>
      <c r="AG55" s="1">
        <f>'[5]ICP-MS Results'!CA25</f>
        <v>-6.4475164016818701E-2</v>
      </c>
      <c r="AH55" s="1">
        <f>'[5]ICP-MS Results'!CC25</f>
        <v>-0.24463345368769901</v>
      </c>
      <c r="AI55" s="1">
        <f>'[5]ICP-MS Results'!CE25</f>
        <v>-3.3465755354899103E-2</v>
      </c>
      <c r="AJ55" s="1">
        <f>'[5]ICP-MS Results'!CF25</f>
        <v>-1.8300345770414599E-2</v>
      </c>
      <c r="AK55" s="1">
        <f>'[5]ICP-MS Results'!CI25</f>
        <v>-0.42724751035862701</v>
      </c>
      <c r="AL55" s="1">
        <f>'[5]ICP-MS Results'!CK25</f>
        <v>18.4460214513654</v>
      </c>
      <c r="AM55" s="1">
        <f>'[5]ICP-MS Results'!CM25</f>
        <v>18.554311905194101</v>
      </c>
      <c r="AN55" s="1">
        <f>'[5]ICP-MS Results'!CO25</f>
        <v>18.779309109853301</v>
      </c>
      <c r="AO55" s="1">
        <f>'[5]ICP-MS Results'!CQ25</f>
        <v>18.583925485693602</v>
      </c>
      <c r="AP55" s="1">
        <f>'[5]ICP-MS Results'!CS25</f>
        <v>18.544157825907799</v>
      </c>
      <c r="AQ55" s="1">
        <f>'[5]ICP-MS Results'!CU25</f>
        <v>18.395670040353501</v>
      </c>
      <c r="AR55" s="1">
        <f>'[5]ICP-MS Results'!CW25</f>
        <v>18.29625337061</v>
      </c>
      <c r="AS55" s="1">
        <f>'[5]ICP-MS Results'!CY25</f>
        <v>18.339500519796001</v>
      </c>
      <c r="AT55" s="1">
        <f>'[5]ICP-MS Results'!DA25</f>
        <v>17.841868288251401</v>
      </c>
      <c r="AU55" s="1">
        <f>'[5]ICP-MS Results'!DC25</f>
        <v>18.326133694506499</v>
      </c>
      <c r="AV55" s="1">
        <f>'[5]ICP-MS Results'!DE25</f>
        <v>18.224440043849899</v>
      </c>
      <c r="AW55" s="1">
        <f>'[5]ICP-MS Results'!DG25</f>
        <v>18.145631322514301</v>
      </c>
      <c r="AX55" s="1">
        <f>'[5]ICP-MS Results'!DI25</f>
        <v>18.259977822518699</v>
      </c>
      <c r="AY55" s="1">
        <f>'[5]ICP-MS Results'!DK25</f>
        <v>18.029976764883699</v>
      </c>
      <c r="AZ55" s="1">
        <f>'[5]ICP-MS Results'!DM25</f>
        <v>9.8786320904707594E-3</v>
      </c>
      <c r="BA55" s="1">
        <f>'[5]ICP-MS Results'!DO25</f>
        <v>7.3416018303927499E-3</v>
      </c>
      <c r="BB55" s="1">
        <f>'[5]ICP-MS Results'!DQ25</f>
        <v>-0.344051405336185</v>
      </c>
      <c r="BC55" s="1">
        <f>'[5]ICP-MS Results'!DS25</f>
        <v>2.7999811785372999E-2</v>
      </c>
      <c r="BD55" s="1">
        <f>'[5]ICP-MS Results'!DU25</f>
        <v>1.6156111457866201E-2</v>
      </c>
      <c r="BE55" s="1">
        <f>'[5]ICP-MS Results'!DW25</f>
        <v>-0.196756499440531</v>
      </c>
      <c r="BF55" s="1">
        <f>'[5]ICP-MS Results'!DY25</f>
        <v>-0.173455065614397</v>
      </c>
      <c r="BG55" s="1">
        <f>'[5]ICP-MS Results'!EA25</f>
        <v>1.44077269798527E-2</v>
      </c>
      <c r="BH55" s="1">
        <f>'[5]ICP-MS Results'!EC25</f>
        <v>18.330021315487201</v>
      </c>
      <c r="BI55" s="1">
        <f>'[5]ICP-MS Results'!EE25</f>
        <v>18.729574107937498</v>
      </c>
      <c r="BJ55" s="31">
        <f>'[5]ICP-MS Results'!EF25</f>
        <v>98.927725898482393</v>
      </c>
      <c r="BK55" s="31">
        <f>'[5]ICP-MS Results'!EG25</f>
        <v>115.42526628584</v>
      </c>
      <c r="BL55" s="31">
        <f>'[5]ICP-MS Results'!EH25</f>
        <v>100.10626502312201</v>
      </c>
    </row>
    <row r="56" spans="1:64" x14ac:dyDescent="0.25">
      <c r="A56" s="1" t="s">
        <v>72</v>
      </c>
      <c r="C56" s="1" t="str">
        <f>IF(C55&lt;C$132,"ND",C55)</f>
        <v>ND</v>
      </c>
      <c r="D56" s="1" t="str">
        <f t="shared" ref="D56:BI56" si="19">IF(D55&lt;D$132,"ND",D55)</f>
        <v>ND</v>
      </c>
      <c r="E56" s="1" t="str">
        <f t="shared" si="19"/>
        <v>ND</v>
      </c>
      <c r="F56" s="1" t="str">
        <f t="shared" si="19"/>
        <v>ND</v>
      </c>
      <c r="G56" s="1" t="str">
        <f t="shared" si="19"/>
        <v>ND</v>
      </c>
      <c r="H56" s="1">
        <f t="shared" si="19"/>
        <v>54.570808946536999</v>
      </c>
      <c r="I56" s="1" t="str">
        <f t="shared" si="19"/>
        <v>ND</v>
      </c>
      <c r="J56" s="1">
        <f t="shared" si="19"/>
        <v>18.2675758406121</v>
      </c>
      <c r="K56" s="1" t="str">
        <f t="shared" si="19"/>
        <v>ND</v>
      </c>
      <c r="L56" s="1" t="str">
        <f t="shared" si="19"/>
        <v>ND</v>
      </c>
      <c r="M56" s="1" t="str">
        <f t="shared" si="19"/>
        <v>ND</v>
      </c>
      <c r="N56" s="1" t="str">
        <f t="shared" si="19"/>
        <v>ND</v>
      </c>
      <c r="O56" s="1" t="str">
        <f t="shared" si="19"/>
        <v>ND</v>
      </c>
      <c r="P56" s="1" t="str">
        <f t="shared" si="19"/>
        <v>ND</v>
      </c>
      <c r="Q56" s="1" t="str">
        <f t="shared" si="19"/>
        <v>ND</v>
      </c>
      <c r="R56" s="1" t="str">
        <f t="shared" si="19"/>
        <v>ND</v>
      </c>
      <c r="S56" s="1" t="str">
        <f t="shared" si="19"/>
        <v>ND</v>
      </c>
      <c r="T56" s="1">
        <f t="shared" si="19"/>
        <v>1.1073371523714901</v>
      </c>
      <c r="U56" s="1">
        <f t="shared" si="19"/>
        <v>0.87044317062629595</v>
      </c>
      <c r="V56" s="1">
        <f t="shared" si="19"/>
        <v>0.50388539864604798</v>
      </c>
      <c r="W56" s="1">
        <f t="shared" si="19"/>
        <v>7.1484419345046204</v>
      </c>
      <c r="X56" s="1" t="str">
        <f t="shared" si="19"/>
        <v>ND</v>
      </c>
      <c r="Y56" s="1" t="str">
        <f t="shared" si="19"/>
        <v>ND</v>
      </c>
      <c r="Z56" s="1">
        <f t="shared" si="19"/>
        <v>18.3557201124095</v>
      </c>
      <c r="AA56" s="1" t="str">
        <f t="shared" si="19"/>
        <v>ND</v>
      </c>
      <c r="AB56" s="1" t="str">
        <f t="shared" si="19"/>
        <v>ND</v>
      </c>
      <c r="AC56" s="1" t="str">
        <f t="shared" si="19"/>
        <v>ND</v>
      </c>
      <c r="AD56" s="1" t="str">
        <f t="shared" si="19"/>
        <v>ND</v>
      </c>
      <c r="AE56" s="1" t="str">
        <f t="shared" si="19"/>
        <v>ND</v>
      </c>
      <c r="AF56" s="1" t="str">
        <f t="shared" si="19"/>
        <v>ND</v>
      </c>
      <c r="AG56" s="1" t="str">
        <f t="shared" si="19"/>
        <v>ND</v>
      </c>
      <c r="AH56" s="1" t="str">
        <f t="shared" si="19"/>
        <v>ND</v>
      </c>
      <c r="AI56" s="1" t="str">
        <f t="shared" si="19"/>
        <v>ND</v>
      </c>
      <c r="AJ56" s="1" t="str">
        <f t="shared" si="19"/>
        <v>ND</v>
      </c>
      <c r="AK56" s="1" t="str">
        <f t="shared" si="19"/>
        <v>ND</v>
      </c>
      <c r="AL56" s="1">
        <f t="shared" si="19"/>
        <v>18.4460214513654</v>
      </c>
      <c r="AM56" s="1">
        <f t="shared" si="19"/>
        <v>18.554311905194101</v>
      </c>
      <c r="AN56" s="1">
        <f t="shared" si="19"/>
        <v>18.779309109853301</v>
      </c>
      <c r="AO56" s="1">
        <f t="shared" si="19"/>
        <v>18.583925485693602</v>
      </c>
      <c r="AP56" s="1">
        <f t="shared" si="19"/>
        <v>18.544157825907799</v>
      </c>
      <c r="AQ56" s="1">
        <f t="shared" si="19"/>
        <v>18.395670040353501</v>
      </c>
      <c r="AR56" s="1">
        <f t="shared" si="19"/>
        <v>18.29625337061</v>
      </c>
      <c r="AS56" s="1">
        <f t="shared" si="19"/>
        <v>18.339500519796001</v>
      </c>
      <c r="AT56" s="1">
        <f t="shared" si="19"/>
        <v>17.841868288251401</v>
      </c>
      <c r="AU56" s="1">
        <f t="shared" si="19"/>
        <v>18.326133694506499</v>
      </c>
      <c r="AV56" s="1">
        <f t="shared" si="19"/>
        <v>18.224440043849899</v>
      </c>
      <c r="AW56" s="1">
        <f t="shared" si="19"/>
        <v>18.145631322514301</v>
      </c>
      <c r="AX56" s="1">
        <f t="shared" si="19"/>
        <v>18.259977822518699</v>
      </c>
      <c r="AY56" s="1">
        <f t="shared" si="19"/>
        <v>18.029976764883699</v>
      </c>
      <c r="AZ56" s="1" t="str">
        <f t="shared" si="19"/>
        <v>ND</v>
      </c>
      <c r="BA56" s="1" t="str">
        <f t="shared" si="19"/>
        <v>ND</v>
      </c>
      <c r="BB56" s="1" t="str">
        <f t="shared" si="19"/>
        <v>ND</v>
      </c>
      <c r="BC56" s="1">
        <f t="shared" si="19"/>
        <v>2.7999811785372999E-2</v>
      </c>
      <c r="BD56" s="1" t="str">
        <f t="shared" si="19"/>
        <v>ND</v>
      </c>
      <c r="BE56" s="1" t="str">
        <f t="shared" si="19"/>
        <v>ND</v>
      </c>
      <c r="BF56" s="1" t="str">
        <f t="shared" si="19"/>
        <v>ND</v>
      </c>
      <c r="BG56" s="1" t="str">
        <f t="shared" si="19"/>
        <v>ND</v>
      </c>
      <c r="BH56" s="1">
        <f t="shared" si="19"/>
        <v>18.330021315487201</v>
      </c>
      <c r="BI56" s="1">
        <f t="shared" si="19"/>
        <v>18.729574107937498</v>
      </c>
      <c r="BJ56" s="31"/>
      <c r="BK56" s="31"/>
      <c r="BL56" s="31"/>
    </row>
    <row r="57" spans="1:64" x14ac:dyDescent="0.25">
      <c r="A57" s="1" t="s">
        <v>73</v>
      </c>
      <c r="C57" s="1" t="str">
        <f>IF(C56="ND","ND",C56*$B55)</f>
        <v>ND</v>
      </c>
      <c r="D57" s="1" t="str">
        <f t="shared" ref="D57:BI57" si="20">IF(D56="ND","ND",D56*$B55)</f>
        <v>ND</v>
      </c>
      <c r="E57" s="1" t="str">
        <f t="shared" si="20"/>
        <v>ND</v>
      </c>
      <c r="F57" s="1" t="str">
        <f t="shared" si="20"/>
        <v>ND</v>
      </c>
      <c r="G57" s="1" t="str">
        <f t="shared" si="20"/>
        <v>ND</v>
      </c>
      <c r="H57" s="1">
        <f t="shared" si="20"/>
        <v>5457.0808946536999</v>
      </c>
      <c r="I57" s="1" t="str">
        <f t="shared" si="20"/>
        <v>ND</v>
      </c>
      <c r="J57" s="1">
        <f t="shared" si="20"/>
        <v>1826.7575840612101</v>
      </c>
      <c r="K57" s="1" t="str">
        <f t="shared" si="20"/>
        <v>ND</v>
      </c>
      <c r="L57" s="1" t="str">
        <f t="shared" si="20"/>
        <v>ND</v>
      </c>
      <c r="M57" s="1" t="str">
        <f t="shared" si="20"/>
        <v>ND</v>
      </c>
      <c r="N57" s="1" t="str">
        <f t="shared" si="20"/>
        <v>ND</v>
      </c>
      <c r="O57" s="1" t="str">
        <f t="shared" si="20"/>
        <v>ND</v>
      </c>
      <c r="P57" s="1" t="str">
        <f t="shared" si="20"/>
        <v>ND</v>
      </c>
      <c r="Q57" s="1" t="str">
        <f t="shared" si="20"/>
        <v>ND</v>
      </c>
      <c r="R57" s="1" t="str">
        <f t="shared" si="20"/>
        <v>ND</v>
      </c>
      <c r="S57" s="1" t="str">
        <f t="shared" si="20"/>
        <v>ND</v>
      </c>
      <c r="T57" s="1">
        <f t="shared" si="20"/>
        <v>110.73371523714901</v>
      </c>
      <c r="U57" s="1">
        <f t="shared" si="20"/>
        <v>87.044317062629588</v>
      </c>
      <c r="V57" s="1">
        <f t="shared" si="20"/>
        <v>50.388539864604795</v>
      </c>
      <c r="W57" s="1">
        <f t="shared" si="20"/>
        <v>714.84419345046206</v>
      </c>
      <c r="X57" s="1" t="str">
        <f t="shared" si="20"/>
        <v>ND</v>
      </c>
      <c r="Y57" s="1" t="str">
        <f t="shared" si="20"/>
        <v>ND</v>
      </c>
      <c r="Z57" s="1">
        <f t="shared" si="20"/>
        <v>1835.5720112409499</v>
      </c>
      <c r="AA57" s="1" t="str">
        <f t="shared" si="20"/>
        <v>ND</v>
      </c>
      <c r="AB57" s="1" t="str">
        <f t="shared" si="20"/>
        <v>ND</v>
      </c>
      <c r="AC57" s="1" t="str">
        <f t="shared" si="20"/>
        <v>ND</v>
      </c>
      <c r="AD57" s="1" t="str">
        <f t="shared" si="20"/>
        <v>ND</v>
      </c>
      <c r="AE57" s="1" t="str">
        <f t="shared" si="20"/>
        <v>ND</v>
      </c>
      <c r="AF57" s="1" t="str">
        <f t="shared" si="20"/>
        <v>ND</v>
      </c>
      <c r="AG57" s="1" t="str">
        <f t="shared" si="20"/>
        <v>ND</v>
      </c>
      <c r="AH57" s="1" t="str">
        <f t="shared" si="20"/>
        <v>ND</v>
      </c>
      <c r="AI57" s="1" t="str">
        <f t="shared" si="20"/>
        <v>ND</v>
      </c>
      <c r="AJ57" s="1" t="str">
        <f t="shared" si="20"/>
        <v>ND</v>
      </c>
      <c r="AK57" s="1" t="str">
        <f t="shared" si="20"/>
        <v>ND</v>
      </c>
      <c r="AL57" s="1">
        <f t="shared" si="20"/>
        <v>1844.60214513654</v>
      </c>
      <c r="AM57" s="1">
        <f t="shared" si="20"/>
        <v>1855.4311905194102</v>
      </c>
      <c r="AN57" s="1">
        <f t="shared" si="20"/>
        <v>1877.9309109853302</v>
      </c>
      <c r="AO57" s="1">
        <f t="shared" si="20"/>
        <v>1858.3925485693601</v>
      </c>
      <c r="AP57" s="1">
        <f t="shared" si="20"/>
        <v>1854.4157825907798</v>
      </c>
      <c r="AQ57" s="1">
        <f t="shared" si="20"/>
        <v>1839.56700403535</v>
      </c>
      <c r="AR57" s="1">
        <f t="shared" si="20"/>
        <v>1829.625337061</v>
      </c>
      <c r="AS57" s="1">
        <f t="shared" si="20"/>
        <v>1833.9500519796002</v>
      </c>
      <c r="AT57" s="1">
        <f t="shared" si="20"/>
        <v>1784.1868288251401</v>
      </c>
      <c r="AU57" s="1">
        <f t="shared" si="20"/>
        <v>1832.61336945065</v>
      </c>
      <c r="AV57" s="1">
        <f t="shared" si="20"/>
        <v>1822.44400438499</v>
      </c>
      <c r="AW57" s="1">
        <f t="shared" si="20"/>
        <v>1814.56313225143</v>
      </c>
      <c r="AX57" s="1">
        <f t="shared" si="20"/>
        <v>1825.9977822518699</v>
      </c>
      <c r="AY57" s="1">
        <f t="shared" si="20"/>
        <v>1802.99767648837</v>
      </c>
      <c r="AZ57" s="1" t="str">
        <f t="shared" si="20"/>
        <v>ND</v>
      </c>
      <c r="BA57" s="1" t="str">
        <f t="shared" si="20"/>
        <v>ND</v>
      </c>
      <c r="BB57" s="1" t="str">
        <f t="shared" si="20"/>
        <v>ND</v>
      </c>
      <c r="BC57" s="1">
        <f t="shared" si="20"/>
        <v>2.7999811785372999</v>
      </c>
      <c r="BD57" s="1" t="str">
        <f t="shared" si="20"/>
        <v>ND</v>
      </c>
      <c r="BE57" s="1" t="str">
        <f t="shared" si="20"/>
        <v>ND</v>
      </c>
      <c r="BF57" s="1" t="str">
        <f t="shared" si="20"/>
        <v>ND</v>
      </c>
      <c r="BG57" s="1" t="str">
        <f t="shared" si="20"/>
        <v>ND</v>
      </c>
      <c r="BH57" s="1">
        <f t="shared" si="20"/>
        <v>1833.0021315487202</v>
      </c>
      <c r="BI57" s="1">
        <f t="shared" si="20"/>
        <v>1872.9574107937499</v>
      </c>
      <c r="BJ57" s="31"/>
      <c r="BK57" s="31"/>
      <c r="BL57" s="31"/>
    </row>
    <row r="58" spans="1:64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31"/>
      <c r="BK58" s="31"/>
      <c r="BL58" s="31"/>
    </row>
    <row r="59" spans="1:64" x14ac:dyDescent="0.25">
      <c r="A59" t="str">
        <f>'[5]ICP-MS Results'!C26</f>
        <v>GY2-032-D  10x</v>
      </c>
      <c r="B59" t="str">
        <f>'[5]ICP-MS Results'!D26</f>
        <v>10</v>
      </c>
      <c r="C59" s="1">
        <f>'[5]ICP-MS Results'!E26</f>
        <v>-0.20549973348470699</v>
      </c>
      <c r="D59" s="1">
        <f>'[5]ICP-MS Results'!G26</f>
        <v>1.9374839366830001E-3</v>
      </c>
      <c r="E59" s="1">
        <f>'[5]ICP-MS Results'!J26</f>
        <v>-7.1768124371886604</v>
      </c>
      <c r="F59" s="1">
        <f>'[5]ICP-MS Results'!M26</f>
        <v>-21.128072157063901</v>
      </c>
      <c r="G59" s="1">
        <f>'[5]ICP-MS Results'!P26</f>
        <v>-1.8135514710581899</v>
      </c>
      <c r="H59" s="1">
        <f>'[5]ICP-MS Results'!Q26</f>
        <v>571.50076131807702</v>
      </c>
      <c r="I59" s="1">
        <f>'[5]ICP-MS Results'!S26</f>
        <v>-5.7148477300087999</v>
      </c>
      <c r="J59" s="1">
        <f>'[5]ICP-MS Results'!AC26</f>
        <v>185.862365747806</v>
      </c>
      <c r="K59" s="1">
        <f>'[5]ICP-MS Results'!AE26</f>
        <v>1.8642822357104399E-4</v>
      </c>
      <c r="L59" s="1">
        <f>'[5]ICP-MS Results'!AG26</f>
        <v>-0.18024726608441999</v>
      </c>
      <c r="M59" s="1">
        <f>'[5]ICP-MS Results'!AI26</f>
        <v>-0.166975102612367</v>
      </c>
      <c r="N59" s="1">
        <f>'[5]ICP-MS Results'!AK26</f>
        <v>-4.7722841639967997E-2</v>
      </c>
      <c r="O59" s="1">
        <f>'[5]ICP-MS Results'!AN26</f>
        <v>-4.8324396583711797</v>
      </c>
      <c r="P59" s="1">
        <f>'[5]ICP-MS Results'!AP26</f>
        <v>3.4235627877395799E-2</v>
      </c>
      <c r="Q59" s="1">
        <f>'[5]ICP-MS Results'!AR26</f>
        <v>-4.78855161236931E-2</v>
      </c>
      <c r="R59" s="1">
        <f>'[5]ICP-MS Results'!AT26</f>
        <v>-0.166259402913044</v>
      </c>
      <c r="S59" s="1">
        <f>'[5]ICP-MS Results'!AV26</f>
        <v>0.118099655785879</v>
      </c>
      <c r="T59" s="1">
        <f>'[5]ICP-MS Results'!AX26</f>
        <v>11.2128948334183</v>
      </c>
      <c r="U59" s="1">
        <f>'[5]ICP-MS Results'!AZ26</f>
        <v>8.9687473245714404</v>
      </c>
      <c r="V59" s="1">
        <f>'[5]ICP-MS Results'!BB26</f>
        <v>6.20832083030857</v>
      </c>
      <c r="W59" s="1">
        <f>'[5]ICP-MS Results'!BF26</f>
        <v>70.972932005451</v>
      </c>
      <c r="X59" s="1">
        <f>'[5]ICP-MS Results'!BH26</f>
        <v>-4.0667332484955896</v>
      </c>
      <c r="Y59" s="1">
        <f>'[5]ICP-MS Results'!BJ26</f>
        <v>-11.8673729642924</v>
      </c>
      <c r="Z59" s="1">
        <f>'[5]ICP-MS Results'!BM26</f>
        <v>185.329719954523</v>
      </c>
      <c r="AA59" s="1">
        <f>'[5]ICP-MS Results'!BO26</f>
        <v>-4.4234793975817199E-2</v>
      </c>
      <c r="AB59" s="1">
        <f>'[5]ICP-MS Results'!BQ26</f>
        <v>-4.9806413746615902E-2</v>
      </c>
      <c r="AC59" s="1">
        <f>'[5]ICP-MS Results'!BS26</f>
        <v>-4.09013471457471E-2</v>
      </c>
      <c r="AD59" s="1">
        <f>'[5]ICP-MS Results'!BT26</f>
        <v>-3.1208884008919802E-2</v>
      </c>
      <c r="AE59" s="1">
        <f>'[5]ICP-MS Results'!BW26</f>
        <v>-1.2088712740887899E-2</v>
      </c>
      <c r="AF59" s="1">
        <f>'[5]ICP-MS Results'!BY26</f>
        <v>-1.29561699982063E-3</v>
      </c>
      <c r="AG59" s="1">
        <f>'[5]ICP-MS Results'!CA26</f>
        <v>-6.6649443034720798E-2</v>
      </c>
      <c r="AH59" s="1">
        <f>'[5]ICP-MS Results'!CC26</f>
        <v>-0.23879735855631101</v>
      </c>
      <c r="AI59" s="1">
        <f>'[5]ICP-MS Results'!CE26</f>
        <v>-1.6852914010969701E-2</v>
      </c>
      <c r="AJ59" s="1">
        <f>'[5]ICP-MS Results'!CF26</f>
        <v>-1.95072231209776E-2</v>
      </c>
      <c r="AK59" s="1">
        <f>'[5]ICP-MS Results'!CI26</f>
        <v>-0.48761075059744802</v>
      </c>
      <c r="AL59" s="1">
        <f>'[5]ICP-MS Results'!CK26</f>
        <v>182.75934992953</v>
      </c>
      <c r="AM59" s="1">
        <f>'[5]ICP-MS Results'!CM26</f>
        <v>185.93990806203701</v>
      </c>
      <c r="AN59" s="1">
        <f>'[5]ICP-MS Results'!CO26</f>
        <v>186.54236355732701</v>
      </c>
      <c r="AO59" s="1">
        <f>'[5]ICP-MS Results'!CQ26</f>
        <v>189.007017226366</v>
      </c>
      <c r="AP59" s="1">
        <f>'[5]ICP-MS Results'!CS26</f>
        <v>188.45642712497201</v>
      </c>
      <c r="AQ59" s="1">
        <f>'[5]ICP-MS Results'!CU26</f>
        <v>186.20360206714</v>
      </c>
      <c r="AR59" s="1">
        <f>'[5]ICP-MS Results'!CW26</f>
        <v>187.93111990717401</v>
      </c>
      <c r="AS59" s="1">
        <f>'[5]ICP-MS Results'!CY26</f>
        <v>181.63247053221701</v>
      </c>
      <c r="AT59" s="1">
        <f>'[5]ICP-MS Results'!DA26</f>
        <v>183.36754699515399</v>
      </c>
      <c r="AU59" s="1">
        <f>'[5]ICP-MS Results'!DC26</f>
        <v>182.87128333571201</v>
      </c>
      <c r="AV59" s="1">
        <f>'[5]ICP-MS Results'!DE26</f>
        <v>187.69139413347301</v>
      </c>
      <c r="AW59" s="1">
        <f>'[5]ICP-MS Results'!DG26</f>
        <v>181.780897464563</v>
      </c>
      <c r="AX59" s="1">
        <f>'[5]ICP-MS Results'!DI26</f>
        <v>189.85506928783201</v>
      </c>
      <c r="AY59" s="1">
        <f>'[5]ICP-MS Results'!DK26</f>
        <v>186.879183265259</v>
      </c>
      <c r="AZ59" s="1">
        <f>'[5]ICP-MS Results'!DM26</f>
        <v>0.19754152148773499</v>
      </c>
      <c r="BA59" s="1">
        <f>'[5]ICP-MS Results'!DO26</f>
        <v>0.167372255364096</v>
      </c>
      <c r="BB59" s="1">
        <f>'[5]ICP-MS Results'!DQ26</f>
        <v>-0.115026154659033</v>
      </c>
      <c r="BC59" s="1">
        <f>'[5]ICP-MS Results'!DS26</f>
        <v>0.30731137765035399</v>
      </c>
      <c r="BD59" s="1">
        <f>'[5]ICP-MS Results'!DU26</f>
        <v>7.5125973649317501E-2</v>
      </c>
      <c r="BE59" s="1">
        <f>'[5]ICP-MS Results'!DW26</f>
        <v>-0.32580726953400901</v>
      </c>
      <c r="BF59" s="1">
        <f>'[5]ICP-MS Results'!DY26</f>
        <v>-0.16246883412263699</v>
      </c>
      <c r="BG59" s="1">
        <f>'[5]ICP-MS Results'!EA26</f>
        <v>9.9759549064012097E-3</v>
      </c>
      <c r="BH59" s="1">
        <f>'[5]ICP-MS Results'!EC26</f>
        <v>187.950416572942</v>
      </c>
      <c r="BI59" s="1">
        <f>'[5]ICP-MS Results'!EE26</f>
        <v>188.26786718047401</v>
      </c>
      <c r="BJ59" s="31">
        <f>'[5]ICP-MS Results'!EF26</f>
        <v>97.008659121807995</v>
      </c>
      <c r="BK59" s="31">
        <f>'[5]ICP-MS Results'!EG26</f>
        <v>121.907871419139</v>
      </c>
      <c r="BL59" s="31">
        <f>'[5]ICP-MS Results'!EH26</f>
        <v>99.620522574083594</v>
      </c>
    </row>
    <row r="60" spans="1:64" x14ac:dyDescent="0.25">
      <c r="A60" s="1" t="s">
        <v>72</v>
      </c>
      <c r="C60" s="1" t="str">
        <f>IF(C59&lt;C$132,"ND",C59)</f>
        <v>ND</v>
      </c>
      <c r="D60" s="1" t="str">
        <f t="shared" ref="D60:BI60" si="21">IF(D59&lt;D$132,"ND",D59)</f>
        <v>ND</v>
      </c>
      <c r="E60" s="1" t="str">
        <f t="shared" si="21"/>
        <v>ND</v>
      </c>
      <c r="F60" s="1" t="str">
        <f t="shared" si="21"/>
        <v>ND</v>
      </c>
      <c r="G60" s="1" t="str">
        <f t="shared" si="21"/>
        <v>ND</v>
      </c>
      <c r="H60" s="1">
        <f t="shared" si="21"/>
        <v>571.50076131807702</v>
      </c>
      <c r="I60" s="1" t="str">
        <f t="shared" si="21"/>
        <v>ND</v>
      </c>
      <c r="J60" s="1">
        <f t="shared" si="21"/>
        <v>185.862365747806</v>
      </c>
      <c r="K60" s="1" t="str">
        <f t="shared" si="21"/>
        <v>ND</v>
      </c>
      <c r="L60" s="1" t="str">
        <f t="shared" si="21"/>
        <v>ND</v>
      </c>
      <c r="M60" s="1" t="str">
        <f t="shared" si="21"/>
        <v>ND</v>
      </c>
      <c r="N60" s="1" t="str">
        <f t="shared" si="21"/>
        <v>ND</v>
      </c>
      <c r="O60" s="1" t="str">
        <f t="shared" si="21"/>
        <v>ND</v>
      </c>
      <c r="P60" s="1" t="str">
        <f t="shared" si="21"/>
        <v>ND</v>
      </c>
      <c r="Q60" s="1" t="str">
        <f t="shared" si="21"/>
        <v>ND</v>
      </c>
      <c r="R60" s="1" t="str">
        <f t="shared" si="21"/>
        <v>ND</v>
      </c>
      <c r="S60" s="1" t="str">
        <f t="shared" si="21"/>
        <v>ND</v>
      </c>
      <c r="T60" s="1">
        <f t="shared" si="21"/>
        <v>11.2128948334183</v>
      </c>
      <c r="U60" s="1">
        <f t="shared" si="21"/>
        <v>8.9687473245714404</v>
      </c>
      <c r="V60" s="1">
        <f t="shared" si="21"/>
        <v>6.20832083030857</v>
      </c>
      <c r="W60" s="1">
        <f t="shared" si="21"/>
        <v>70.972932005451</v>
      </c>
      <c r="X60" s="1" t="str">
        <f t="shared" si="21"/>
        <v>ND</v>
      </c>
      <c r="Y60" s="1" t="str">
        <f t="shared" si="21"/>
        <v>ND</v>
      </c>
      <c r="Z60" s="1">
        <f t="shared" si="21"/>
        <v>185.329719954523</v>
      </c>
      <c r="AA60" s="1" t="str">
        <f t="shared" si="21"/>
        <v>ND</v>
      </c>
      <c r="AB60" s="1" t="str">
        <f t="shared" si="21"/>
        <v>ND</v>
      </c>
      <c r="AC60" s="1" t="str">
        <f t="shared" si="21"/>
        <v>ND</v>
      </c>
      <c r="AD60" s="1" t="str">
        <f t="shared" si="21"/>
        <v>ND</v>
      </c>
      <c r="AE60" s="1" t="str">
        <f t="shared" si="21"/>
        <v>ND</v>
      </c>
      <c r="AF60" s="1" t="str">
        <f t="shared" si="21"/>
        <v>ND</v>
      </c>
      <c r="AG60" s="1" t="str">
        <f t="shared" si="21"/>
        <v>ND</v>
      </c>
      <c r="AH60" s="1" t="str">
        <f t="shared" si="21"/>
        <v>ND</v>
      </c>
      <c r="AI60" s="1" t="str">
        <f t="shared" si="21"/>
        <v>ND</v>
      </c>
      <c r="AJ60" s="1" t="str">
        <f t="shared" si="21"/>
        <v>ND</v>
      </c>
      <c r="AK60" s="1" t="str">
        <f t="shared" si="21"/>
        <v>ND</v>
      </c>
      <c r="AL60" s="1">
        <f t="shared" si="21"/>
        <v>182.75934992953</v>
      </c>
      <c r="AM60" s="1">
        <f t="shared" si="21"/>
        <v>185.93990806203701</v>
      </c>
      <c r="AN60" s="1">
        <f t="shared" si="21"/>
        <v>186.54236355732701</v>
      </c>
      <c r="AO60" s="1">
        <f t="shared" si="21"/>
        <v>189.007017226366</v>
      </c>
      <c r="AP60" s="1">
        <f t="shared" si="21"/>
        <v>188.45642712497201</v>
      </c>
      <c r="AQ60" s="1">
        <f t="shared" si="21"/>
        <v>186.20360206714</v>
      </c>
      <c r="AR60" s="1">
        <f t="shared" si="21"/>
        <v>187.93111990717401</v>
      </c>
      <c r="AS60" s="1">
        <f t="shared" si="21"/>
        <v>181.63247053221701</v>
      </c>
      <c r="AT60" s="1">
        <f t="shared" si="21"/>
        <v>183.36754699515399</v>
      </c>
      <c r="AU60" s="1">
        <f t="shared" si="21"/>
        <v>182.87128333571201</v>
      </c>
      <c r="AV60" s="1">
        <f t="shared" si="21"/>
        <v>187.69139413347301</v>
      </c>
      <c r="AW60" s="1">
        <f t="shared" si="21"/>
        <v>181.780897464563</v>
      </c>
      <c r="AX60" s="1">
        <f t="shared" si="21"/>
        <v>189.85506928783201</v>
      </c>
      <c r="AY60" s="1">
        <f t="shared" si="21"/>
        <v>186.879183265259</v>
      </c>
      <c r="AZ60" s="1">
        <f t="shared" si="21"/>
        <v>0.19754152148773499</v>
      </c>
      <c r="BA60" s="1">
        <f t="shared" si="21"/>
        <v>0.167372255364096</v>
      </c>
      <c r="BB60" s="1" t="str">
        <f t="shared" si="21"/>
        <v>ND</v>
      </c>
      <c r="BC60" s="1">
        <f t="shared" si="21"/>
        <v>0.30731137765035399</v>
      </c>
      <c r="BD60" s="1" t="str">
        <f t="shared" si="21"/>
        <v>ND</v>
      </c>
      <c r="BE60" s="1" t="str">
        <f t="shared" si="21"/>
        <v>ND</v>
      </c>
      <c r="BF60" s="1" t="str">
        <f t="shared" si="21"/>
        <v>ND</v>
      </c>
      <c r="BG60" s="1" t="str">
        <f t="shared" si="21"/>
        <v>ND</v>
      </c>
      <c r="BH60" s="1">
        <f t="shared" si="21"/>
        <v>187.950416572942</v>
      </c>
      <c r="BI60" s="1">
        <f t="shared" si="21"/>
        <v>188.26786718047401</v>
      </c>
      <c r="BJ60" s="31"/>
      <c r="BK60" s="31"/>
      <c r="BL60" s="31"/>
    </row>
    <row r="61" spans="1:64" x14ac:dyDescent="0.25">
      <c r="A61" s="1" t="s">
        <v>73</v>
      </c>
      <c r="C61" s="1" t="str">
        <f>IF(C60="ND","ND",C60*$B59)</f>
        <v>ND</v>
      </c>
      <c r="D61" s="1" t="str">
        <f t="shared" ref="D61:BI61" si="22">IF(D60="ND","ND",D60*$B59)</f>
        <v>ND</v>
      </c>
      <c r="E61" s="1" t="str">
        <f t="shared" si="22"/>
        <v>ND</v>
      </c>
      <c r="F61" s="1" t="str">
        <f t="shared" si="22"/>
        <v>ND</v>
      </c>
      <c r="G61" s="1" t="str">
        <f t="shared" si="22"/>
        <v>ND</v>
      </c>
      <c r="H61" s="1">
        <f t="shared" si="22"/>
        <v>5715.00761318077</v>
      </c>
      <c r="I61" s="1" t="str">
        <f t="shared" si="22"/>
        <v>ND</v>
      </c>
      <c r="J61" s="1">
        <f t="shared" si="22"/>
        <v>1858.6236574780601</v>
      </c>
      <c r="K61" s="1" t="str">
        <f t="shared" si="22"/>
        <v>ND</v>
      </c>
      <c r="L61" s="1" t="str">
        <f t="shared" si="22"/>
        <v>ND</v>
      </c>
      <c r="M61" s="1" t="str">
        <f t="shared" si="22"/>
        <v>ND</v>
      </c>
      <c r="N61" s="1" t="str">
        <f t="shared" si="22"/>
        <v>ND</v>
      </c>
      <c r="O61" s="1" t="str">
        <f t="shared" si="22"/>
        <v>ND</v>
      </c>
      <c r="P61" s="1" t="str">
        <f t="shared" si="22"/>
        <v>ND</v>
      </c>
      <c r="Q61" s="1" t="str">
        <f t="shared" si="22"/>
        <v>ND</v>
      </c>
      <c r="R61" s="1" t="str">
        <f t="shared" si="22"/>
        <v>ND</v>
      </c>
      <c r="S61" s="1" t="str">
        <f t="shared" si="22"/>
        <v>ND</v>
      </c>
      <c r="T61" s="1">
        <f t="shared" si="22"/>
        <v>112.12894833418301</v>
      </c>
      <c r="U61" s="1">
        <f t="shared" si="22"/>
        <v>89.687473245714401</v>
      </c>
      <c r="V61" s="1">
        <f t="shared" si="22"/>
        <v>62.083208303085698</v>
      </c>
      <c r="W61" s="1">
        <f t="shared" si="22"/>
        <v>709.72932005451003</v>
      </c>
      <c r="X61" s="1" t="str">
        <f t="shared" si="22"/>
        <v>ND</v>
      </c>
      <c r="Y61" s="1" t="str">
        <f t="shared" si="22"/>
        <v>ND</v>
      </c>
      <c r="Z61" s="1">
        <f t="shared" si="22"/>
        <v>1853.2971995452299</v>
      </c>
      <c r="AA61" s="1" t="str">
        <f t="shared" si="22"/>
        <v>ND</v>
      </c>
      <c r="AB61" s="1" t="str">
        <f t="shared" si="22"/>
        <v>ND</v>
      </c>
      <c r="AC61" s="1" t="str">
        <f t="shared" si="22"/>
        <v>ND</v>
      </c>
      <c r="AD61" s="1" t="str">
        <f t="shared" si="22"/>
        <v>ND</v>
      </c>
      <c r="AE61" s="1" t="str">
        <f t="shared" si="22"/>
        <v>ND</v>
      </c>
      <c r="AF61" s="1" t="str">
        <f t="shared" si="22"/>
        <v>ND</v>
      </c>
      <c r="AG61" s="1" t="str">
        <f t="shared" si="22"/>
        <v>ND</v>
      </c>
      <c r="AH61" s="1" t="str">
        <f t="shared" si="22"/>
        <v>ND</v>
      </c>
      <c r="AI61" s="1" t="str">
        <f t="shared" si="22"/>
        <v>ND</v>
      </c>
      <c r="AJ61" s="1" t="str">
        <f t="shared" si="22"/>
        <v>ND</v>
      </c>
      <c r="AK61" s="1" t="str">
        <f t="shared" si="22"/>
        <v>ND</v>
      </c>
      <c r="AL61" s="1">
        <f t="shared" si="22"/>
        <v>1827.5934992953</v>
      </c>
      <c r="AM61" s="1">
        <f t="shared" si="22"/>
        <v>1859.3990806203701</v>
      </c>
      <c r="AN61" s="1">
        <f t="shared" si="22"/>
        <v>1865.4236355732701</v>
      </c>
      <c r="AO61" s="1">
        <f t="shared" si="22"/>
        <v>1890.07017226366</v>
      </c>
      <c r="AP61" s="1">
        <f t="shared" si="22"/>
        <v>1884.5642712497202</v>
      </c>
      <c r="AQ61" s="1">
        <f t="shared" si="22"/>
        <v>1862.0360206713999</v>
      </c>
      <c r="AR61" s="1">
        <f t="shared" si="22"/>
        <v>1879.31119907174</v>
      </c>
      <c r="AS61" s="1">
        <f t="shared" si="22"/>
        <v>1816.3247053221701</v>
      </c>
      <c r="AT61" s="1">
        <f t="shared" si="22"/>
        <v>1833.67546995154</v>
      </c>
      <c r="AU61" s="1">
        <f t="shared" si="22"/>
        <v>1828.71283335712</v>
      </c>
      <c r="AV61" s="1">
        <f t="shared" si="22"/>
        <v>1876.9139413347302</v>
      </c>
      <c r="AW61" s="1">
        <f t="shared" si="22"/>
        <v>1817.8089746456299</v>
      </c>
      <c r="AX61" s="1">
        <f t="shared" si="22"/>
        <v>1898.5506928783202</v>
      </c>
      <c r="AY61" s="1">
        <f t="shared" si="22"/>
        <v>1868.7918326525901</v>
      </c>
      <c r="AZ61" s="1">
        <f t="shared" si="22"/>
        <v>1.9754152148773498</v>
      </c>
      <c r="BA61" s="1">
        <f t="shared" si="22"/>
        <v>1.6737225536409599</v>
      </c>
      <c r="BB61" s="1" t="str">
        <f t="shared" si="22"/>
        <v>ND</v>
      </c>
      <c r="BC61" s="1">
        <f t="shared" si="22"/>
        <v>3.0731137765035399</v>
      </c>
      <c r="BD61" s="1" t="str">
        <f t="shared" si="22"/>
        <v>ND</v>
      </c>
      <c r="BE61" s="1" t="str">
        <f t="shared" si="22"/>
        <v>ND</v>
      </c>
      <c r="BF61" s="1" t="str">
        <f t="shared" si="22"/>
        <v>ND</v>
      </c>
      <c r="BG61" s="1" t="str">
        <f t="shared" si="22"/>
        <v>ND</v>
      </c>
      <c r="BH61" s="1">
        <f t="shared" si="22"/>
        <v>1879.50416572942</v>
      </c>
      <c r="BI61" s="1">
        <f t="shared" si="22"/>
        <v>1882.6786718047401</v>
      </c>
      <c r="BJ61" s="31"/>
      <c r="BK61" s="31"/>
      <c r="BL61" s="31"/>
    </row>
    <row r="62" spans="1:64" x14ac:dyDescent="0.25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31"/>
      <c r="BK62" s="31"/>
      <c r="BL62" s="31"/>
    </row>
    <row r="63" spans="1:64" x14ac:dyDescent="0.25">
      <c r="A63" s="26" t="s">
        <v>63</v>
      </c>
      <c r="C63" s="1" t="str">
        <f>C61</f>
        <v>ND</v>
      </c>
      <c r="D63" s="1" t="str">
        <f t="shared" ref="D63:BI63" si="23">D61</f>
        <v>ND</v>
      </c>
      <c r="E63" s="1" t="str">
        <f t="shared" si="23"/>
        <v>ND</v>
      </c>
      <c r="F63" s="1" t="str">
        <f t="shared" si="23"/>
        <v>ND</v>
      </c>
      <c r="G63" s="1" t="str">
        <f t="shared" si="23"/>
        <v>ND</v>
      </c>
      <c r="H63" s="1">
        <f t="shared" si="23"/>
        <v>5715.00761318077</v>
      </c>
      <c r="I63" s="1" t="str">
        <f t="shared" si="23"/>
        <v>ND</v>
      </c>
      <c r="J63" s="1">
        <f t="shared" si="23"/>
        <v>1858.6236574780601</v>
      </c>
      <c r="K63" s="1" t="str">
        <f t="shared" si="23"/>
        <v>ND</v>
      </c>
      <c r="L63" s="1" t="str">
        <f t="shared" si="23"/>
        <v>ND</v>
      </c>
      <c r="M63" s="1" t="str">
        <f t="shared" si="23"/>
        <v>ND</v>
      </c>
      <c r="N63" s="1" t="str">
        <f t="shared" si="23"/>
        <v>ND</v>
      </c>
      <c r="O63" s="1" t="str">
        <f t="shared" si="23"/>
        <v>ND</v>
      </c>
      <c r="P63" s="1" t="str">
        <f t="shared" si="23"/>
        <v>ND</v>
      </c>
      <c r="Q63" s="1" t="str">
        <f t="shared" si="23"/>
        <v>ND</v>
      </c>
      <c r="R63" s="1" t="str">
        <f t="shared" si="23"/>
        <v>ND</v>
      </c>
      <c r="S63" s="1" t="str">
        <f t="shared" si="23"/>
        <v>ND</v>
      </c>
      <c r="T63" s="1">
        <f t="shared" si="23"/>
        <v>112.12894833418301</v>
      </c>
      <c r="U63" s="1">
        <f t="shared" si="23"/>
        <v>89.687473245714401</v>
      </c>
      <c r="V63" s="1">
        <f t="shared" si="23"/>
        <v>62.083208303085698</v>
      </c>
      <c r="W63" s="1">
        <f t="shared" si="23"/>
        <v>709.72932005451003</v>
      </c>
      <c r="X63" s="1" t="str">
        <f t="shared" si="23"/>
        <v>ND</v>
      </c>
      <c r="Y63" s="1" t="str">
        <f t="shared" si="23"/>
        <v>ND</v>
      </c>
      <c r="Z63" s="1">
        <f t="shared" si="23"/>
        <v>1853.2971995452299</v>
      </c>
      <c r="AA63" s="1" t="str">
        <f t="shared" si="23"/>
        <v>ND</v>
      </c>
      <c r="AB63" s="1" t="str">
        <f t="shared" si="23"/>
        <v>ND</v>
      </c>
      <c r="AC63" s="1" t="str">
        <f t="shared" si="23"/>
        <v>ND</v>
      </c>
      <c r="AD63" s="1" t="str">
        <f t="shared" si="23"/>
        <v>ND</v>
      </c>
      <c r="AE63" s="1" t="str">
        <f t="shared" si="23"/>
        <v>ND</v>
      </c>
      <c r="AF63" s="1" t="str">
        <f t="shared" si="23"/>
        <v>ND</v>
      </c>
      <c r="AG63" s="1" t="str">
        <f t="shared" si="23"/>
        <v>ND</v>
      </c>
      <c r="AH63" s="1" t="str">
        <f t="shared" si="23"/>
        <v>ND</v>
      </c>
      <c r="AI63" s="1" t="str">
        <f t="shared" si="23"/>
        <v>ND</v>
      </c>
      <c r="AJ63" s="1" t="str">
        <f t="shared" si="23"/>
        <v>ND</v>
      </c>
      <c r="AK63" s="1" t="str">
        <f t="shared" si="23"/>
        <v>ND</v>
      </c>
      <c r="AL63" s="1">
        <f t="shared" si="23"/>
        <v>1827.5934992953</v>
      </c>
      <c r="AM63" s="1">
        <f t="shared" si="23"/>
        <v>1859.3990806203701</v>
      </c>
      <c r="AN63" s="1">
        <f t="shared" si="23"/>
        <v>1865.4236355732701</v>
      </c>
      <c r="AO63" s="1">
        <f t="shared" si="23"/>
        <v>1890.07017226366</v>
      </c>
      <c r="AP63" s="1">
        <f t="shared" si="23"/>
        <v>1884.5642712497202</v>
      </c>
      <c r="AQ63" s="1">
        <f t="shared" si="23"/>
        <v>1862.0360206713999</v>
      </c>
      <c r="AR63" s="1">
        <f t="shared" si="23"/>
        <v>1879.31119907174</v>
      </c>
      <c r="AS63" s="1">
        <f t="shared" si="23"/>
        <v>1816.3247053221701</v>
      </c>
      <c r="AT63" s="1">
        <f t="shared" si="23"/>
        <v>1833.67546995154</v>
      </c>
      <c r="AU63" s="1">
        <f t="shared" si="23"/>
        <v>1828.71283335712</v>
      </c>
      <c r="AV63" s="1">
        <f t="shared" si="23"/>
        <v>1876.9139413347302</v>
      </c>
      <c r="AW63" s="1">
        <f t="shared" si="23"/>
        <v>1817.8089746456299</v>
      </c>
      <c r="AX63" s="1">
        <f t="shared" si="23"/>
        <v>1898.5506928783202</v>
      </c>
      <c r="AY63" s="1">
        <f t="shared" si="23"/>
        <v>1868.7918326525901</v>
      </c>
      <c r="AZ63" s="1">
        <f t="shared" si="23"/>
        <v>1.9754152148773498</v>
      </c>
      <c r="BA63" s="1">
        <f t="shared" si="23"/>
        <v>1.6737225536409599</v>
      </c>
      <c r="BB63" s="1" t="str">
        <f t="shared" si="23"/>
        <v>ND</v>
      </c>
      <c r="BC63" s="1">
        <f t="shared" si="23"/>
        <v>3.0731137765035399</v>
      </c>
      <c r="BD63" s="1" t="str">
        <f t="shared" si="23"/>
        <v>ND</v>
      </c>
      <c r="BE63" s="1" t="str">
        <f t="shared" si="23"/>
        <v>ND</v>
      </c>
      <c r="BF63" s="1" t="str">
        <f t="shared" si="23"/>
        <v>ND</v>
      </c>
      <c r="BG63" s="1" t="str">
        <f t="shared" si="23"/>
        <v>ND</v>
      </c>
      <c r="BH63" s="1">
        <f t="shared" si="23"/>
        <v>1879.50416572942</v>
      </c>
      <c r="BI63" s="1">
        <f t="shared" si="23"/>
        <v>1882.6786718047401</v>
      </c>
      <c r="BJ63" s="31"/>
      <c r="BK63" s="31"/>
      <c r="BL63" s="31"/>
    </row>
    <row r="64" spans="1:64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31"/>
      <c r="BK64" s="31"/>
      <c r="BL64" s="31"/>
    </row>
    <row r="65" spans="1:64" x14ac:dyDescent="0.25">
      <c r="A65" t="str">
        <f>'[5]ICP-MS Results'!C27</f>
        <v>Rinse</v>
      </c>
      <c r="C65" s="1">
        <f>'[5]ICP-MS Results'!E27</f>
        <v>-9.6311337454825396E-2</v>
      </c>
      <c r="D65" s="1">
        <f>'[5]ICP-MS Results'!G27</f>
        <v>3.7920214448976699E-3</v>
      </c>
      <c r="E65" s="1">
        <f>'[5]ICP-MS Results'!J27</f>
        <v>-4.5994395507655996</v>
      </c>
      <c r="F65" s="1">
        <f>'[5]ICP-MS Results'!M27</f>
        <v>-10.5176255005572</v>
      </c>
      <c r="G65" s="1">
        <f>'[5]ICP-MS Results'!P27</f>
        <v>-1.6377967833592999</v>
      </c>
      <c r="H65" s="1">
        <f>'[5]ICP-MS Results'!Q27</f>
        <v>-49.319561303987001</v>
      </c>
      <c r="I65" s="1">
        <f>'[5]ICP-MS Results'!S27</f>
        <v>-3.0915897487542798</v>
      </c>
      <c r="J65" s="1">
        <f>'[5]ICP-MS Results'!AC27</f>
        <v>-3.5716543172396899E-2</v>
      </c>
      <c r="K65" s="1">
        <f>'[5]ICP-MS Results'!AE27</f>
        <v>2.5064225013916698E-3</v>
      </c>
      <c r="L65" s="1">
        <f>'[5]ICP-MS Results'!AG27</f>
        <v>-2.89678132664133E-2</v>
      </c>
      <c r="M65" s="1">
        <f>'[5]ICP-MS Results'!AI27</f>
        <v>-0.20714017470722201</v>
      </c>
      <c r="N65" s="1">
        <f>'[5]ICP-MS Results'!AK27</f>
        <v>-7.2038609145854193E-2</v>
      </c>
      <c r="O65" s="1">
        <f>'[5]ICP-MS Results'!AN27</f>
        <v>-4.8803434001495898</v>
      </c>
      <c r="P65" s="1">
        <f>'[5]ICP-MS Results'!AP27</f>
        <v>-7.1533916627112496E-4</v>
      </c>
      <c r="Q65" s="1">
        <f>'[5]ICP-MS Results'!AR27</f>
        <v>7.0518269422536499E-3</v>
      </c>
      <c r="R65" s="1">
        <f>'[5]ICP-MS Results'!AT27</f>
        <v>2.3419703209643199E-2</v>
      </c>
      <c r="S65" s="1">
        <f>'[5]ICP-MS Results'!AV27</f>
        <v>-0.15371083016835299</v>
      </c>
      <c r="T65" s="1">
        <f>'[5]ICP-MS Results'!AX27</f>
        <v>-1.1038818540060899E-2</v>
      </c>
      <c r="U65" s="1">
        <f>'[5]ICP-MS Results'!AZ27</f>
        <v>-1.3617114871874799E-2</v>
      </c>
      <c r="V65" s="1">
        <f>'[5]ICP-MS Results'!BB27</f>
        <v>-2.6401996449933001E-2</v>
      </c>
      <c r="W65" s="1">
        <f>'[5]ICP-MS Results'!BF27</f>
        <v>-4.3643270162827298E-2</v>
      </c>
      <c r="X65" s="1">
        <f>'[5]ICP-MS Results'!BH27</f>
        <v>-0.62995202878559298</v>
      </c>
      <c r="Y65" s="1">
        <f>'[5]ICP-MS Results'!BJ27</f>
        <v>-1.69321563909075</v>
      </c>
      <c r="Z65" s="1">
        <f>'[5]ICP-MS Results'!BM27</f>
        <v>-1.61423208362902</v>
      </c>
      <c r="AA65" s="1">
        <f>'[5]ICP-MS Results'!BO27</f>
        <v>-3.1529496626898301E-2</v>
      </c>
      <c r="AB65" s="1">
        <f>'[5]ICP-MS Results'!BQ27</f>
        <v>-2.37779499603261E-2</v>
      </c>
      <c r="AC65" s="1">
        <f>'[5]ICP-MS Results'!BS27</f>
        <v>-1.70554143734181E-2</v>
      </c>
      <c r="AD65" s="1">
        <f>'[5]ICP-MS Results'!BT27</f>
        <v>6.7755118343499302E-2</v>
      </c>
      <c r="AE65" s="1">
        <f>'[5]ICP-MS Results'!BW27</f>
        <v>-4.0009712975495196E-3</v>
      </c>
      <c r="AF65" s="1">
        <f>'[5]ICP-MS Results'!BY27</f>
        <v>1.0493486475398999E-2</v>
      </c>
      <c r="AG65" s="1">
        <f>'[5]ICP-MS Results'!CA27</f>
        <v>5.99476367215298E-2</v>
      </c>
      <c r="AH65" s="1">
        <f>'[5]ICP-MS Results'!CC27</f>
        <v>-7.6682029989023598E-2</v>
      </c>
      <c r="AI65" s="1">
        <f>'[5]ICP-MS Results'!CE27</f>
        <v>-1.5535747233558401E-2</v>
      </c>
      <c r="AJ65" s="1">
        <f>'[5]ICP-MS Results'!CF27</f>
        <v>-2.0795261977902001E-2</v>
      </c>
      <c r="AK65" s="1">
        <f>'[5]ICP-MS Results'!CI27</f>
        <v>-0.197825990689626</v>
      </c>
      <c r="AL65" s="1">
        <f>'[5]ICP-MS Results'!CK27</f>
        <v>4.9858385786943099E-2</v>
      </c>
      <c r="AM65" s="1">
        <f>'[5]ICP-MS Results'!CM27</f>
        <v>-0.10383366593582399</v>
      </c>
      <c r="AN65" s="1">
        <f>'[5]ICP-MS Results'!CO27</f>
        <v>3.9821842662212399E-2</v>
      </c>
      <c r="AO65" s="1">
        <f>'[5]ICP-MS Results'!CQ27</f>
        <v>4.2250705640193897E-2</v>
      </c>
      <c r="AP65" s="1">
        <f>'[5]ICP-MS Results'!CS27</f>
        <v>2.8955005395874402E-2</v>
      </c>
      <c r="AQ65" s="1">
        <f>'[5]ICP-MS Results'!CU27</f>
        <v>-5.7738321097736599E-2</v>
      </c>
      <c r="AR65" s="1">
        <f>'[5]ICP-MS Results'!CW27</f>
        <v>1.6730027533112798E-2</v>
      </c>
      <c r="AS65" s="1">
        <f>'[5]ICP-MS Results'!CY27</f>
        <v>2.3642073471698201E-2</v>
      </c>
      <c r="AT65" s="1">
        <f>'[5]ICP-MS Results'!DA27</f>
        <v>1.8863620983473901E-2</v>
      </c>
      <c r="AU65" s="1">
        <f>'[5]ICP-MS Results'!DC27</f>
        <v>1.1886259235630201E-2</v>
      </c>
      <c r="AV65" s="1">
        <f>'[5]ICP-MS Results'!DE27</f>
        <v>3.6850605137451302E-3</v>
      </c>
      <c r="AW65" s="1">
        <f>'[5]ICP-MS Results'!DG27</f>
        <v>7.0011118282270997E-3</v>
      </c>
      <c r="AX65" s="1">
        <f>'[5]ICP-MS Results'!DI27</f>
        <v>6.1420973548734496E-4</v>
      </c>
      <c r="AY65" s="1">
        <f>'[5]ICP-MS Results'!DK27</f>
        <v>3.7561185456190301E-3</v>
      </c>
      <c r="AZ65" s="1">
        <f>'[5]ICP-MS Results'!DM27</f>
        <v>-4.61892700143749E-3</v>
      </c>
      <c r="BA65" s="1">
        <f>'[5]ICP-MS Results'!DO27</f>
        <v>-2.6871111931141499E-3</v>
      </c>
      <c r="BB65" s="1">
        <f>'[5]ICP-MS Results'!DQ27</f>
        <v>-5.7134145626011199E-2</v>
      </c>
      <c r="BC65" s="1">
        <f>'[5]ICP-MS Results'!DS27</f>
        <v>1.8802481225846199E-3</v>
      </c>
      <c r="BD65" s="1">
        <f>'[5]ICP-MS Results'!DU27</f>
        <v>1.99501798328727E-2</v>
      </c>
      <c r="BE65" s="1">
        <f>'[5]ICP-MS Results'!DW27</f>
        <v>-0.67291707470566398</v>
      </c>
      <c r="BF65" s="1">
        <f>'[5]ICP-MS Results'!DY27</f>
        <v>-1.7037009797825999E-2</v>
      </c>
      <c r="BG65" s="1">
        <f>'[5]ICP-MS Results'!EA27</f>
        <v>2.3130151506601001E-3</v>
      </c>
      <c r="BH65" s="1">
        <f>'[5]ICP-MS Results'!EC27</f>
        <v>7.3572855980484506E-2</v>
      </c>
      <c r="BI65" s="1">
        <f>'[5]ICP-MS Results'!EE27</f>
        <v>-1.6302686310234399E-3</v>
      </c>
      <c r="BJ65" s="31">
        <f>'[5]ICP-MS Results'!EF27</f>
        <v>90.901515728906304</v>
      </c>
      <c r="BK65" s="31">
        <f>'[5]ICP-MS Results'!EG27</f>
        <v>110.31494691960501</v>
      </c>
      <c r="BL65" s="31">
        <f>'[5]ICP-MS Results'!EH27</f>
        <v>92.818629725197994</v>
      </c>
    </row>
    <row r="66" spans="1:64" x14ac:dyDescent="0.25">
      <c r="A66" t="str">
        <f>'[5]ICP-MS Results'!C28</f>
        <v>Rinse</v>
      </c>
      <c r="C66" s="1">
        <f>'[5]ICP-MS Results'!E28</f>
        <v>-6.2847441055235306E-2</v>
      </c>
      <c r="D66" s="1">
        <f>'[5]ICP-MS Results'!G28</f>
        <v>6.6451519757499498E-3</v>
      </c>
      <c r="E66" s="1">
        <f>'[5]ICP-MS Results'!J28</f>
        <v>-3.9075066958170499</v>
      </c>
      <c r="F66" s="1">
        <f>'[5]ICP-MS Results'!M28</f>
        <v>-10.336255572739899</v>
      </c>
      <c r="G66" s="1">
        <f>'[5]ICP-MS Results'!P28</f>
        <v>-1.8970650508278499</v>
      </c>
      <c r="H66" s="1">
        <f>'[5]ICP-MS Results'!Q28</f>
        <v>-40.107238283064902</v>
      </c>
      <c r="I66" s="1">
        <f>'[5]ICP-MS Results'!S28</f>
        <v>-3.5515096405081001</v>
      </c>
      <c r="J66" s="1">
        <f>'[5]ICP-MS Results'!AC28</f>
        <v>-7.0954660963326699E-2</v>
      </c>
      <c r="K66" s="1">
        <f>'[5]ICP-MS Results'!AE28</f>
        <v>1.4168471500929699E-3</v>
      </c>
      <c r="L66" s="1">
        <f>'[5]ICP-MS Results'!AG28</f>
        <v>-2.93815593608662E-2</v>
      </c>
      <c r="M66" s="1">
        <f>'[5]ICP-MS Results'!AI28</f>
        <v>-0.21186971647577599</v>
      </c>
      <c r="N66" s="1">
        <f>'[5]ICP-MS Results'!AK28</f>
        <v>-7.3825344934977097E-2</v>
      </c>
      <c r="O66" s="1">
        <f>'[5]ICP-MS Results'!AN28</f>
        <v>-4.88347447506845</v>
      </c>
      <c r="P66" s="1">
        <f>'[5]ICP-MS Results'!AP28</f>
        <v>-3.20694376938003E-3</v>
      </c>
      <c r="Q66" s="1">
        <f>'[5]ICP-MS Results'!AR28</f>
        <v>-1.44979085805931E-2</v>
      </c>
      <c r="R66" s="1">
        <f>'[5]ICP-MS Results'!AT28</f>
        <v>-3.2782933808960101E-2</v>
      </c>
      <c r="S66" s="1">
        <f>'[5]ICP-MS Results'!AV28</f>
        <v>-0.22017983033414501</v>
      </c>
      <c r="T66" s="1">
        <f>'[5]ICP-MS Results'!AX28</f>
        <v>-9.8998178352945696E-3</v>
      </c>
      <c r="U66" s="1">
        <f>'[5]ICP-MS Results'!AZ28</f>
        <v>-1.45370207861185E-2</v>
      </c>
      <c r="V66" s="1">
        <f>'[5]ICP-MS Results'!BB28</f>
        <v>-2.9551913870731999E-2</v>
      </c>
      <c r="W66" s="1">
        <f>'[5]ICP-MS Results'!BF28</f>
        <v>3.90829872277655E-2</v>
      </c>
      <c r="X66" s="1">
        <f>'[5]ICP-MS Results'!BH28</f>
        <v>-0.59767810699040402</v>
      </c>
      <c r="Y66" s="1">
        <f>'[5]ICP-MS Results'!BJ28</f>
        <v>-1.73461709914616</v>
      </c>
      <c r="Z66" s="1">
        <f>'[5]ICP-MS Results'!BM28</f>
        <v>-1.64549435293296</v>
      </c>
      <c r="AA66" s="1">
        <f>'[5]ICP-MS Results'!BO28</f>
        <v>-2.92711615370853E-2</v>
      </c>
      <c r="AB66" s="1">
        <f>'[5]ICP-MS Results'!BQ28</f>
        <v>-2.7228300590741401E-2</v>
      </c>
      <c r="AC66" s="1">
        <f>'[5]ICP-MS Results'!BS28</f>
        <v>-1.9062508130736001E-2</v>
      </c>
      <c r="AD66" s="1">
        <f>'[5]ICP-MS Results'!BT28</f>
        <v>7.9034784389112305E-3</v>
      </c>
      <c r="AE66" s="1">
        <f>'[5]ICP-MS Results'!BW28</f>
        <v>-5.1834908569692098E-3</v>
      </c>
      <c r="AF66" s="1">
        <f>'[5]ICP-MS Results'!BY28</f>
        <v>3.4853618604650301E-3</v>
      </c>
      <c r="AG66" s="1">
        <f>'[5]ICP-MS Results'!CA28</f>
        <v>5.7056490272196302E-2</v>
      </c>
      <c r="AH66" s="1">
        <f>'[5]ICP-MS Results'!CC28</f>
        <v>-9.71124500495123E-2</v>
      </c>
      <c r="AI66" s="1">
        <f>'[5]ICP-MS Results'!CE28</f>
        <v>-3.3465755354899103E-2</v>
      </c>
      <c r="AJ66" s="1">
        <f>'[5]ICP-MS Results'!CF28</f>
        <v>-9.4389874711437397E-3</v>
      </c>
      <c r="AK66" s="1">
        <f>'[5]ICP-MS Results'!CI28</f>
        <v>-0.21558115845067799</v>
      </c>
      <c r="AL66" s="1">
        <f>'[5]ICP-MS Results'!CK28</f>
        <v>2.6501881106571298E-2</v>
      </c>
      <c r="AM66" s="1">
        <f>'[5]ICP-MS Results'!CM28</f>
        <v>-0.122264780186789</v>
      </c>
      <c r="AN66" s="1">
        <f>'[5]ICP-MS Results'!CO28</f>
        <v>2.3652055283019401E-2</v>
      </c>
      <c r="AO66" s="1">
        <f>'[5]ICP-MS Results'!CQ28</f>
        <v>3.3198827585839599E-2</v>
      </c>
      <c r="AP66" s="1">
        <f>'[5]ICP-MS Results'!CS28</f>
        <v>1.11584401141335E-2</v>
      </c>
      <c r="AQ66" s="1">
        <f>'[5]ICP-MS Results'!CU28</f>
        <v>-7.0773400364377598E-2</v>
      </c>
      <c r="AR66" s="1">
        <f>'[5]ICP-MS Results'!CW28</f>
        <v>1.54444879506164E-4</v>
      </c>
      <c r="AS66" s="1">
        <f>'[5]ICP-MS Results'!CY28</f>
        <v>1.21181716491904E-2</v>
      </c>
      <c r="AT66" s="1">
        <f>'[5]ICP-MS Results'!DA28</f>
        <v>1.56130604934292E-2</v>
      </c>
      <c r="AU66" s="1">
        <f>'[5]ICP-MS Results'!DC28</f>
        <v>3.26944819093871E-3</v>
      </c>
      <c r="AV66" s="1">
        <f>'[5]ICP-MS Results'!DE28</f>
        <v>-1.7028754645551599E-3</v>
      </c>
      <c r="AW66" s="1">
        <f>'[5]ICP-MS Results'!DG28</f>
        <v>-7.9617063510669002E-4</v>
      </c>
      <c r="AX66" s="1">
        <f>'[5]ICP-MS Results'!DI28</f>
        <v>-1.1053719978773999E-2</v>
      </c>
      <c r="AY66" s="1">
        <f>'[5]ICP-MS Results'!DK28</f>
        <v>-7.35887345442839E-3</v>
      </c>
      <c r="AZ66" s="1">
        <f>'[5]ICP-MS Results'!DM28</f>
        <v>-3.9634433834485902E-3</v>
      </c>
      <c r="BA66" s="1">
        <f>'[5]ICP-MS Results'!DO28</f>
        <v>-3.0041994212117199E-3</v>
      </c>
      <c r="BB66" s="1">
        <f>'[5]ICP-MS Results'!DQ28</f>
        <v>-9.0689228769477506E-2</v>
      </c>
      <c r="BC66" s="1">
        <f>'[5]ICP-MS Results'!DS28</f>
        <v>8.8215162308337501E-5</v>
      </c>
      <c r="BD66" s="1">
        <f>'[5]ICP-MS Results'!DU28</f>
        <v>-2.39566132332165E-2</v>
      </c>
      <c r="BE66" s="1">
        <f>'[5]ICP-MS Results'!DW28</f>
        <v>-0.62788372583359897</v>
      </c>
      <c r="BF66" s="1">
        <f>'[5]ICP-MS Results'!DY28</f>
        <v>-2.99834190273713E-2</v>
      </c>
      <c r="BG66" s="1">
        <f>'[5]ICP-MS Results'!EA28</f>
        <v>-7.1588472057599996E-3</v>
      </c>
      <c r="BH66" s="1">
        <f>'[5]ICP-MS Results'!EC28</f>
        <v>-1.5042501610148E-2</v>
      </c>
      <c r="BI66" s="1">
        <f>'[5]ICP-MS Results'!EE28</f>
        <v>-6.0962320445558504E-3</v>
      </c>
      <c r="BJ66" s="31">
        <f>'[5]ICP-MS Results'!EF28</f>
        <v>93.780432682925706</v>
      </c>
      <c r="BK66" s="31">
        <f>'[5]ICP-MS Results'!EG28</f>
        <v>104.912687588883</v>
      </c>
      <c r="BL66" s="31">
        <f>'[5]ICP-MS Results'!EH28</f>
        <v>95.041728821888597</v>
      </c>
    </row>
    <row r="67" spans="1:64" x14ac:dyDescent="0.25">
      <c r="A67" t="str">
        <f>'[5]ICP-MS Results'!C29</f>
        <v>10 ppb QC</v>
      </c>
      <c r="C67" s="1">
        <f>'[5]ICP-MS Results'!E29</f>
        <v>9.6888211064672092</v>
      </c>
      <c r="D67" s="1">
        <f>'[5]ICP-MS Results'!G29</f>
        <v>9.1716507257590703</v>
      </c>
      <c r="E67" s="1">
        <f>'[5]ICP-MS Results'!J29</f>
        <v>9.0710608940744599</v>
      </c>
      <c r="F67" s="1">
        <f>'[5]ICP-MS Results'!M29</f>
        <v>7.9293472840405297</v>
      </c>
      <c r="G67" s="1">
        <f>'[5]ICP-MS Results'!P29</f>
        <v>11.2929665699167</v>
      </c>
      <c r="H67" s="1">
        <f>'[5]ICP-MS Results'!Q29</f>
        <v>-25.576034787468899</v>
      </c>
      <c r="I67" s="1">
        <f>'[5]ICP-MS Results'!S29</f>
        <v>8.6666316025967305</v>
      </c>
      <c r="J67" s="1">
        <f>'[5]ICP-MS Results'!AC29</f>
        <v>9.5615070322227602</v>
      </c>
      <c r="K67" s="1">
        <f>'[5]ICP-MS Results'!AE29</f>
        <v>9.0985157851488392</v>
      </c>
      <c r="L67" s="1">
        <f>'[5]ICP-MS Results'!AG29</f>
        <v>9.2751519654441292</v>
      </c>
      <c r="M67" s="1">
        <f>'[5]ICP-MS Results'!AI29</f>
        <v>9.3558152940125296</v>
      </c>
      <c r="N67" s="1">
        <f>'[5]ICP-MS Results'!AK29</f>
        <v>9.51271578003354</v>
      </c>
      <c r="O67" s="1">
        <f>'[5]ICP-MS Results'!AN29</f>
        <v>8.7552595818081205</v>
      </c>
      <c r="P67" s="1">
        <f>'[5]ICP-MS Results'!AP29</f>
        <v>9.47065265924833</v>
      </c>
      <c r="Q67" s="1">
        <f>'[5]ICP-MS Results'!AR29</f>
        <v>9.4874235601753494</v>
      </c>
      <c r="R67" s="1">
        <f>'[5]ICP-MS Results'!AT29</f>
        <v>9.5774140841480406</v>
      </c>
      <c r="S67" s="1">
        <f>'[5]ICP-MS Results'!AV29</f>
        <v>12.035968051131499</v>
      </c>
      <c r="T67" s="1">
        <f>'[5]ICP-MS Results'!AX29</f>
        <v>9.3178521137593702</v>
      </c>
      <c r="U67" s="1">
        <f>'[5]ICP-MS Results'!AZ29</f>
        <v>9.3541823446068495</v>
      </c>
      <c r="V67" s="1">
        <f>'[5]ICP-MS Results'!BB29</f>
        <v>9.3276356293401008</v>
      </c>
      <c r="W67" s="1">
        <f>'[5]ICP-MS Results'!BF29</f>
        <v>9.9498651026223701</v>
      </c>
      <c r="X67" s="1">
        <f>'[5]ICP-MS Results'!BH29</f>
        <v>9.2233862981292098</v>
      </c>
      <c r="Y67" s="1">
        <f>'[5]ICP-MS Results'!BJ29</f>
        <v>8.5275225726692394</v>
      </c>
      <c r="Z67" s="1">
        <f>'[5]ICP-MS Results'!BM29</f>
        <v>10.2066750817076</v>
      </c>
      <c r="AA67" s="1">
        <f>'[5]ICP-MS Results'!BO29</f>
        <v>9.7172040507965498</v>
      </c>
      <c r="AB67" s="1">
        <f>'[5]ICP-MS Results'!BQ29</f>
        <v>9.1458964122527497</v>
      </c>
      <c r="AC67" s="1">
        <f>'[5]ICP-MS Results'!BS29</f>
        <v>9.4892532450914295</v>
      </c>
      <c r="AD67" s="1">
        <f>'[5]ICP-MS Results'!BT29</f>
        <v>10.464310387486099</v>
      </c>
      <c r="AE67" s="1">
        <f>'[5]ICP-MS Results'!BW29</f>
        <v>9.7065657563479295</v>
      </c>
      <c r="AF67" s="1">
        <f>'[5]ICP-MS Results'!BY29</f>
        <v>9.6123009002314603</v>
      </c>
      <c r="AG67" s="1">
        <f>'[5]ICP-MS Results'!CA29</f>
        <v>9.5153329171200802</v>
      </c>
      <c r="AH67" s="1">
        <f>'[5]ICP-MS Results'!CC29</f>
        <v>9.4430644922332103</v>
      </c>
      <c r="AI67" s="1">
        <f>'[5]ICP-MS Results'!CE29</f>
        <v>9.6296029853055405</v>
      </c>
      <c r="AJ67" s="1">
        <f>'[5]ICP-MS Results'!CF29</f>
        <v>9.6138037809772499</v>
      </c>
      <c r="AK67" s="1">
        <f>'[5]ICP-MS Results'!CI29</f>
        <v>9.4094435701993309</v>
      </c>
      <c r="AL67" s="1">
        <f>'[5]ICP-MS Results'!CK29</f>
        <v>9.4875761602170794</v>
      </c>
      <c r="AM67" s="1">
        <f>'[5]ICP-MS Results'!CM29</f>
        <v>9.5435549311931709</v>
      </c>
      <c r="AN67" s="1">
        <f>'[5]ICP-MS Results'!CO29</f>
        <v>9.4393275756768098</v>
      </c>
      <c r="AO67" s="1">
        <f>'[5]ICP-MS Results'!CQ29</f>
        <v>9.3760346192418407</v>
      </c>
      <c r="AP67" s="1">
        <f>'[5]ICP-MS Results'!CS29</f>
        <v>9.4496786633140601</v>
      </c>
      <c r="AQ67" s="1">
        <f>'[5]ICP-MS Results'!CU29</f>
        <v>9.4043734500486593</v>
      </c>
      <c r="AR67" s="1">
        <f>'[5]ICP-MS Results'!CW29</f>
        <v>9.3256598047386294</v>
      </c>
      <c r="AS67" s="1">
        <f>'[5]ICP-MS Results'!CY29</f>
        <v>9.3084946655876308</v>
      </c>
      <c r="AT67" s="1">
        <f>'[5]ICP-MS Results'!DA29</f>
        <v>9.2341658130530693</v>
      </c>
      <c r="AU67" s="1">
        <f>'[5]ICP-MS Results'!DC29</f>
        <v>9.2736606703952003</v>
      </c>
      <c r="AV67" s="1">
        <f>'[5]ICP-MS Results'!DE29</f>
        <v>9.3731264921650208</v>
      </c>
      <c r="AW67" s="1">
        <f>'[5]ICP-MS Results'!DG29</f>
        <v>9.2548650820896796</v>
      </c>
      <c r="AX67" s="1">
        <f>'[5]ICP-MS Results'!DI29</f>
        <v>9.1964791455816908</v>
      </c>
      <c r="AY67" s="1">
        <f>'[5]ICP-MS Results'!DK29</f>
        <v>9.2218075648933198</v>
      </c>
      <c r="AZ67" s="1">
        <f>'[5]ICP-MS Results'!DM29</f>
        <v>8.9858446360636197</v>
      </c>
      <c r="BA67" s="1">
        <f>'[5]ICP-MS Results'!DO29</f>
        <v>4.6999120792386497</v>
      </c>
      <c r="BB67" s="1">
        <f>'[5]ICP-MS Results'!DQ29</f>
        <v>8.2152914506133694</v>
      </c>
      <c r="BC67" s="1">
        <f>'[5]ICP-MS Results'!DS29</f>
        <v>9.1436654401890998</v>
      </c>
      <c r="BD67" s="1">
        <f>'[5]ICP-MS Results'!DU29</f>
        <v>8.9101380757532809</v>
      </c>
      <c r="BE67" s="1">
        <f>'[5]ICP-MS Results'!DW29</f>
        <v>7.69784592715963</v>
      </c>
      <c r="BF67" s="1">
        <f>'[5]ICP-MS Results'!DY29</f>
        <v>9.1134330323683894</v>
      </c>
      <c r="BG67" s="1">
        <f>'[5]ICP-MS Results'!EA29</f>
        <v>9.0539072799891294</v>
      </c>
      <c r="BH67" s="1">
        <f>'[5]ICP-MS Results'!EC29</f>
        <v>8.8350309356601695</v>
      </c>
      <c r="BI67" s="1">
        <f>'[5]ICP-MS Results'!EE29</f>
        <v>8.7553163447485396</v>
      </c>
      <c r="BJ67" s="31">
        <f>'[5]ICP-MS Results'!EF29</f>
        <v>92.706723245102495</v>
      </c>
      <c r="BK67" s="31">
        <f>'[5]ICP-MS Results'!EG29</f>
        <v>106.188455511195</v>
      </c>
      <c r="BL67" s="31">
        <f>'[5]ICP-MS Results'!EH29</f>
        <v>93.583980326694999</v>
      </c>
    </row>
    <row r="68" spans="1:64" x14ac:dyDescent="0.25">
      <c r="A68" s="1" t="s">
        <v>68</v>
      </c>
      <c r="C68" s="25">
        <f>IFERROR(C67/10,"")</f>
        <v>0.96888211064672092</v>
      </c>
      <c r="D68" s="25">
        <f t="shared" ref="D68:BI68" si="24">IFERROR(D67/10,"")</f>
        <v>0.91716507257590707</v>
      </c>
      <c r="E68" s="25">
        <f t="shared" si="24"/>
        <v>0.90710608940744597</v>
      </c>
      <c r="F68" s="25">
        <f t="shared" si="24"/>
        <v>0.79293472840405299</v>
      </c>
      <c r="G68" s="25">
        <f t="shared" si="24"/>
        <v>1.12929665699167</v>
      </c>
      <c r="H68" s="25">
        <f t="shared" si="24"/>
        <v>-2.55760347874689</v>
      </c>
      <c r="I68" s="25">
        <f t="shared" si="24"/>
        <v>0.86666316025967305</v>
      </c>
      <c r="J68" s="25">
        <f t="shared" si="24"/>
        <v>0.95615070322227602</v>
      </c>
      <c r="K68" s="25">
        <f t="shared" si="24"/>
        <v>0.90985157851488396</v>
      </c>
      <c r="L68" s="25">
        <f t="shared" si="24"/>
        <v>0.92751519654441295</v>
      </c>
      <c r="M68" s="25">
        <f t="shared" si="24"/>
        <v>0.93558152940125294</v>
      </c>
      <c r="N68" s="25">
        <f t="shared" si="24"/>
        <v>0.95127157800335405</v>
      </c>
      <c r="O68" s="25">
        <f t="shared" si="24"/>
        <v>0.87552595818081203</v>
      </c>
      <c r="P68" s="25">
        <f t="shared" si="24"/>
        <v>0.94706526592483298</v>
      </c>
      <c r="Q68" s="25">
        <f t="shared" si="24"/>
        <v>0.94874235601753498</v>
      </c>
      <c r="R68" s="25">
        <f t="shared" si="24"/>
        <v>0.95774140841480404</v>
      </c>
      <c r="S68" s="25">
        <f t="shared" si="24"/>
        <v>1.20359680511315</v>
      </c>
      <c r="T68" s="25">
        <f t="shared" si="24"/>
        <v>0.93178521137593706</v>
      </c>
      <c r="U68" s="25">
        <f t="shared" si="24"/>
        <v>0.93541823446068495</v>
      </c>
      <c r="V68" s="25">
        <f t="shared" si="24"/>
        <v>0.93276356293401008</v>
      </c>
      <c r="W68" s="25">
        <f t="shared" si="24"/>
        <v>0.99498651026223706</v>
      </c>
      <c r="X68" s="25">
        <f t="shared" si="24"/>
        <v>0.92233862981292103</v>
      </c>
      <c r="Y68" s="25">
        <f t="shared" si="24"/>
        <v>0.85275225726692394</v>
      </c>
      <c r="Z68" s="25">
        <f t="shared" si="24"/>
        <v>1.0206675081707599</v>
      </c>
      <c r="AA68" s="25">
        <f t="shared" si="24"/>
        <v>0.97172040507965496</v>
      </c>
      <c r="AB68" s="25">
        <f t="shared" si="24"/>
        <v>0.91458964122527497</v>
      </c>
      <c r="AC68" s="25">
        <f t="shared" si="24"/>
        <v>0.94892532450914291</v>
      </c>
      <c r="AD68" s="25">
        <f t="shared" si="24"/>
        <v>1.04643103874861</v>
      </c>
      <c r="AE68" s="25">
        <f t="shared" si="24"/>
        <v>0.97065657563479291</v>
      </c>
      <c r="AF68" s="25">
        <f t="shared" si="24"/>
        <v>0.96123009002314608</v>
      </c>
      <c r="AG68" s="25">
        <f t="shared" si="24"/>
        <v>0.95153329171200807</v>
      </c>
      <c r="AH68" s="25">
        <f t="shared" si="24"/>
        <v>0.94430644922332108</v>
      </c>
      <c r="AI68" s="25">
        <f t="shared" si="24"/>
        <v>0.96296029853055409</v>
      </c>
      <c r="AJ68" s="25">
        <f t="shared" si="24"/>
        <v>0.96138037809772503</v>
      </c>
      <c r="AK68" s="25">
        <f t="shared" si="24"/>
        <v>0.94094435701993306</v>
      </c>
      <c r="AL68" s="25">
        <f t="shared" si="24"/>
        <v>0.94875761602170794</v>
      </c>
      <c r="AM68" s="25">
        <f t="shared" si="24"/>
        <v>0.95435549311931711</v>
      </c>
      <c r="AN68" s="25">
        <f t="shared" si="24"/>
        <v>0.94393275756768102</v>
      </c>
      <c r="AO68" s="25">
        <f t="shared" si="24"/>
        <v>0.93760346192418409</v>
      </c>
      <c r="AP68" s="25">
        <f t="shared" si="24"/>
        <v>0.94496786633140606</v>
      </c>
      <c r="AQ68" s="25">
        <f t="shared" si="24"/>
        <v>0.94043734500486598</v>
      </c>
      <c r="AR68" s="25">
        <f t="shared" si="24"/>
        <v>0.93256598047386297</v>
      </c>
      <c r="AS68" s="25">
        <f t="shared" si="24"/>
        <v>0.93084946655876311</v>
      </c>
      <c r="AT68" s="25">
        <f t="shared" si="24"/>
        <v>0.9234165813053069</v>
      </c>
      <c r="AU68" s="25">
        <f t="shared" si="24"/>
        <v>0.92736606703952007</v>
      </c>
      <c r="AV68" s="25">
        <f t="shared" si="24"/>
        <v>0.93731264921650204</v>
      </c>
      <c r="AW68" s="25">
        <f t="shared" si="24"/>
        <v>0.92548650820896794</v>
      </c>
      <c r="AX68" s="25">
        <f t="shared" si="24"/>
        <v>0.91964791455816908</v>
      </c>
      <c r="AY68" s="25">
        <f t="shared" si="24"/>
        <v>0.92218075648933195</v>
      </c>
      <c r="AZ68" s="25">
        <f t="shared" si="24"/>
        <v>0.89858446360636202</v>
      </c>
      <c r="BA68" s="25">
        <f t="shared" si="24"/>
        <v>0.46999120792386495</v>
      </c>
      <c r="BB68" s="25">
        <f t="shared" si="24"/>
        <v>0.8215291450613369</v>
      </c>
      <c r="BC68" s="25">
        <f t="shared" si="24"/>
        <v>0.91436654401890993</v>
      </c>
      <c r="BD68" s="25">
        <f t="shared" si="24"/>
        <v>0.89101380757532811</v>
      </c>
      <c r="BE68" s="25">
        <f t="shared" si="24"/>
        <v>0.769784592715963</v>
      </c>
      <c r="BF68" s="25">
        <f t="shared" si="24"/>
        <v>0.91134330323683899</v>
      </c>
      <c r="BG68" s="25">
        <f t="shared" si="24"/>
        <v>0.90539072799891296</v>
      </c>
      <c r="BH68" s="25">
        <f t="shared" si="24"/>
        <v>0.88350309356601697</v>
      </c>
      <c r="BI68" s="25">
        <f t="shared" si="24"/>
        <v>0.87553163447485394</v>
      </c>
      <c r="BJ68" s="31"/>
      <c r="BK68" s="31"/>
      <c r="BL68" s="31"/>
    </row>
    <row r="69" spans="1:64" x14ac:dyDescent="0.25">
      <c r="A69" t="str">
        <f>'[5]ICP-MS Results'!C30</f>
        <v>200 ppb QC</v>
      </c>
      <c r="C69" s="1">
        <f>'[5]ICP-MS Results'!E30</f>
        <v>189.89532480126499</v>
      </c>
      <c r="D69" s="1">
        <f>'[5]ICP-MS Results'!G30</f>
        <v>181.67833968373901</v>
      </c>
      <c r="E69" s="1">
        <f>'[5]ICP-MS Results'!J30</f>
        <v>193.27857374332899</v>
      </c>
      <c r="F69" s="1">
        <f>'[5]ICP-MS Results'!M30</f>
        <v>181.51271352964301</v>
      </c>
      <c r="G69" s="1">
        <f>'[5]ICP-MS Results'!P30</f>
        <v>197.28745332443501</v>
      </c>
      <c r="H69" s="1">
        <f>'[5]ICP-MS Results'!Q30</f>
        <v>155.856619465915</v>
      </c>
      <c r="I69" s="1">
        <f>'[5]ICP-MS Results'!S30</f>
        <v>178.527125593074</v>
      </c>
      <c r="J69" s="1">
        <f>'[5]ICP-MS Results'!AC30</f>
        <v>191.194647985741</v>
      </c>
      <c r="K69" s="1">
        <f>'[5]ICP-MS Results'!AE30</f>
        <v>194.875667795298</v>
      </c>
      <c r="L69" s="1">
        <f>'[5]ICP-MS Results'!AG30</f>
        <v>191.33998089789199</v>
      </c>
      <c r="M69" s="1">
        <f>'[5]ICP-MS Results'!AI30</f>
        <v>190.77232464354299</v>
      </c>
      <c r="N69" s="1">
        <f>'[5]ICP-MS Results'!AK30</f>
        <v>193.06789082772701</v>
      </c>
      <c r="O69" s="1">
        <f>'[5]ICP-MS Results'!AN30</f>
        <v>189.020021816049</v>
      </c>
      <c r="P69" s="1">
        <f>'[5]ICP-MS Results'!AP30</f>
        <v>190.125919771257</v>
      </c>
      <c r="Q69" s="1">
        <f>'[5]ICP-MS Results'!AR30</f>
        <v>187.39295425094301</v>
      </c>
      <c r="R69" s="1">
        <f>'[5]ICP-MS Results'!AT30</f>
        <v>193.051261695611</v>
      </c>
      <c r="S69" s="1">
        <f>'[5]ICP-MS Results'!AV30</f>
        <v>192.56663689324401</v>
      </c>
      <c r="T69" s="1">
        <f>'[5]ICP-MS Results'!AX30</f>
        <v>188.76478796716</v>
      </c>
      <c r="U69" s="1">
        <f>'[5]ICP-MS Results'!AZ30</f>
        <v>192.45815801690199</v>
      </c>
      <c r="V69" s="1">
        <f>'[5]ICP-MS Results'!BB30</f>
        <v>188.993375041446</v>
      </c>
      <c r="W69" s="1">
        <f>'[5]ICP-MS Results'!BF30</f>
        <v>192.14306524204201</v>
      </c>
      <c r="X69" s="1">
        <f>'[5]ICP-MS Results'!BH30</f>
        <v>191.85045090634699</v>
      </c>
      <c r="Y69" s="1">
        <f>'[5]ICP-MS Results'!BJ30</f>
        <v>184.60347065885301</v>
      </c>
      <c r="Z69" s="1">
        <f>'[5]ICP-MS Results'!BM30</f>
        <v>194.59697844942201</v>
      </c>
      <c r="AA69" s="1">
        <f>'[5]ICP-MS Results'!BO30</f>
        <v>197.58771627879599</v>
      </c>
      <c r="AB69" s="1">
        <f>'[5]ICP-MS Results'!BQ30</f>
        <v>181.33499941479801</v>
      </c>
      <c r="AC69" s="1">
        <f>'[5]ICP-MS Results'!BS30</f>
        <v>197.537700178428</v>
      </c>
      <c r="AD69" s="1">
        <f>'[5]ICP-MS Results'!BT30</f>
        <v>213.442346144525</v>
      </c>
      <c r="AE69" s="1">
        <f>'[5]ICP-MS Results'!BW30</f>
        <v>195.29634705416899</v>
      </c>
      <c r="AF69" s="1">
        <f>'[5]ICP-MS Results'!BY30</f>
        <v>196.25150898259301</v>
      </c>
      <c r="AG69" s="1">
        <f>'[5]ICP-MS Results'!CA30</f>
        <v>198.504811822801</v>
      </c>
      <c r="AH69" s="1">
        <f>'[5]ICP-MS Results'!CC30</f>
        <v>198.76727836549301</v>
      </c>
      <c r="AI69" s="1">
        <f>'[5]ICP-MS Results'!CE30</f>
        <v>198.300170672908</v>
      </c>
      <c r="AJ69" s="1">
        <f>'[5]ICP-MS Results'!CF30</f>
        <v>191.315310806458</v>
      </c>
      <c r="AK69" s="1">
        <f>'[5]ICP-MS Results'!CI30</f>
        <v>192.72400256191901</v>
      </c>
      <c r="AL69" s="1">
        <f>'[5]ICP-MS Results'!CK30</f>
        <v>195.391933638192</v>
      </c>
      <c r="AM69" s="1">
        <f>'[5]ICP-MS Results'!CM30</f>
        <v>195.32604306527699</v>
      </c>
      <c r="AN69" s="1">
        <f>'[5]ICP-MS Results'!CO30</f>
        <v>195.380889361577</v>
      </c>
      <c r="AO69" s="1">
        <f>'[5]ICP-MS Results'!CQ30</f>
        <v>198.37319669393801</v>
      </c>
      <c r="AP69" s="1">
        <f>'[5]ICP-MS Results'!CS30</f>
        <v>198.44260086710801</v>
      </c>
      <c r="AQ69" s="1">
        <f>'[5]ICP-MS Results'!CU30</f>
        <v>196.66774302770401</v>
      </c>
      <c r="AR69" s="1">
        <f>'[5]ICP-MS Results'!CW30</f>
        <v>197.36747579453001</v>
      </c>
      <c r="AS69" s="1">
        <f>'[5]ICP-MS Results'!CY30</f>
        <v>195.51246355463499</v>
      </c>
      <c r="AT69" s="1">
        <f>'[5]ICP-MS Results'!DA30</f>
        <v>196.325221462803</v>
      </c>
      <c r="AU69" s="1">
        <f>'[5]ICP-MS Results'!DC30</f>
        <v>195.46079528212201</v>
      </c>
      <c r="AV69" s="1">
        <f>'[5]ICP-MS Results'!DE30</f>
        <v>195.98535782892401</v>
      </c>
      <c r="AW69" s="1">
        <f>'[5]ICP-MS Results'!DG30</f>
        <v>195.82166293732601</v>
      </c>
      <c r="AX69" s="1">
        <f>'[5]ICP-MS Results'!DI30</f>
        <v>196.77595996939701</v>
      </c>
      <c r="AY69" s="1">
        <f>'[5]ICP-MS Results'!DK30</f>
        <v>196.926777950038</v>
      </c>
      <c r="AZ69" s="1">
        <f>'[5]ICP-MS Results'!DM30</f>
        <v>198.389307389859</v>
      </c>
      <c r="BA69" s="1">
        <f>'[5]ICP-MS Results'!DO30</f>
        <v>179.821311236318</v>
      </c>
      <c r="BB69" s="1">
        <f>'[5]ICP-MS Results'!DQ30</f>
        <v>194.268923439346</v>
      </c>
      <c r="BC69" s="1">
        <f>'[5]ICP-MS Results'!DS30</f>
        <v>194.60585207460201</v>
      </c>
      <c r="BD69" s="1">
        <f>'[5]ICP-MS Results'!DU30</f>
        <v>194.839365179504</v>
      </c>
      <c r="BE69" s="1">
        <f>'[5]ICP-MS Results'!DW30</f>
        <v>172.98132445449301</v>
      </c>
      <c r="BF69" s="1">
        <f>'[5]ICP-MS Results'!DY30</f>
        <v>197.37641602332101</v>
      </c>
      <c r="BG69" s="1">
        <f>'[5]ICP-MS Results'!EA30</f>
        <v>196.529775225995</v>
      </c>
      <c r="BH69" s="1">
        <f>'[5]ICP-MS Results'!EC30</f>
        <v>195.31822028743699</v>
      </c>
      <c r="BI69" s="1">
        <f>'[5]ICP-MS Results'!EE30</f>
        <v>193.72607409880101</v>
      </c>
      <c r="BJ69" s="31">
        <f>'[5]ICP-MS Results'!EF30</f>
        <v>91.115823020285404</v>
      </c>
      <c r="BK69" s="31">
        <f>'[5]ICP-MS Results'!EG30</f>
        <v>103.438845957697</v>
      </c>
      <c r="BL69" s="31">
        <f>'[5]ICP-MS Results'!EH30</f>
        <v>92.229618331240601</v>
      </c>
    </row>
    <row r="70" spans="1:64" x14ac:dyDescent="0.25">
      <c r="A70" s="1" t="s">
        <v>68</v>
      </c>
      <c r="C70" s="25">
        <f>IFERROR(C69/200,"")</f>
        <v>0.94947662400632493</v>
      </c>
      <c r="D70" s="25">
        <f t="shared" ref="D70:BI70" si="25">IFERROR(D69/200,"")</f>
        <v>0.90839169841869505</v>
      </c>
      <c r="E70" s="25">
        <f t="shared" si="25"/>
        <v>0.96639286871664498</v>
      </c>
      <c r="F70" s="25">
        <f t="shared" si="25"/>
        <v>0.907563567648215</v>
      </c>
      <c r="G70" s="25">
        <f t="shared" si="25"/>
        <v>0.98643726662217501</v>
      </c>
      <c r="H70" s="25">
        <f t="shared" si="25"/>
        <v>0.77928309732957501</v>
      </c>
      <c r="I70" s="25">
        <f t="shared" si="25"/>
        <v>0.89263562796536999</v>
      </c>
      <c r="J70" s="25">
        <f t="shared" si="25"/>
        <v>0.95597323992870498</v>
      </c>
      <c r="K70" s="25">
        <f t="shared" si="25"/>
        <v>0.97437833897648995</v>
      </c>
      <c r="L70" s="25">
        <f t="shared" si="25"/>
        <v>0.95669990448945996</v>
      </c>
      <c r="M70" s="25">
        <f t="shared" si="25"/>
        <v>0.95386162321771495</v>
      </c>
      <c r="N70" s="25">
        <f t="shared" si="25"/>
        <v>0.96533945413863509</v>
      </c>
      <c r="O70" s="25">
        <f t="shared" si="25"/>
        <v>0.945100109080245</v>
      </c>
      <c r="P70" s="25">
        <f t="shared" si="25"/>
        <v>0.95062959885628506</v>
      </c>
      <c r="Q70" s="25">
        <f t="shared" si="25"/>
        <v>0.936964771254715</v>
      </c>
      <c r="R70" s="25">
        <f t="shared" si="25"/>
        <v>0.96525630847805499</v>
      </c>
      <c r="S70" s="25">
        <f t="shared" si="25"/>
        <v>0.96283318446622002</v>
      </c>
      <c r="T70" s="25">
        <f t="shared" si="25"/>
        <v>0.94382393983580004</v>
      </c>
      <c r="U70" s="25">
        <f t="shared" si="25"/>
        <v>0.96229079008450991</v>
      </c>
      <c r="V70" s="25">
        <f t="shared" si="25"/>
        <v>0.94496687520722999</v>
      </c>
      <c r="W70" s="25">
        <f t="shared" si="25"/>
        <v>0.96071532621021005</v>
      </c>
      <c r="X70" s="25">
        <f t="shared" si="25"/>
        <v>0.95925225453173502</v>
      </c>
      <c r="Y70" s="25">
        <f t="shared" si="25"/>
        <v>0.92301735329426504</v>
      </c>
      <c r="Z70" s="25">
        <f t="shared" si="25"/>
        <v>0.97298489224711004</v>
      </c>
      <c r="AA70" s="25">
        <f t="shared" si="25"/>
        <v>0.98793858139397994</v>
      </c>
      <c r="AB70" s="25">
        <f t="shared" si="25"/>
        <v>0.90667499707399002</v>
      </c>
      <c r="AC70" s="25">
        <f t="shared" si="25"/>
        <v>0.98768850089214</v>
      </c>
      <c r="AD70" s="25">
        <f t="shared" si="25"/>
        <v>1.067211730722625</v>
      </c>
      <c r="AE70" s="25">
        <f t="shared" si="25"/>
        <v>0.97648173527084492</v>
      </c>
      <c r="AF70" s="25">
        <f t="shared" si="25"/>
        <v>0.98125754491296502</v>
      </c>
      <c r="AG70" s="25">
        <f t="shared" si="25"/>
        <v>0.99252405911400499</v>
      </c>
      <c r="AH70" s="25">
        <f t="shared" si="25"/>
        <v>0.99383639182746508</v>
      </c>
      <c r="AI70" s="25">
        <f t="shared" si="25"/>
        <v>0.99150085336453997</v>
      </c>
      <c r="AJ70" s="25">
        <f t="shared" si="25"/>
        <v>0.95657655403229003</v>
      </c>
      <c r="AK70" s="25">
        <f t="shared" si="25"/>
        <v>0.96362001280959508</v>
      </c>
      <c r="AL70" s="25">
        <f t="shared" si="25"/>
        <v>0.97695966819096003</v>
      </c>
      <c r="AM70" s="25">
        <f t="shared" si="25"/>
        <v>0.97663021532638494</v>
      </c>
      <c r="AN70" s="25">
        <f t="shared" si="25"/>
        <v>0.97690444680788502</v>
      </c>
      <c r="AO70" s="25">
        <f t="shared" si="25"/>
        <v>0.99186598346969002</v>
      </c>
      <c r="AP70" s="25">
        <f t="shared" si="25"/>
        <v>0.99221300433554005</v>
      </c>
      <c r="AQ70" s="25">
        <f t="shared" si="25"/>
        <v>0.98333871513852</v>
      </c>
      <c r="AR70" s="25">
        <f t="shared" si="25"/>
        <v>0.98683737897265</v>
      </c>
      <c r="AS70" s="25">
        <f t="shared" si="25"/>
        <v>0.97756231777317493</v>
      </c>
      <c r="AT70" s="25">
        <f t="shared" si="25"/>
        <v>0.98162610731401501</v>
      </c>
      <c r="AU70" s="25">
        <f t="shared" si="25"/>
        <v>0.97730397641061006</v>
      </c>
      <c r="AV70" s="25">
        <f t="shared" si="25"/>
        <v>0.97992678914462006</v>
      </c>
      <c r="AW70" s="25">
        <f t="shared" si="25"/>
        <v>0.97910831468663007</v>
      </c>
      <c r="AX70" s="25">
        <f t="shared" si="25"/>
        <v>0.98387979984698504</v>
      </c>
      <c r="AY70" s="25">
        <f t="shared" si="25"/>
        <v>0.98463388975019006</v>
      </c>
      <c r="AZ70" s="25">
        <f t="shared" si="25"/>
        <v>0.99194653694929502</v>
      </c>
      <c r="BA70" s="25">
        <f t="shared" si="25"/>
        <v>0.89910655618158997</v>
      </c>
      <c r="BB70" s="25">
        <f t="shared" si="25"/>
        <v>0.97134461719672993</v>
      </c>
      <c r="BC70" s="25">
        <f t="shared" si="25"/>
        <v>0.97302926037301007</v>
      </c>
      <c r="BD70" s="25">
        <f t="shared" si="25"/>
        <v>0.97419682589751999</v>
      </c>
      <c r="BE70" s="25">
        <f t="shared" si="25"/>
        <v>0.86490662227246506</v>
      </c>
      <c r="BF70" s="25">
        <f t="shared" si="25"/>
        <v>0.98688208011660505</v>
      </c>
      <c r="BG70" s="25">
        <f t="shared" si="25"/>
        <v>0.98264887612997498</v>
      </c>
      <c r="BH70" s="25">
        <f t="shared" si="25"/>
        <v>0.97659110143718497</v>
      </c>
      <c r="BI70" s="25">
        <f t="shared" si="25"/>
        <v>0.96863037049400502</v>
      </c>
      <c r="BJ70" s="31"/>
      <c r="BK70" s="31"/>
      <c r="BL70" s="31"/>
    </row>
    <row r="71" spans="1:64" x14ac:dyDescent="0.25">
      <c r="A71" t="str">
        <f>'[5]ICP-MS Results'!C31</f>
        <v>Rinse</v>
      </c>
      <c r="C71" s="1">
        <f>'[5]ICP-MS Results'!E31</f>
        <v>0.60893820895570105</v>
      </c>
      <c r="D71" s="1">
        <f>'[5]ICP-MS Results'!G31</f>
        <v>2.65150012912699E-2</v>
      </c>
      <c r="E71" s="1">
        <f>'[5]ICP-MS Results'!J31</f>
        <v>-2.5968404645931802</v>
      </c>
      <c r="F71" s="1">
        <f>'[5]ICP-MS Results'!M31</f>
        <v>-10.4249189529479</v>
      </c>
      <c r="G71" s="1">
        <f>'[5]ICP-MS Results'!P31</f>
        <v>-1.4966610179993201</v>
      </c>
      <c r="H71" s="1">
        <f>'[5]ICP-MS Results'!Q31</f>
        <v>-43.1774758810745</v>
      </c>
      <c r="I71" s="1">
        <f>'[5]ICP-MS Results'!S31</f>
        <v>-2.5858909487421098</v>
      </c>
      <c r="J71" s="1">
        <f>'[5]ICP-MS Results'!AC31</f>
        <v>-5.3259349661927802E-2</v>
      </c>
      <c r="K71" s="1">
        <f>'[5]ICP-MS Results'!AE31</f>
        <v>2.5540148229152701E-3</v>
      </c>
      <c r="L71" s="1">
        <f>'[5]ICP-MS Results'!AG31</f>
        <v>-2.4365548589877399E-3</v>
      </c>
      <c r="M71" s="1">
        <f>'[5]ICP-MS Results'!AI31</f>
        <v>-0.20402427149482899</v>
      </c>
      <c r="N71" s="1">
        <f>'[5]ICP-MS Results'!AK31</f>
        <v>-7.7973796006247098E-2</v>
      </c>
      <c r="O71" s="1">
        <f>'[5]ICP-MS Results'!AN31</f>
        <v>-4.9132226535711299</v>
      </c>
      <c r="P71" s="1">
        <f>'[5]ICP-MS Results'!AP31</f>
        <v>2.0960650742000799E-3</v>
      </c>
      <c r="Q71" s="1">
        <f>'[5]ICP-MS Results'!AR31</f>
        <v>-4.7711031599619001E-3</v>
      </c>
      <c r="R71" s="1">
        <f>'[5]ICP-MS Results'!AT31</f>
        <v>2.3611411058038899E-2</v>
      </c>
      <c r="S71" s="1">
        <f>'[5]ICP-MS Results'!AV31</f>
        <v>-0.142548342983814</v>
      </c>
      <c r="T71" s="1">
        <f>'[5]ICP-MS Results'!AX31</f>
        <v>-8.2170902862036994E-3</v>
      </c>
      <c r="U71" s="1">
        <f>'[5]ICP-MS Results'!AZ31</f>
        <v>-3.0659209659816499E-3</v>
      </c>
      <c r="V71" s="1">
        <f>'[5]ICP-MS Results'!BB31</f>
        <v>1.6655828148889901E-2</v>
      </c>
      <c r="W71" s="1">
        <f>'[5]ICP-MS Results'!BF31</f>
        <v>4.3514731413300103E-2</v>
      </c>
      <c r="X71" s="1">
        <f>'[5]ICP-MS Results'!BH31</f>
        <v>-0.59302286846868402</v>
      </c>
      <c r="Y71" s="1">
        <f>'[5]ICP-MS Results'!BJ31</f>
        <v>-1.79493265328927</v>
      </c>
      <c r="Z71" s="1">
        <f>'[5]ICP-MS Results'!BM31</f>
        <v>-1.6125337226929399</v>
      </c>
      <c r="AA71" s="1">
        <f>'[5]ICP-MS Results'!BO31</f>
        <v>-9.3467391365762605E-3</v>
      </c>
      <c r="AB71" s="1">
        <f>'[5]ICP-MS Results'!BQ31</f>
        <v>0.43155750352507299</v>
      </c>
      <c r="AC71" s="1">
        <f>'[5]ICP-MS Results'!BS31</f>
        <v>0.17032443173946599</v>
      </c>
      <c r="AD71" s="1">
        <f>'[5]ICP-MS Results'!BT31</f>
        <v>6.9547229283991596E-2</v>
      </c>
      <c r="AE71" s="1">
        <f>'[5]ICP-MS Results'!BW31</f>
        <v>3.9196755727755701E-3</v>
      </c>
      <c r="AF71" s="1">
        <f>'[5]ICP-MS Results'!BY31</f>
        <v>8.4408222652302394E-3</v>
      </c>
      <c r="AG71" s="1">
        <f>'[5]ICP-MS Results'!CA31</f>
        <v>0.20646379009879801</v>
      </c>
      <c r="AH71" s="1">
        <f>'[5]ICP-MS Results'!CC31</f>
        <v>-2.47069185924488E-2</v>
      </c>
      <c r="AI71" s="1">
        <f>'[5]ICP-MS Results'!CE31</f>
        <v>0.109537604375674</v>
      </c>
      <c r="AJ71" s="1">
        <f>'[5]ICP-MS Results'!CF31</f>
        <v>5.0311816975991103E-2</v>
      </c>
      <c r="AK71" s="1">
        <f>'[5]ICP-MS Results'!CI31</f>
        <v>-0.227894478630809</v>
      </c>
      <c r="AL71" s="1">
        <f>'[5]ICP-MS Results'!CK31</f>
        <v>3.4989175201969598E-2</v>
      </c>
      <c r="AM71" s="1">
        <f>'[5]ICP-MS Results'!CM31</f>
        <v>-0.11678693338007499</v>
      </c>
      <c r="AN71" s="1">
        <f>'[5]ICP-MS Results'!CO31</f>
        <v>2.7788332360454599E-2</v>
      </c>
      <c r="AO71" s="1">
        <f>'[5]ICP-MS Results'!CQ31</f>
        <v>2.8424105359809899E-2</v>
      </c>
      <c r="AP71" s="1">
        <f>'[5]ICP-MS Results'!CS31</f>
        <v>2.0514809466469001E-2</v>
      </c>
      <c r="AQ71" s="1">
        <f>'[5]ICP-MS Results'!CU31</f>
        <v>-6.4849967470241798E-2</v>
      </c>
      <c r="AR71" s="1">
        <f>'[5]ICP-MS Results'!CW31</f>
        <v>1.0169341032153801E-2</v>
      </c>
      <c r="AS71" s="1">
        <f>'[5]ICP-MS Results'!CY31</f>
        <v>2.0258315705455901E-2</v>
      </c>
      <c r="AT71" s="1">
        <f>'[5]ICP-MS Results'!DA31</f>
        <v>2.5221403910507902E-2</v>
      </c>
      <c r="AU71" s="1">
        <f>'[5]ICP-MS Results'!DC31</f>
        <v>6.0224578105933999E-3</v>
      </c>
      <c r="AV71" s="1">
        <f>'[5]ICP-MS Results'!DE31</f>
        <v>4.42614264689223E-3</v>
      </c>
      <c r="AW71" s="1">
        <f>'[5]ICP-MS Results'!DG31</f>
        <v>2.5422287757294699E-3</v>
      </c>
      <c r="AX71" s="1">
        <f>'[5]ICP-MS Results'!DI31</f>
        <v>-2.3616584041294001E-3</v>
      </c>
      <c r="AY71" s="1">
        <f>'[5]ICP-MS Results'!DK31</f>
        <v>1.8123205962293999E-3</v>
      </c>
      <c r="AZ71" s="1">
        <f>'[5]ICP-MS Results'!DM31</f>
        <v>1.3207630784209E-2</v>
      </c>
      <c r="BA71" s="1">
        <f>'[5]ICP-MS Results'!DO31</f>
        <v>7.7557694339278602E-2</v>
      </c>
      <c r="BB71" s="1">
        <f>'[5]ICP-MS Results'!DQ31</f>
        <v>0.41361735261668697</v>
      </c>
      <c r="BC71" s="1">
        <f>'[5]ICP-MS Results'!DS31</f>
        <v>4.7572878515887998E-2</v>
      </c>
      <c r="BD71" s="1">
        <f>'[5]ICP-MS Results'!DU31</f>
        <v>0.22925599518767401</v>
      </c>
      <c r="BE71" s="1">
        <f>'[5]ICP-MS Results'!DW31</f>
        <v>17.944003918460002</v>
      </c>
      <c r="BF71" s="1">
        <f>'[5]ICP-MS Results'!DY31</f>
        <v>-2.3659098734938801E-2</v>
      </c>
      <c r="BG71" s="1">
        <f>'[5]ICP-MS Results'!EA31</f>
        <v>2.5742953525670999E-2</v>
      </c>
      <c r="BH71" s="1">
        <f>'[5]ICP-MS Results'!EC31</f>
        <v>-2.3335479547790101E-2</v>
      </c>
      <c r="BI71" s="1">
        <f>'[5]ICP-MS Results'!EE31</f>
        <v>-3.0325430799784201E-3</v>
      </c>
      <c r="BJ71" s="31">
        <f>'[5]ICP-MS Results'!EF31</f>
        <v>91.465020070021097</v>
      </c>
      <c r="BK71" s="31">
        <f>'[5]ICP-MS Results'!EG31</f>
        <v>111.690679752554</v>
      </c>
      <c r="BL71" s="31">
        <f>'[5]ICP-MS Results'!EH31</f>
        <v>93.156843664925404</v>
      </c>
    </row>
    <row r="72" spans="1:64" x14ac:dyDescent="0.25">
      <c r="A72" t="str">
        <f>'[5]ICP-MS Results'!C32</f>
        <v>Blank</v>
      </c>
      <c r="C72" s="1">
        <f>'[5]ICP-MS Results'!E32</f>
        <v>3.0182122334491301E-2</v>
      </c>
      <c r="D72" s="1">
        <f>'[5]ICP-MS Results'!G32</f>
        <v>1.3368331957839701E-2</v>
      </c>
      <c r="E72" s="1">
        <f>'[5]ICP-MS Results'!J32</f>
        <v>-0.71540336151304196</v>
      </c>
      <c r="F72" s="1">
        <f>'[5]ICP-MS Results'!M32</f>
        <v>-2.5756266773735201</v>
      </c>
      <c r="G72" s="1">
        <f>'[5]ICP-MS Results'!P32</f>
        <v>-1.7979902773976899E-2</v>
      </c>
      <c r="H72" s="1">
        <f>'[5]ICP-MS Results'!Q32</f>
        <v>-33.302546426187099</v>
      </c>
      <c r="I72" s="1">
        <f>'[5]ICP-MS Results'!S32</f>
        <v>-0.50832651118609495</v>
      </c>
      <c r="J72" s="1">
        <f>'[5]ICP-MS Results'!AC32</f>
        <v>1.53941396972194E-2</v>
      </c>
      <c r="K72" s="1">
        <f>'[5]ICP-MS Results'!AE32</f>
        <v>1.9792319740823102E-3</v>
      </c>
      <c r="L72" s="1">
        <f>'[5]ICP-MS Results'!AG32</f>
        <v>1.8500823134285801E-2</v>
      </c>
      <c r="M72" s="1">
        <f>'[5]ICP-MS Results'!AI32</f>
        <v>-2.0491699087654299E-2</v>
      </c>
      <c r="N72" s="1">
        <f>'[5]ICP-MS Results'!AK32</f>
        <v>1.0342702162580399E-2</v>
      </c>
      <c r="O72" s="1">
        <f>'[5]ICP-MS Results'!AN32</f>
        <v>-0.42021411590140201</v>
      </c>
      <c r="P72" s="1">
        <f>'[5]ICP-MS Results'!AP32</f>
        <v>-2.13695457851986E-3</v>
      </c>
      <c r="Q72" s="1">
        <f>'[5]ICP-MS Results'!AR32</f>
        <v>-8.6483802112036108E-3</v>
      </c>
      <c r="R72" s="1">
        <f>'[5]ICP-MS Results'!AT32</f>
        <v>-2.0971870169011499E-2</v>
      </c>
      <c r="S72" s="1">
        <f>'[5]ICP-MS Results'!AV32</f>
        <v>-1.7737300287445801E-2</v>
      </c>
      <c r="T72" s="1">
        <f>'[5]ICP-MS Results'!AX32</f>
        <v>-5.5690052545083997E-3</v>
      </c>
      <c r="U72" s="1">
        <f>'[5]ICP-MS Results'!AZ32</f>
        <v>-3.3559209483653499E-3</v>
      </c>
      <c r="V72" s="1">
        <f>'[5]ICP-MS Results'!BB32</f>
        <v>-7.5980096587232801E-3</v>
      </c>
      <c r="W72" s="1">
        <f>'[5]ICP-MS Results'!BF32</f>
        <v>-7.4025308125047401E-2</v>
      </c>
      <c r="X72" s="1">
        <f>'[5]ICP-MS Results'!BH32</f>
        <v>-0.29837366241083801</v>
      </c>
      <c r="Y72" s="1">
        <f>'[5]ICP-MS Results'!BJ32</f>
        <v>-1.0291323772947301</v>
      </c>
      <c r="Z72" s="1">
        <f>'[5]ICP-MS Results'!BM32</f>
        <v>-4.7428366867006702E-2</v>
      </c>
      <c r="AA72" s="1">
        <f>'[5]ICP-MS Results'!BO32</f>
        <v>-1.1384582284272101E-3</v>
      </c>
      <c r="AB72" s="1">
        <f>'[5]ICP-MS Results'!BQ32</f>
        <v>0.17661824804482201</v>
      </c>
      <c r="AC72" s="1">
        <f>'[5]ICP-MS Results'!BS32</f>
        <v>5.3110846547335E-2</v>
      </c>
      <c r="AD72" s="1">
        <f>'[5]ICP-MS Results'!BT32</f>
        <v>-4.9747910624221396E-3</v>
      </c>
      <c r="AE72" s="1">
        <f>'[5]ICP-MS Results'!BW32</f>
        <v>-1.12153019328104E-3</v>
      </c>
      <c r="AF72" s="1">
        <f>'[5]ICP-MS Results'!BY32</f>
        <v>1.9938146042297299E-4</v>
      </c>
      <c r="AG72" s="1">
        <f>'[5]ICP-MS Results'!CA32</f>
        <v>0.10191337238140501</v>
      </c>
      <c r="AH72" s="1">
        <f>'[5]ICP-MS Results'!CC32</f>
        <v>-6.0698871412472197E-2</v>
      </c>
      <c r="AI72" s="1">
        <f>'[5]ICP-MS Results'!CE32</f>
        <v>2.02044850187936E-2</v>
      </c>
      <c r="AJ72" s="1">
        <f>'[5]ICP-MS Results'!CF32</f>
        <v>7.0927004001589801E-3</v>
      </c>
      <c r="AK72" s="1">
        <f>'[5]ICP-MS Results'!CI32</f>
        <v>-4.7682840185346497E-3</v>
      </c>
      <c r="AL72" s="1">
        <f>'[5]ICP-MS Results'!CK32</f>
        <v>2.1343220828896601E-3</v>
      </c>
      <c r="AM72" s="1">
        <f>'[5]ICP-MS Results'!CM32</f>
        <v>-7.6782844856447697E-3</v>
      </c>
      <c r="AN72" s="1">
        <f>'[5]ICP-MS Results'!CO32</f>
        <v>2.2168155305610799E-3</v>
      </c>
      <c r="AO72" s="1">
        <f>'[5]ICP-MS Results'!CQ32</f>
        <v>1.2744457874861699E-2</v>
      </c>
      <c r="AP72" s="1">
        <f>'[5]ICP-MS Results'!CS32</f>
        <v>1.4108461114992201E-2</v>
      </c>
      <c r="AQ72" s="1">
        <f>'[5]ICP-MS Results'!CU32</f>
        <v>-8.6317970303734001E-3</v>
      </c>
      <c r="AR72" s="1">
        <f>'[5]ICP-MS Results'!CW32</f>
        <v>2.2534572322384602E-3</v>
      </c>
      <c r="AS72" s="1">
        <f>'[5]ICP-MS Results'!CY32</f>
        <v>6.0069383492496805E-4</v>
      </c>
      <c r="AT72" s="1">
        <f>'[5]ICP-MS Results'!DA32</f>
        <v>-4.02374857404741E-3</v>
      </c>
      <c r="AU72" s="1">
        <f>'[5]ICP-MS Results'!DC32</f>
        <v>2.6093358289240799E-3</v>
      </c>
      <c r="AV72" s="1">
        <f>'[5]ICP-MS Results'!DE32</f>
        <v>7.5119361778687097E-4</v>
      </c>
      <c r="AW72" s="1">
        <f>'[5]ICP-MS Results'!DG32</f>
        <v>1.5579632273036001E-3</v>
      </c>
      <c r="AX72" s="1">
        <f>'[5]ICP-MS Results'!DI32</f>
        <v>-4.58924066582254E-3</v>
      </c>
      <c r="AY72" s="1">
        <f>'[5]ICP-MS Results'!DK32</f>
        <v>7.7558041424752896E-4</v>
      </c>
      <c r="AZ72" s="1">
        <f>'[5]ICP-MS Results'!DM32</f>
        <v>-3.8849317003146498E-5</v>
      </c>
      <c r="BA72" s="1">
        <f>'[5]ICP-MS Results'!DO32</f>
        <v>1.8444092102481002E-2</v>
      </c>
      <c r="BB72" s="1">
        <f>'[5]ICP-MS Results'!DQ32</f>
        <v>0.115226836458294</v>
      </c>
      <c r="BC72" s="1">
        <f>'[5]ICP-MS Results'!DS32</f>
        <v>2.4926218519360898E-3</v>
      </c>
      <c r="BD72" s="1">
        <f>'[5]ICP-MS Results'!DU32</f>
        <v>2.30546941844284E-2</v>
      </c>
      <c r="BE72" s="1">
        <f>'[5]ICP-MS Results'!DW32</f>
        <v>7.3626568805708699</v>
      </c>
      <c r="BF72" s="1">
        <f>'[5]ICP-MS Results'!DY32</f>
        <v>-3.2535425885015399E-3</v>
      </c>
      <c r="BG72" s="1">
        <f>'[5]ICP-MS Results'!EA32</f>
        <v>-4.6581982336209998E-3</v>
      </c>
      <c r="BH72" s="1">
        <f>'[5]ICP-MS Results'!EC32</f>
        <v>4.2562980599821903E-4</v>
      </c>
      <c r="BI72" s="1">
        <f>'[5]ICP-MS Results'!EE32</f>
        <v>-2.3561096223821501E-6</v>
      </c>
      <c r="BJ72" s="31">
        <f>'[5]ICP-MS Results'!EF32</f>
        <v>90.713955175065294</v>
      </c>
      <c r="BK72" s="31">
        <f>'[5]ICP-MS Results'!EG32</f>
        <v>106.582128112413</v>
      </c>
      <c r="BL72" s="31">
        <f>'[5]ICP-MS Results'!EH32</f>
        <v>93.657531622246793</v>
      </c>
    </row>
    <row r="73" spans="1:64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31"/>
      <c r="BK73" s="31"/>
      <c r="BL73" s="31"/>
    </row>
    <row r="74" spans="1:64" x14ac:dyDescent="0.25">
      <c r="A74" t="str">
        <f>'[5]ICP-MS Results'!C33</f>
        <v>GY2-032-A  10000x</v>
      </c>
      <c r="B74" t="str">
        <f>'[5]ICP-MS Results'!D33</f>
        <v>10000</v>
      </c>
      <c r="C74" s="1">
        <f>'[5]ICP-MS Results'!E33</f>
        <v>-0.13559300782214101</v>
      </c>
      <c r="D74" s="1">
        <f>'[5]ICP-MS Results'!G33</f>
        <v>5.5555647756602598E-3</v>
      </c>
      <c r="E74" s="1">
        <f>'[5]ICP-MS Results'!J33</f>
        <v>-8.4753973126894593</v>
      </c>
      <c r="F74" s="1">
        <f>'[5]ICP-MS Results'!M33</f>
        <v>-18.642695200328902</v>
      </c>
      <c r="G74" s="1">
        <f>'[5]ICP-MS Results'!P33</f>
        <v>-1.04139771882205</v>
      </c>
      <c r="H74" s="1">
        <f>'[5]ICP-MS Results'!Q33</f>
        <v>24.8610314574256</v>
      </c>
      <c r="I74" s="1">
        <f>'[5]ICP-MS Results'!S33</f>
        <v>-4.6285537244426704</v>
      </c>
      <c r="J74" s="1">
        <f>'[5]ICP-MS Results'!AC33</f>
        <v>-8.8070467215627599E-2</v>
      </c>
      <c r="K74" s="1">
        <f>'[5]ICP-MS Results'!AE33</f>
        <v>3.0564748614616499E-2</v>
      </c>
      <c r="L74" s="1">
        <f>'[5]ICP-MS Results'!AG33</f>
        <v>-0.173554911205926</v>
      </c>
      <c r="M74" s="1">
        <f>'[5]ICP-MS Results'!AI33</f>
        <v>-0.21849653056565299</v>
      </c>
      <c r="N74" s="1">
        <f>'[5]ICP-MS Results'!AK33</f>
        <v>6.9653935751332096E-4</v>
      </c>
      <c r="O74" s="1">
        <f>'[5]ICP-MS Results'!AN33</f>
        <v>-4.7157452865625498</v>
      </c>
      <c r="P74" s="1">
        <f>'[5]ICP-MS Results'!AP33</f>
        <v>2.7590301976944298E-3</v>
      </c>
      <c r="Q74" s="1">
        <f>'[5]ICP-MS Results'!AR33</f>
        <v>0.331729653571119</v>
      </c>
      <c r="R74" s="1">
        <f>'[5]ICP-MS Results'!AT33</f>
        <v>-9.0593931511575201E-2</v>
      </c>
      <c r="S74" s="1">
        <f>'[5]ICP-MS Results'!AV33</f>
        <v>0.33189801071981501</v>
      </c>
      <c r="T74" s="1">
        <f>'[5]ICP-MS Results'!AX33</f>
        <v>3.0401390593034101E-2</v>
      </c>
      <c r="U74" s="1">
        <f>'[5]ICP-MS Results'!AZ33</f>
        <v>-4.0462606215331799E-2</v>
      </c>
      <c r="V74" s="1">
        <f>'[5]ICP-MS Results'!BB33</f>
        <v>-2.84289003670757E-2</v>
      </c>
      <c r="W74" s="1">
        <f>'[5]ICP-MS Results'!BF33</f>
        <v>-8.6071343034673994E-2</v>
      </c>
      <c r="X74" s="1">
        <f>'[5]ICP-MS Results'!BH33</f>
        <v>-4.2163470650833599</v>
      </c>
      <c r="Y74" s="1">
        <f>'[5]ICP-MS Results'!BJ33</f>
        <v>-11.6028340973184</v>
      </c>
      <c r="Z74" s="1">
        <f>'[5]ICP-MS Results'!BM33</f>
        <v>-0.82628963735268601</v>
      </c>
      <c r="AA74" s="1">
        <f>'[5]ICP-MS Results'!BO33</f>
        <v>-4.9385241897568599E-2</v>
      </c>
      <c r="AB74" s="1">
        <f>'[5]ICP-MS Results'!BQ33</f>
        <v>3.11060404316971E-2</v>
      </c>
      <c r="AC74" s="1">
        <f>'[5]ICP-MS Results'!BS33</f>
        <v>-2.4329927795024499E-2</v>
      </c>
      <c r="AD74" s="1">
        <f>'[5]ICP-MS Results'!BT33</f>
        <v>-3.9026369500290203E-2</v>
      </c>
      <c r="AE74" s="1">
        <f>'[5]ICP-MS Results'!BW33</f>
        <v>-6.81666542429849E-3</v>
      </c>
      <c r="AF74" s="1">
        <f>'[5]ICP-MS Results'!BY33</f>
        <v>1.22883991471888E-2</v>
      </c>
      <c r="AG74" s="1">
        <f>'[5]ICP-MS Results'!CA33</f>
        <v>-1.98204500217216E-2</v>
      </c>
      <c r="AH74" s="1">
        <f>'[5]ICP-MS Results'!CC33</f>
        <v>-0.209824783201666</v>
      </c>
      <c r="AI74" s="1">
        <f>'[5]ICP-MS Results'!CE33</f>
        <v>-1.7562481775061999E-2</v>
      </c>
      <c r="AJ74" s="1">
        <f>'[5]ICP-MS Results'!CF33</f>
        <v>2.7145233565076698E-2</v>
      </c>
      <c r="AK74" s="1">
        <f>'[5]ICP-MS Results'!CI33</f>
        <v>-0.46072446632284902</v>
      </c>
      <c r="AL74" s="1">
        <f>'[5]ICP-MS Results'!CK33</f>
        <v>2.0276121678902399</v>
      </c>
      <c r="AM74" s="1">
        <f>'[5]ICP-MS Results'!CM33</f>
        <v>1.6573226339738001</v>
      </c>
      <c r="AN74" s="1">
        <f>'[5]ICP-MS Results'!CO33</f>
        <v>-1.7289274871224999E-2</v>
      </c>
      <c r="AO74" s="1">
        <f>'[5]ICP-MS Results'!CQ33</f>
        <v>-1.7723085776566699E-2</v>
      </c>
      <c r="AP74" s="1">
        <f>'[5]ICP-MS Results'!CS33</f>
        <v>6.4762926337043304E-4</v>
      </c>
      <c r="AQ74" s="1">
        <f>'[5]ICP-MS Results'!CU33</f>
        <v>-7.2645523198619805E-2</v>
      </c>
      <c r="AR74" s="1">
        <f>'[5]ICP-MS Results'!CW33</f>
        <v>-8.2739719531985893E-3</v>
      </c>
      <c r="AS74" s="1">
        <f>'[5]ICP-MS Results'!CY33</f>
        <v>0.60505226818282298</v>
      </c>
      <c r="AT74" s="1">
        <f>'[5]ICP-MS Results'!DA33</f>
        <v>-2.4681219554047101E-2</v>
      </c>
      <c r="AU74" s="1">
        <f>'[5]ICP-MS Results'!DC33</f>
        <v>-1.0065045705505701E-2</v>
      </c>
      <c r="AV74" s="1">
        <f>'[5]ICP-MS Results'!DE33</f>
        <v>-1.18875860724289E-2</v>
      </c>
      <c r="AW74" s="1">
        <f>'[5]ICP-MS Results'!DG33</f>
        <v>-1.37813803028384E-2</v>
      </c>
      <c r="AX74" s="1">
        <f>'[5]ICP-MS Results'!DI33</f>
        <v>-2.3118694773019401E-2</v>
      </c>
      <c r="AY74" s="1">
        <f>'[5]ICP-MS Results'!DK33</f>
        <v>-1.42061029140126E-2</v>
      </c>
      <c r="AZ74" s="1">
        <f>'[5]ICP-MS Results'!DM33</f>
        <v>-9.9966719118952403E-3</v>
      </c>
      <c r="BA74" s="1">
        <f>'[5]ICP-MS Results'!DO33</f>
        <v>-7.80960589530368E-3</v>
      </c>
      <c r="BB74" s="1">
        <f>'[5]ICP-MS Results'!DQ33</f>
        <v>-0.31379792659356898</v>
      </c>
      <c r="BC74" s="1">
        <f>'[5]ICP-MS Results'!DS33</f>
        <v>-3.7387360142957398E-3</v>
      </c>
      <c r="BD74" s="1">
        <f>'[5]ICP-MS Results'!DU33</f>
        <v>3.7931435810436599E-2</v>
      </c>
      <c r="BE74" s="1">
        <f>'[5]ICP-MS Results'!DW33</f>
        <v>7.5844007097951698</v>
      </c>
      <c r="BF74" s="1">
        <f>'[5]ICP-MS Results'!DY33</f>
        <v>-0.15510042994690701</v>
      </c>
      <c r="BG74" s="1">
        <f>'[5]ICP-MS Results'!EA33</f>
        <v>-8.0478653949265996E-3</v>
      </c>
      <c r="BH74" s="1">
        <f>'[5]ICP-MS Results'!EC33</f>
        <v>-5.0521238537008503E-2</v>
      </c>
      <c r="BI74" s="1">
        <f>'[5]ICP-MS Results'!EE33</f>
        <v>-1.30865933038459E-2</v>
      </c>
      <c r="BJ74" s="31">
        <f>'[5]ICP-MS Results'!EF33</f>
        <v>104.33027965196899</v>
      </c>
      <c r="BK74" s="31">
        <f>'[5]ICP-MS Results'!EG33</f>
        <v>129.08156906903599</v>
      </c>
      <c r="BL74" s="31">
        <f>'[5]ICP-MS Results'!EH33</f>
        <v>104.836853792081</v>
      </c>
    </row>
    <row r="75" spans="1:64" x14ac:dyDescent="0.25">
      <c r="A75" s="1" t="s">
        <v>72</v>
      </c>
      <c r="C75" s="1" t="str">
        <f>IF(C74&lt;C$132,"ND",C74)</f>
        <v>ND</v>
      </c>
      <c r="D75" s="1" t="str">
        <f t="shared" ref="D75:BI75" si="26">IF(D74&lt;D$132,"ND",D74)</f>
        <v>ND</v>
      </c>
      <c r="E75" s="1" t="str">
        <f t="shared" si="26"/>
        <v>ND</v>
      </c>
      <c r="F75" s="1" t="str">
        <f t="shared" si="26"/>
        <v>ND</v>
      </c>
      <c r="G75" s="1" t="str">
        <f t="shared" si="26"/>
        <v>ND</v>
      </c>
      <c r="H75" s="1">
        <f t="shared" si="26"/>
        <v>24.8610314574256</v>
      </c>
      <c r="I75" s="1" t="str">
        <f t="shared" si="26"/>
        <v>ND</v>
      </c>
      <c r="J75" s="1" t="str">
        <f t="shared" si="26"/>
        <v>ND</v>
      </c>
      <c r="K75" s="1" t="str">
        <f t="shared" si="26"/>
        <v>ND</v>
      </c>
      <c r="L75" s="1" t="str">
        <f t="shared" si="26"/>
        <v>ND</v>
      </c>
      <c r="M75" s="1" t="str">
        <f t="shared" si="26"/>
        <v>ND</v>
      </c>
      <c r="N75" s="1" t="str">
        <f t="shared" si="26"/>
        <v>ND</v>
      </c>
      <c r="O75" s="1" t="str">
        <f t="shared" si="26"/>
        <v>ND</v>
      </c>
      <c r="P75" s="1" t="str">
        <f t="shared" si="26"/>
        <v>ND</v>
      </c>
      <c r="Q75" s="1">
        <f t="shared" si="26"/>
        <v>0.331729653571119</v>
      </c>
      <c r="R75" s="1" t="str">
        <f t="shared" si="26"/>
        <v>ND</v>
      </c>
      <c r="S75" s="1">
        <f t="shared" si="26"/>
        <v>0.33189801071981501</v>
      </c>
      <c r="T75" s="1" t="str">
        <f t="shared" si="26"/>
        <v>ND</v>
      </c>
      <c r="U75" s="1" t="str">
        <f t="shared" si="26"/>
        <v>ND</v>
      </c>
      <c r="V75" s="1" t="str">
        <f t="shared" si="26"/>
        <v>ND</v>
      </c>
      <c r="W75" s="1" t="str">
        <f t="shared" si="26"/>
        <v>ND</v>
      </c>
      <c r="X75" s="1" t="str">
        <f t="shared" si="26"/>
        <v>ND</v>
      </c>
      <c r="Y75" s="1" t="str">
        <f t="shared" si="26"/>
        <v>ND</v>
      </c>
      <c r="Z75" s="1" t="str">
        <f t="shared" si="26"/>
        <v>ND</v>
      </c>
      <c r="AA75" s="1" t="str">
        <f t="shared" si="26"/>
        <v>ND</v>
      </c>
      <c r="AB75" s="1" t="str">
        <f t="shared" si="26"/>
        <v>ND</v>
      </c>
      <c r="AC75" s="1" t="str">
        <f t="shared" si="26"/>
        <v>ND</v>
      </c>
      <c r="AD75" s="1" t="str">
        <f t="shared" si="26"/>
        <v>ND</v>
      </c>
      <c r="AE75" s="1" t="str">
        <f t="shared" si="26"/>
        <v>ND</v>
      </c>
      <c r="AF75" s="1" t="str">
        <f t="shared" si="26"/>
        <v>ND</v>
      </c>
      <c r="AG75" s="1" t="str">
        <f t="shared" si="26"/>
        <v>ND</v>
      </c>
      <c r="AH75" s="1" t="str">
        <f t="shared" si="26"/>
        <v>ND</v>
      </c>
      <c r="AI75" s="1" t="str">
        <f t="shared" si="26"/>
        <v>ND</v>
      </c>
      <c r="AJ75" s="1" t="str">
        <f t="shared" si="26"/>
        <v>ND</v>
      </c>
      <c r="AK75" s="1" t="str">
        <f t="shared" si="26"/>
        <v>ND</v>
      </c>
      <c r="AL75" s="1">
        <f t="shared" si="26"/>
        <v>2.0276121678902399</v>
      </c>
      <c r="AM75" s="1">
        <f t="shared" si="26"/>
        <v>1.6573226339738001</v>
      </c>
      <c r="AN75" s="1" t="str">
        <f t="shared" si="26"/>
        <v>ND</v>
      </c>
      <c r="AO75" s="1" t="str">
        <f t="shared" si="26"/>
        <v>ND</v>
      </c>
      <c r="AP75" s="1" t="str">
        <f t="shared" si="26"/>
        <v>ND</v>
      </c>
      <c r="AQ75" s="1" t="str">
        <f t="shared" si="26"/>
        <v>ND</v>
      </c>
      <c r="AR75" s="1" t="str">
        <f t="shared" si="26"/>
        <v>ND</v>
      </c>
      <c r="AS75" s="1">
        <f t="shared" si="26"/>
        <v>0.60505226818282298</v>
      </c>
      <c r="AT75" s="1" t="str">
        <f t="shared" si="26"/>
        <v>ND</v>
      </c>
      <c r="AU75" s="1" t="str">
        <f t="shared" si="26"/>
        <v>ND</v>
      </c>
      <c r="AV75" s="1" t="str">
        <f t="shared" si="26"/>
        <v>ND</v>
      </c>
      <c r="AW75" s="1" t="str">
        <f t="shared" si="26"/>
        <v>ND</v>
      </c>
      <c r="AX75" s="1" t="str">
        <f t="shared" si="26"/>
        <v>ND</v>
      </c>
      <c r="AY75" s="1" t="str">
        <f t="shared" si="26"/>
        <v>ND</v>
      </c>
      <c r="AZ75" s="1" t="str">
        <f t="shared" si="26"/>
        <v>ND</v>
      </c>
      <c r="BA75" s="1" t="str">
        <f t="shared" si="26"/>
        <v>ND</v>
      </c>
      <c r="BB75" s="1" t="str">
        <f t="shared" si="26"/>
        <v>ND</v>
      </c>
      <c r="BC75" s="1" t="str">
        <f t="shared" si="26"/>
        <v>ND</v>
      </c>
      <c r="BD75" s="1" t="str">
        <f t="shared" si="26"/>
        <v>ND</v>
      </c>
      <c r="BE75" s="1">
        <f t="shared" si="26"/>
        <v>7.5844007097951698</v>
      </c>
      <c r="BF75" s="1" t="str">
        <f t="shared" si="26"/>
        <v>ND</v>
      </c>
      <c r="BG75" s="1" t="str">
        <f t="shared" si="26"/>
        <v>ND</v>
      </c>
      <c r="BH75" s="1" t="str">
        <f t="shared" si="26"/>
        <v>ND</v>
      </c>
      <c r="BI75" s="1" t="str">
        <f t="shared" si="26"/>
        <v>ND</v>
      </c>
      <c r="BJ75" s="31"/>
      <c r="BK75" s="31"/>
      <c r="BL75" s="31"/>
    </row>
    <row r="76" spans="1:64" x14ac:dyDescent="0.25">
      <c r="A76" s="1" t="s">
        <v>73</v>
      </c>
      <c r="C76" s="1" t="str">
        <f>IF(C75="ND","ND",C75*$B74)</f>
        <v>ND</v>
      </c>
      <c r="D76" s="1" t="str">
        <f t="shared" ref="D76:BI76" si="27">IF(D75="ND","ND",D75*$B74)</f>
        <v>ND</v>
      </c>
      <c r="E76" s="1" t="str">
        <f t="shared" si="27"/>
        <v>ND</v>
      </c>
      <c r="F76" s="1" t="str">
        <f t="shared" si="27"/>
        <v>ND</v>
      </c>
      <c r="G76" s="1" t="str">
        <f t="shared" si="27"/>
        <v>ND</v>
      </c>
      <c r="H76" s="1">
        <f t="shared" si="27"/>
        <v>248610.31457425602</v>
      </c>
      <c r="I76" s="1" t="str">
        <f t="shared" si="27"/>
        <v>ND</v>
      </c>
      <c r="J76" s="1" t="str">
        <f t="shared" si="27"/>
        <v>ND</v>
      </c>
      <c r="K76" s="1" t="str">
        <f t="shared" si="27"/>
        <v>ND</v>
      </c>
      <c r="L76" s="1" t="str">
        <f t="shared" si="27"/>
        <v>ND</v>
      </c>
      <c r="M76" s="1" t="str">
        <f t="shared" si="27"/>
        <v>ND</v>
      </c>
      <c r="N76" s="1" t="str">
        <f t="shared" si="27"/>
        <v>ND</v>
      </c>
      <c r="O76" s="1" t="str">
        <f t="shared" si="27"/>
        <v>ND</v>
      </c>
      <c r="P76" s="1" t="str">
        <f t="shared" si="27"/>
        <v>ND</v>
      </c>
      <c r="Q76" s="1">
        <f t="shared" si="27"/>
        <v>3317.2965357111898</v>
      </c>
      <c r="R76" s="1" t="str">
        <f t="shared" si="27"/>
        <v>ND</v>
      </c>
      <c r="S76" s="1">
        <f t="shared" si="27"/>
        <v>3318.9801071981501</v>
      </c>
      <c r="T76" s="1" t="str">
        <f t="shared" si="27"/>
        <v>ND</v>
      </c>
      <c r="U76" s="1" t="str">
        <f t="shared" si="27"/>
        <v>ND</v>
      </c>
      <c r="V76" s="1" t="str">
        <f t="shared" si="27"/>
        <v>ND</v>
      </c>
      <c r="W76" s="1" t="str">
        <f t="shared" si="27"/>
        <v>ND</v>
      </c>
      <c r="X76" s="1" t="str">
        <f t="shared" si="27"/>
        <v>ND</v>
      </c>
      <c r="Y76" s="1" t="str">
        <f t="shared" si="27"/>
        <v>ND</v>
      </c>
      <c r="Z76" s="1" t="str">
        <f t="shared" si="27"/>
        <v>ND</v>
      </c>
      <c r="AA76" s="1" t="str">
        <f t="shared" si="27"/>
        <v>ND</v>
      </c>
      <c r="AB76" s="1" t="str">
        <f t="shared" si="27"/>
        <v>ND</v>
      </c>
      <c r="AC76" s="1" t="str">
        <f t="shared" si="27"/>
        <v>ND</v>
      </c>
      <c r="AD76" s="1" t="str">
        <f t="shared" si="27"/>
        <v>ND</v>
      </c>
      <c r="AE76" s="1" t="str">
        <f t="shared" si="27"/>
        <v>ND</v>
      </c>
      <c r="AF76" s="1" t="str">
        <f t="shared" si="27"/>
        <v>ND</v>
      </c>
      <c r="AG76" s="1" t="str">
        <f t="shared" si="27"/>
        <v>ND</v>
      </c>
      <c r="AH76" s="1" t="str">
        <f t="shared" si="27"/>
        <v>ND</v>
      </c>
      <c r="AI76" s="1" t="str">
        <f t="shared" si="27"/>
        <v>ND</v>
      </c>
      <c r="AJ76" s="1" t="str">
        <f t="shared" si="27"/>
        <v>ND</v>
      </c>
      <c r="AK76" s="1" t="str">
        <f t="shared" si="27"/>
        <v>ND</v>
      </c>
      <c r="AL76" s="1">
        <f t="shared" si="27"/>
        <v>20276.1216789024</v>
      </c>
      <c r="AM76" s="1">
        <f t="shared" si="27"/>
        <v>16573.226339738001</v>
      </c>
      <c r="AN76" s="1" t="str">
        <f t="shared" si="27"/>
        <v>ND</v>
      </c>
      <c r="AO76" s="1" t="str">
        <f t="shared" si="27"/>
        <v>ND</v>
      </c>
      <c r="AP76" s="1" t="str">
        <f t="shared" si="27"/>
        <v>ND</v>
      </c>
      <c r="AQ76" s="1" t="str">
        <f t="shared" si="27"/>
        <v>ND</v>
      </c>
      <c r="AR76" s="1" t="str">
        <f t="shared" si="27"/>
        <v>ND</v>
      </c>
      <c r="AS76" s="1">
        <f t="shared" si="27"/>
        <v>6050.5226818282299</v>
      </c>
      <c r="AT76" s="1" t="str">
        <f t="shared" si="27"/>
        <v>ND</v>
      </c>
      <c r="AU76" s="1" t="str">
        <f t="shared" si="27"/>
        <v>ND</v>
      </c>
      <c r="AV76" s="1" t="str">
        <f t="shared" si="27"/>
        <v>ND</v>
      </c>
      <c r="AW76" s="1" t="str">
        <f t="shared" si="27"/>
        <v>ND</v>
      </c>
      <c r="AX76" s="1" t="str">
        <f t="shared" si="27"/>
        <v>ND</v>
      </c>
      <c r="AY76" s="1" t="str">
        <f t="shared" si="27"/>
        <v>ND</v>
      </c>
      <c r="AZ76" s="1" t="str">
        <f t="shared" si="27"/>
        <v>ND</v>
      </c>
      <c r="BA76" s="1" t="str">
        <f t="shared" si="27"/>
        <v>ND</v>
      </c>
      <c r="BB76" s="1" t="str">
        <f t="shared" si="27"/>
        <v>ND</v>
      </c>
      <c r="BC76" s="1" t="str">
        <f t="shared" si="27"/>
        <v>ND</v>
      </c>
      <c r="BD76" s="1" t="str">
        <f t="shared" si="27"/>
        <v>ND</v>
      </c>
      <c r="BE76" s="1">
        <f t="shared" si="27"/>
        <v>75844.007097951704</v>
      </c>
      <c r="BF76" s="1" t="str">
        <f t="shared" si="27"/>
        <v>ND</v>
      </c>
      <c r="BG76" s="1" t="str">
        <f t="shared" si="27"/>
        <v>ND</v>
      </c>
      <c r="BH76" s="1" t="str">
        <f t="shared" si="27"/>
        <v>ND</v>
      </c>
      <c r="BI76" s="1" t="str">
        <f t="shared" si="27"/>
        <v>ND</v>
      </c>
      <c r="BJ76" s="31"/>
      <c r="BK76" s="31"/>
      <c r="BL76" s="31"/>
    </row>
    <row r="77" spans="1:64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31"/>
      <c r="BK77" s="31"/>
      <c r="BL77" s="31"/>
    </row>
    <row r="78" spans="1:64" x14ac:dyDescent="0.25">
      <c r="A78" t="str">
        <f>'[5]ICP-MS Results'!C34</f>
        <v>GY2-032-A  1000x</v>
      </c>
      <c r="B78" t="str">
        <f>'[5]ICP-MS Results'!D34</f>
        <v>1000</v>
      </c>
      <c r="C78" s="1">
        <f>'[5]ICP-MS Results'!E34</f>
        <v>-0.17577852149968701</v>
      </c>
      <c r="D78" s="1">
        <f>'[5]ICP-MS Results'!G34</f>
        <v>4.1983217726140696E-3</v>
      </c>
      <c r="E78" s="1">
        <f>'[5]ICP-MS Results'!J34</f>
        <v>-8.1231138150253308</v>
      </c>
      <c r="F78" s="1">
        <f>'[5]ICP-MS Results'!M34</f>
        <v>-18.810729438423699</v>
      </c>
      <c r="G78" s="1">
        <f>'[5]ICP-MS Results'!P34</f>
        <v>-0.59014236075596804</v>
      </c>
      <c r="H78" s="1">
        <f>'[5]ICP-MS Results'!Q34</f>
        <v>57.560463578978997</v>
      </c>
      <c r="I78" s="1">
        <f>'[5]ICP-MS Results'!S34</f>
        <v>-4.5856428365244701</v>
      </c>
      <c r="J78" s="1">
        <f>'[5]ICP-MS Results'!AC34</f>
        <v>-7.2334229678963399E-2</v>
      </c>
      <c r="K78" s="1">
        <f>'[5]ICP-MS Results'!AE34</f>
        <v>0.16390367150118601</v>
      </c>
      <c r="L78" s="1">
        <f>'[5]ICP-MS Results'!AG34</f>
        <v>-0.17722493139454701</v>
      </c>
      <c r="M78" s="1">
        <f>'[5]ICP-MS Results'!AI34</f>
        <v>-0.20882383373889499</v>
      </c>
      <c r="N78" s="1">
        <f>'[5]ICP-MS Results'!AK34</f>
        <v>-9.1358854847311596E-3</v>
      </c>
      <c r="O78" s="1">
        <f>'[5]ICP-MS Results'!AN34</f>
        <v>-4.1389282201884399</v>
      </c>
      <c r="P78" s="1">
        <f>'[5]ICP-MS Results'!AP34</f>
        <v>3.40666365131861E-3</v>
      </c>
      <c r="Q78" s="1">
        <f>'[5]ICP-MS Results'!AR34</f>
        <v>0.26433695735801999</v>
      </c>
      <c r="R78" s="1">
        <f>'[5]ICP-MS Results'!AT34</f>
        <v>-9.7944565558429706E-3</v>
      </c>
      <c r="S78" s="1">
        <f>'[5]ICP-MS Results'!AV34</f>
        <v>0.55596795908741903</v>
      </c>
      <c r="T78" s="1">
        <f>'[5]ICP-MS Results'!AX34</f>
        <v>-1.6002700433606201E-2</v>
      </c>
      <c r="U78" s="1">
        <f>'[5]ICP-MS Results'!AZ34</f>
        <v>-4.5033846190030903E-2</v>
      </c>
      <c r="V78" s="1">
        <f>'[5]ICP-MS Results'!BB34</f>
        <v>-5.1608999033561302E-2</v>
      </c>
      <c r="W78" s="1">
        <f>'[5]ICP-MS Results'!BF34</f>
        <v>-0.11035279071539</v>
      </c>
      <c r="X78" s="1">
        <f>'[5]ICP-MS Results'!BH34</f>
        <v>-3.9269282290333898</v>
      </c>
      <c r="Y78" s="1">
        <f>'[5]ICP-MS Results'!BJ34</f>
        <v>-10.771919374161699</v>
      </c>
      <c r="Z78" s="1">
        <f>'[5]ICP-MS Results'!BM34</f>
        <v>-1.7860076846270601</v>
      </c>
      <c r="AA78" s="1">
        <f>'[5]ICP-MS Results'!BO34</f>
        <v>-5.1635158107295999E-2</v>
      </c>
      <c r="AB78" s="1">
        <f>'[5]ICP-MS Results'!BQ34</f>
        <v>2.9425565560742902E-3</v>
      </c>
      <c r="AC78" s="1">
        <f>'[5]ICP-MS Results'!BS34</f>
        <v>-4.0707864137716002E-2</v>
      </c>
      <c r="AD78" s="1">
        <f>'[5]ICP-MS Results'!BT34</f>
        <v>-4.10857867437876E-2</v>
      </c>
      <c r="AE78" s="1">
        <f>'[5]ICP-MS Results'!BW34</f>
        <v>-1.0304749445689401E-2</v>
      </c>
      <c r="AF78" s="1">
        <f>'[5]ICP-MS Results'!BY34</f>
        <v>-1.83605814786876E-3</v>
      </c>
      <c r="AG78" s="1">
        <f>'[5]ICP-MS Results'!CA34</f>
        <v>-5.3565136724381401E-2</v>
      </c>
      <c r="AH78" s="1">
        <f>'[5]ICP-MS Results'!CC34</f>
        <v>-0.239083239076195</v>
      </c>
      <c r="AI78" s="1">
        <f>'[5]ICP-MS Results'!CE34</f>
        <v>-9.8000879529307606E-4</v>
      </c>
      <c r="AJ78" s="1">
        <f>'[5]ICP-MS Results'!CF34</f>
        <v>-7.8697236386168108E-3</v>
      </c>
      <c r="AK78" s="1">
        <f>'[5]ICP-MS Results'!CI34</f>
        <v>-0.456295349982553</v>
      </c>
      <c r="AL78" s="1">
        <f>'[5]ICP-MS Results'!CK34</f>
        <v>-1.4958346966800999E-2</v>
      </c>
      <c r="AM78" s="1">
        <f>'[5]ICP-MS Results'!CM34</f>
        <v>-0.16936085554320901</v>
      </c>
      <c r="AN78" s="1">
        <f>'[5]ICP-MS Results'!CO34</f>
        <v>-1.5622873794182699E-2</v>
      </c>
      <c r="AO78" s="1">
        <f>'[5]ICP-MS Results'!CQ34</f>
        <v>-1.69510912085136E-2</v>
      </c>
      <c r="AP78" s="1">
        <f>'[5]ICP-MS Results'!CS34</f>
        <v>5.8438561793719701E-3</v>
      </c>
      <c r="AQ78" s="1">
        <f>'[5]ICP-MS Results'!CU34</f>
        <v>-0.16753855353139999</v>
      </c>
      <c r="AR78" s="1">
        <f>'[5]ICP-MS Results'!CW34</f>
        <v>-1.2066202287755E-2</v>
      </c>
      <c r="AS78" s="1">
        <f>'[5]ICP-MS Results'!CY34</f>
        <v>-2.0558512397100999E-2</v>
      </c>
      <c r="AT78" s="1">
        <f>'[5]ICP-MS Results'!DA34</f>
        <v>-2.0905033173279099E-2</v>
      </c>
      <c r="AU78" s="1">
        <f>'[5]ICP-MS Results'!DC34</f>
        <v>-1.01295203498581E-2</v>
      </c>
      <c r="AV78" s="1">
        <f>'[5]ICP-MS Results'!DE34</f>
        <v>-1.30300581254627E-2</v>
      </c>
      <c r="AW78" s="1">
        <f>'[5]ICP-MS Results'!DG34</f>
        <v>-1.32322643372482E-2</v>
      </c>
      <c r="AX78" s="1">
        <f>'[5]ICP-MS Results'!DI34</f>
        <v>-2.4089666395208799E-2</v>
      </c>
      <c r="AY78" s="1">
        <f>'[5]ICP-MS Results'!DK34</f>
        <v>-1.56081401058441E-2</v>
      </c>
      <c r="AZ78" s="1">
        <f>'[5]ICP-MS Results'!DM34</f>
        <v>-9.9563004516405301E-3</v>
      </c>
      <c r="BA78" s="1">
        <f>'[5]ICP-MS Results'!DO34</f>
        <v>-8.6886967907145608E-3</v>
      </c>
      <c r="BB78" s="1">
        <f>'[5]ICP-MS Results'!DQ34</f>
        <v>-0.34934024752231602</v>
      </c>
      <c r="BC78" s="1">
        <f>'[5]ICP-MS Results'!DS34</f>
        <v>-3.5642395460849701E-3</v>
      </c>
      <c r="BD78" s="1">
        <f>'[5]ICP-MS Results'!DU34</f>
        <v>2.6224718611585599E-2</v>
      </c>
      <c r="BE78" s="1">
        <f>'[5]ICP-MS Results'!DW34</f>
        <v>0.99020280981780195</v>
      </c>
      <c r="BF78" s="1">
        <f>'[5]ICP-MS Results'!DY34</f>
        <v>-0.16476186121317199</v>
      </c>
      <c r="BG78" s="1">
        <f>'[5]ICP-MS Results'!EA34</f>
        <v>-8.3539218949510406E-3</v>
      </c>
      <c r="BH78" s="1">
        <f>'[5]ICP-MS Results'!EC34</f>
        <v>-5.1449403573110702E-2</v>
      </c>
      <c r="BI78" s="1">
        <f>'[5]ICP-MS Results'!EE34</f>
        <v>-1.17241256415578E-2</v>
      </c>
      <c r="BJ78" s="31">
        <f>'[5]ICP-MS Results'!EF34</f>
        <v>99.261494095253994</v>
      </c>
      <c r="BK78" s="31">
        <f>'[5]ICP-MS Results'!EG34</f>
        <v>125.445533265512</v>
      </c>
      <c r="BL78" s="31">
        <f>'[5]ICP-MS Results'!EH34</f>
        <v>102.797080914971</v>
      </c>
    </row>
    <row r="79" spans="1:64" x14ac:dyDescent="0.25">
      <c r="A79" s="1" t="s">
        <v>72</v>
      </c>
      <c r="C79" s="1" t="str">
        <f>IF(C78&lt;C$132,"ND",C78)</f>
        <v>ND</v>
      </c>
      <c r="D79" s="1" t="str">
        <f t="shared" ref="D79:BI79" si="28">IF(D78&lt;D$132,"ND",D78)</f>
        <v>ND</v>
      </c>
      <c r="E79" s="1" t="str">
        <f t="shared" si="28"/>
        <v>ND</v>
      </c>
      <c r="F79" s="1" t="str">
        <f t="shared" si="28"/>
        <v>ND</v>
      </c>
      <c r="G79" s="1" t="str">
        <f t="shared" si="28"/>
        <v>ND</v>
      </c>
      <c r="H79" s="1">
        <f t="shared" si="28"/>
        <v>57.560463578978997</v>
      </c>
      <c r="I79" s="1" t="str">
        <f t="shared" si="28"/>
        <v>ND</v>
      </c>
      <c r="J79" s="1" t="str">
        <f t="shared" si="28"/>
        <v>ND</v>
      </c>
      <c r="K79" s="1">
        <f t="shared" si="28"/>
        <v>0.16390367150118601</v>
      </c>
      <c r="L79" s="1" t="str">
        <f t="shared" si="28"/>
        <v>ND</v>
      </c>
      <c r="M79" s="1" t="str">
        <f t="shared" si="28"/>
        <v>ND</v>
      </c>
      <c r="N79" s="1" t="str">
        <f t="shared" si="28"/>
        <v>ND</v>
      </c>
      <c r="O79" s="1" t="str">
        <f t="shared" si="28"/>
        <v>ND</v>
      </c>
      <c r="P79" s="1" t="str">
        <f t="shared" si="28"/>
        <v>ND</v>
      </c>
      <c r="Q79" s="1">
        <f t="shared" si="28"/>
        <v>0.26433695735801999</v>
      </c>
      <c r="R79" s="1" t="str">
        <f t="shared" si="28"/>
        <v>ND</v>
      </c>
      <c r="S79" s="1">
        <f t="shared" si="28"/>
        <v>0.55596795908741903</v>
      </c>
      <c r="T79" s="1" t="str">
        <f t="shared" si="28"/>
        <v>ND</v>
      </c>
      <c r="U79" s="1" t="str">
        <f t="shared" si="28"/>
        <v>ND</v>
      </c>
      <c r="V79" s="1" t="str">
        <f t="shared" si="28"/>
        <v>ND</v>
      </c>
      <c r="W79" s="1" t="str">
        <f t="shared" si="28"/>
        <v>ND</v>
      </c>
      <c r="X79" s="1" t="str">
        <f t="shared" si="28"/>
        <v>ND</v>
      </c>
      <c r="Y79" s="1" t="str">
        <f t="shared" si="28"/>
        <v>ND</v>
      </c>
      <c r="Z79" s="1" t="str">
        <f t="shared" si="28"/>
        <v>ND</v>
      </c>
      <c r="AA79" s="1" t="str">
        <f t="shared" si="28"/>
        <v>ND</v>
      </c>
      <c r="AB79" s="1" t="str">
        <f t="shared" si="28"/>
        <v>ND</v>
      </c>
      <c r="AC79" s="1" t="str">
        <f t="shared" si="28"/>
        <v>ND</v>
      </c>
      <c r="AD79" s="1" t="str">
        <f t="shared" si="28"/>
        <v>ND</v>
      </c>
      <c r="AE79" s="1" t="str">
        <f t="shared" si="28"/>
        <v>ND</v>
      </c>
      <c r="AF79" s="1" t="str">
        <f t="shared" si="28"/>
        <v>ND</v>
      </c>
      <c r="AG79" s="1" t="str">
        <f t="shared" si="28"/>
        <v>ND</v>
      </c>
      <c r="AH79" s="1" t="str">
        <f t="shared" si="28"/>
        <v>ND</v>
      </c>
      <c r="AI79" s="1" t="str">
        <f t="shared" si="28"/>
        <v>ND</v>
      </c>
      <c r="AJ79" s="1" t="str">
        <f t="shared" si="28"/>
        <v>ND</v>
      </c>
      <c r="AK79" s="1" t="str">
        <f t="shared" si="28"/>
        <v>ND</v>
      </c>
      <c r="AL79" s="1" t="str">
        <f t="shared" si="28"/>
        <v>ND</v>
      </c>
      <c r="AM79" s="1" t="str">
        <f t="shared" si="28"/>
        <v>ND</v>
      </c>
      <c r="AN79" s="1" t="str">
        <f t="shared" si="28"/>
        <v>ND</v>
      </c>
      <c r="AO79" s="1" t="str">
        <f t="shared" si="28"/>
        <v>ND</v>
      </c>
      <c r="AP79" s="1" t="str">
        <f t="shared" si="28"/>
        <v>ND</v>
      </c>
      <c r="AQ79" s="1" t="str">
        <f t="shared" si="28"/>
        <v>ND</v>
      </c>
      <c r="AR79" s="1" t="str">
        <f t="shared" si="28"/>
        <v>ND</v>
      </c>
      <c r="AS79" s="1" t="str">
        <f t="shared" si="28"/>
        <v>ND</v>
      </c>
      <c r="AT79" s="1" t="str">
        <f t="shared" si="28"/>
        <v>ND</v>
      </c>
      <c r="AU79" s="1" t="str">
        <f t="shared" si="28"/>
        <v>ND</v>
      </c>
      <c r="AV79" s="1" t="str">
        <f t="shared" si="28"/>
        <v>ND</v>
      </c>
      <c r="AW79" s="1" t="str">
        <f t="shared" si="28"/>
        <v>ND</v>
      </c>
      <c r="AX79" s="1" t="str">
        <f t="shared" si="28"/>
        <v>ND</v>
      </c>
      <c r="AY79" s="1" t="str">
        <f t="shared" si="28"/>
        <v>ND</v>
      </c>
      <c r="AZ79" s="1" t="str">
        <f t="shared" si="28"/>
        <v>ND</v>
      </c>
      <c r="BA79" s="1" t="str">
        <f t="shared" si="28"/>
        <v>ND</v>
      </c>
      <c r="BB79" s="1" t="str">
        <f t="shared" si="28"/>
        <v>ND</v>
      </c>
      <c r="BC79" s="1" t="str">
        <f t="shared" si="28"/>
        <v>ND</v>
      </c>
      <c r="BD79" s="1" t="str">
        <f t="shared" si="28"/>
        <v>ND</v>
      </c>
      <c r="BE79" s="1">
        <f t="shared" si="28"/>
        <v>0.99020280981780195</v>
      </c>
      <c r="BF79" s="1" t="str">
        <f t="shared" si="28"/>
        <v>ND</v>
      </c>
      <c r="BG79" s="1" t="str">
        <f t="shared" si="28"/>
        <v>ND</v>
      </c>
      <c r="BH79" s="1" t="str">
        <f t="shared" si="28"/>
        <v>ND</v>
      </c>
      <c r="BI79" s="1" t="str">
        <f t="shared" si="28"/>
        <v>ND</v>
      </c>
      <c r="BJ79" s="31"/>
      <c r="BK79" s="31"/>
      <c r="BL79" s="31"/>
    </row>
    <row r="80" spans="1:64" x14ac:dyDescent="0.25">
      <c r="A80" s="1" t="s">
        <v>73</v>
      </c>
      <c r="C80" s="1" t="str">
        <f>IF(C79="ND","ND",C79*$B78)</f>
        <v>ND</v>
      </c>
      <c r="D80" s="1" t="str">
        <f t="shared" ref="D80:BI80" si="29">IF(D79="ND","ND",D79*$B78)</f>
        <v>ND</v>
      </c>
      <c r="E80" s="1" t="str">
        <f t="shared" si="29"/>
        <v>ND</v>
      </c>
      <c r="F80" s="1" t="str">
        <f t="shared" si="29"/>
        <v>ND</v>
      </c>
      <c r="G80" s="1" t="str">
        <f t="shared" si="29"/>
        <v>ND</v>
      </c>
      <c r="H80" s="1">
        <f t="shared" si="29"/>
        <v>57560.463578978997</v>
      </c>
      <c r="I80" s="1" t="str">
        <f t="shared" si="29"/>
        <v>ND</v>
      </c>
      <c r="J80" s="1" t="str">
        <f t="shared" si="29"/>
        <v>ND</v>
      </c>
      <c r="K80" s="1">
        <f t="shared" si="29"/>
        <v>163.90367150118601</v>
      </c>
      <c r="L80" s="1" t="str">
        <f t="shared" si="29"/>
        <v>ND</v>
      </c>
      <c r="M80" s="1" t="str">
        <f t="shared" si="29"/>
        <v>ND</v>
      </c>
      <c r="N80" s="1" t="str">
        <f t="shared" si="29"/>
        <v>ND</v>
      </c>
      <c r="O80" s="1" t="str">
        <f t="shared" si="29"/>
        <v>ND</v>
      </c>
      <c r="P80" s="1" t="str">
        <f t="shared" si="29"/>
        <v>ND</v>
      </c>
      <c r="Q80" s="1">
        <f t="shared" si="29"/>
        <v>264.33695735801996</v>
      </c>
      <c r="R80" s="1" t="str">
        <f t="shared" si="29"/>
        <v>ND</v>
      </c>
      <c r="S80" s="1">
        <f t="shared" si="29"/>
        <v>555.96795908741899</v>
      </c>
      <c r="T80" s="1" t="str">
        <f t="shared" si="29"/>
        <v>ND</v>
      </c>
      <c r="U80" s="1" t="str">
        <f t="shared" si="29"/>
        <v>ND</v>
      </c>
      <c r="V80" s="1" t="str">
        <f t="shared" si="29"/>
        <v>ND</v>
      </c>
      <c r="W80" s="1" t="str">
        <f t="shared" si="29"/>
        <v>ND</v>
      </c>
      <c r="X80" s="1" t="str">
        <f t="shared" si="29"/>
        <v>ND</v>
      </c>
      <c r="Y80" s="1" t="str">
        <f t="shared" si="29"/>
        <v>ND</v>
      </c>
      <c r="Z80" s="1" t="str">
        <f t="shared" si="29"/>
        <v>ND</v>
      </c>
      <c r="AA80" s="1" t="str">
        <f t="shared" si="29"/>
        <v>ND</v>
      </c>
      <c r="AB80" s="1" t="str">
        <f t="shared" si="29"/>
        <v>ND</v>
      </c>
      <c r="AC80" s="1" t="str">
        <f t="shared" si="29"/>
        <v>ND</v>
      </c>
      <c r="AD80" s="1" t="str">
        <f t="shared" si="29"/>
        <v>ND</v>
      </c>
      <c r="AE80" s="1" t="str">
        <f t="shared" si="29"/>
        <v>ND</v>
      </c>
      <c r="AF80" s="1" t="str">
        <f t="shared" si="29"/>
        <v>ND</v>
      </c>
      <c r="AG80" s="1" t="str">
        <f t="shared" si="29"/>
        <v>ND</v>
      </c>
      <c r="AH80" s="1" t="str">
        <f t="shared" si="29"/>
        <v>ND</v>
      </c>
      <c r="AI80" s="1" t="str">
        <f t="shared" si="29"/>
        <v>ND</v>
      </c>
      <c r="AJ80" s="1" t="str">
        <f t="shared" si="29"/>
        <v>ND</v>
      </c>
      <c r="AK80" s="1" t="str">
        <f t="shared" si="29"/>
        <v>ND</v>
      </c>
      <c r="AL80" s="1" t="str">
        <f t="shared" si="29"/>
        <v>ND</v>
      </c>
      <c r="AM80" s="1" t="str">
        <f t="shared" si="29"/>
        <v>ND</v>
      </c>
      <c r="AN80" s="1" t="str">
        <f t="shared" si="29"/>
        <v>ND</v>
      </c>
      <c r="AO80" s="1" t="str">
        <f t="shared" si="29"/>
        <v>ND</v>
      </c>
      <c r="AP80" s="1" t="str">
        <f t="shared" si="29"/>
        <v>ND</v>
      </c>
      <c r="AQ80" s="1" t="str">
        <f t="shared" si="29"/>
        <v>ND</v>
      </c>
      <c r="AR80" s="1" t="str">
        <f t="shared" si="29"/>
        <v>ND</v>
      </c>
      <c r="AS80" s="1" t="str">
        <f t="shared" si="29"/>
        <v>ND</v>
      </c>
      <c r="AT80" s="1" t="str">
        <f t="shared" si="29"/>
        <v>ND</v>
      </c>
      <c r="AU80" s="1" t="str">
        <f t="shared" si="29"/>
        <v>ND</v>
      </c>
      <c r="AV80" s="1" t="str">
        <f t="shared" si="29"/>
        <v>ND</v>
      </c>
      <c r="AW80" s="1" t="str">
        <f t="shared" si="29"/>
        <v>ND</v>
      </c>
      <c r="AX80" s="1" t="str">
        <f t="shared" si="29"/>
        <v>ND</v>
      </c>
      <c r="AY80" s="1" t="str">
        <f t="shared" si="29"/>
        <v>ND</v>
      </c>
      <c r="AZ80" s="1" t="str">
        <f t="shared" si="29"/>
        <v>ND</v>
      </c>
      <c r="BA80" s="1" t="str">
        <f t="shared" si="29"/>
        <v>ND</v>
      </c>
      <c r="BB80" s="1" t="str">
        <f t="shared" si="29"/>
        <v>ND</v>
      </c>
      <c r="BC80" s="1" t="str">
        <f t="shared" si="29"/>
        <v>ND</v>
      </c>
      <c r="BD80" s="1" t="str">
        <f t="shared" si="29"/>
        <v>ND</v>
      </c>
      <c r="BE80" s="1">
        <f t="shared" si="29"/>
        <v>990.20280981780195</v>
      </c>
      <c r="BF80" s="1" t="str">
        <f t="shared" si="29"/>
        <v>ND</v>
      </c>
      <c r="BG80" s="1" t="str">
        <f t="shared" si="29"/>
        <v>ND</v>
      </c>
      <c r="BH80" s="1" t="str">
        <f t="shared" si="29"/>
        <v>ND</v>
      </c>
      <c r="BI80" s="1" t="str">
        <f t="shared" si="29"/>
        <v>ND</v>
      </c>
      <c r="BJ80" s="31"/>
      <c r="BK80" s="31"/>
      <c r="BL80" s="31"/>
    </row>
    <row r="81" spans="1:64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31"/>
      <c r="BK81" s="31"/>
      <c r="BL81" s="31"/>
    </row>
    <row r="82" spans="1:64" x14ac:dyDescent="0.25">
      <c r="A82" t="str">
        <f>'[5]ICP-MS Results'!C35</f>
        <v>GY2-032-A-dup  1000x</v>
      </c>
      <c r="B82" t="str">
        <f>'[5]ICP-MS Results'!D35</f>
        <v>1000</v>
      </c>
      <c r="C82" s="1">
        <f>'[5]ICP-MS Results'!E35</f>
        <v>-0.169465543957907</v>
      </c>
      <c r="D82" s="1">
        <f>'[5]ICP-MS Results'!G35</f>
        <v>-6.0088444913586803E-4</v>
      </c>
      <c r="E82" s="1">
        <f>'[5]ICP-MS Results'!J35</f>
        <v>-8.3342972806838205</v>
      </c>
      <c r="F82" s="1">
        <f>'[5]ICP-MS Results'!M35</f>
        <v>-16.087830072900601</v>
      </c>
      <c r="G82" s="1">
        <f>'[5]ICP-MS Results'!P35</f>
        <v>-1.18828932212109</v>
      </c>
      <c r="H82" s="1">
        <f>'[5]ICP-MS Results'!Q35</f>
        <v>56.833567804577598</v>
      </c>
      <c r="I82" s="1">
        <f>'[5]ICP-MS Results'!S35</f>
        <v>-4.3525413295532296</v>
      </c>
      <c r="J82" s="1">
        <f>'[5]ICP-MS Results'!AC35</f>
        <v>-8.0880496384920397E-2</v>
      </c>
      <c r="K82" s="1">
        <f>'[5]ICP-MS Results'!AE35</f>
        <v>-3.3940905644552502E-2</v>
      </c>
      <c r="L82" s="1">
        <f>'[5]ICP-MS Results'!AG35</f>
        <v>-0.17755042009112301</v>
      </c>
      <c r="M82" s="1">
        <f>'[5]ICP-MS Results'!AI35</f>
        <v>-0.215446205726399</v>
      </c>
      <c r="N82" s="1">
        <f>'[5]ICP-MS Results'!AK35</f>
        <v>3.1009902875895098E-2</v>
      </c>
      <c r="O82" s="1">
        <f>'[5]ICP-MS Results'!AN35</f>
        <v>-2.8100461764859301</v>
      </c>
      <c r="P82" s="1">
        <f>'[5]ICP-MS Results'!AP35</f>
        <v>1.7963088675064E-2</v>
      </c>
      <c r="Q82" s="1">
        <f>'[5]ICP-MS Results'!AR35</f>
        <v>0.28003816238957402</v>
      </c>
      <c r="R82" s="1">
        <f>'[5]ICP-MS Results'!AT35</f>
        <v>-7.1600838165153703E-3</v>
      </c>
      <c r="S82" s="1">
        <f>'[5]ICP-MS Results'!AV35</f>
        <v>0.67941692064378001</v>
      </c>
      <c r="T82" s="1">
        <f>'[5]ICP-MS Results'!AX35</f>
        <v>-1.2117131270596101E-2</v>
      </c>
      <c r="U82" s="1">
        <f>'[5]ICP-MS Results'!AZ35</f>
        <v>-4.6577526912700402E-2</v>
      </c>
      <c r="V82" s="1">
        <f>'[5]ICP-MS Results'!BB35</f>
        <v>-4.7244289956820999E-2</v>
      </c>
      <c r="W82" s="1">
        <f>'[5]ICP-MS Results'!BF35</f>
        <v>-3.10229106722246E-2</v>
      </c>
      <c r="X82" s="1">
        <f>'[5]ICP-MS Results'!BH35</f>
        <v>-3.9408875024596202</v>
      </c>
      <c r="Y82" s="1">
        <f>'[5]ICP-MS Results'!BJ35</f>
        <v>-10.6056977647454</v>
      </c>
      <c r="Z82" s="1">
        <f>'[5]ICP-MS Results'!BM35</f>
        <v>-1.7656617874398799</v>
      </c>
      <c r="AA82" s="1">
        <f>'[5]ICP-MS Results'!BO35</f>
        <v>-5.0654391038626997E-2</v>
      </c>
      <c r="AB82" s="1">
        <f>'[5]ICP-MS Results'!BQ35</f>
        <v>-2.04403463379348E-2</v>
      </c>
      <c r="AC82" s="1">
        <f>'[5]ICP-MS Results'!BS35</f>
        <v>-3.3779376054547498E-2</v>
      </c>
      <c r="AD82" s="1">
        <f>'[5]ICP-MS Results'!BT35</f>
        <v>-4.0313750455457403E-2</v>
      </c>
      <c r="AE82" s="1">
        <f>'[5]ICP-MS Results'!BW35</f>
        <v>-1.12099803356813E-2</v>
      </c>
      <c r="AF82" s="1">
        <f>'[5]ICP-MS Results'!BY35</f>
        <v>-4.5582720431697104E-3</v>
      </c>
      <c r="AG82" s="1">
        <f>'[5]ICP-MS Results'!CA35</f>
        <v>-6.5057483954656506E-2</v>
      </c>
      <c r="AH82" s="1">
        <f>'[5]ICP-MS Results'!CC35</f>
        <v>-0.24805419006346099</v>
      </c>
      <c r="AI82" s="1">
        <f>'[5]ICP-MS Results'!CE35</f>
        <v>-3.3465755354899103E-2</v>
      </c>
      <c r="AJ82" s="1">
        <f>'[5]ICP-MS Results'!CF35</f>
        <v>-1.6670527601990202E-2</v>
      </c>
      <c r="AK82" s="1">
        <f>'[5]ICP-MS Results'!CI35</f>
        <v>-0.46957920970380301</v>
      </c>
      <c r="AL82" s="1">
        <f>'[5]ICP-MS Results'!CK35</f>
        <v>-1.3835345402090299E-2</v>
      </c>
      <c r="AM82" s="1">
        <f>'[5]ICP-MS Results'!CM35</f>
        <v>-0.16731575375187099</v>
      </c>
      <c r="AN82" s="1">
        <f>'[5]ICP-MS Results'!CO35</f>
        <v>-1.57178944625786E-2</v>
      </c>
      <c r="AO82" s="1">
        <f>'[5]ICP-MS Results'!CQ35</f>
        <v>-2.0743833214431899E-2</v>
      </c>
      <c r="AP82" s="1">
        <f>'[5]ICP-MS Results'!CS35</f>
        <v>4.6696325132924797E-3</v>
      </c>
      <c r="AQ82" s="1">
        <f>'[5]ICP-MS Results'!CU35</f>
        <v>-0.16831219278593201</v>
      </c>
      <c r="AR82" s="1">
        <f>'[5]ICP-MS Results'!CW35</f>
        <v>-8.9593104750974196E-3</v>
      </c>
      <c r="AS82" s="1">
        <f>'[5]ICP-MS Results'!CY35</f>
        <v>-2.18434709824308E-2</v>
      </c>
      <c r="AT82" s="1">
        <f>'[5]ICP-MS Results'!DA35</f>
        <v>-1.8330174928635999E-2</v>
      </c>
      <c r="AU82" s="1">
        <f>'[5]ICP-MS Results'!DC35</f>
        <v>-8.3776753009460192E-3</v>
      </c>
      <c r="AV82" s="1">
        <f>'[5]ICP-MS Results'!DE35</f>
        <v>-1.1431480002315E-2</v>
      </c>
      <c r="AW82" s="1">
        <f>'[5]ICP-MS Results'!DG35</f>
        <v>-1.3566678659893701E-2</v>
      </c>
      <c r="AX82" s="1">
        <f>'[5]ICP-MS Results'!DI35</f>
        <v>-1.7145972650512001E-2</v>
      </c>
      <c r="AY82" s="1">
        <f>'[5]ICP-MS Results'!DK35</f>
        <v>-1.54754909001846E-2</v>
      </c>
      <c r="AZ82" s="1">
        <f>'[5]ICP-MS Results'!DM35</f>
        <v>-1.0048805268874901E-2</v>
      </c>
      <c r="BA82" s="1">
        <f>'[5]ICP-MS Results'!DO35</f>
        <v>-9.4737262207108697E-3</v>
      </c>
      <c r="BB82" s="1">
        <f>'[5]ICP-MS Results'!DQ35</f>
        <v>-0.36367846541156501</v>
      </c>
      <c r="BC82" s="1">
        <f>'[5]ICP-MS Results'!DS35</f>
        <v>-4.3105717581013803E-3</v>
      </c>
      <c r="BD82" s="1">
        <f>'[5]ICP-MS Results'!DU35</f>
        <v>2.2454413419980099E-2</v>
      </c>
      <c r="BE82" s="1">
        <f>'[5]ICP-MS Results'!DW35</f>
        <v>0.21031773428084699</v>
      </c>
      <c r="BF82" s="1">
        <f>'[5]ICP-MS Results'!DY35</f>
        <v>-0.156845453323923</v>
      </c>
      <c r="BG82" s="1">
        <f>'[5]ICP-MS Results'!EA35</f>
        <v>-5.6123901750573602E-3</v>
      </c>
      <c r="BH82" s="1">
        <f>'[5]ICP-MS Results'!EC35</f>
        <v>-5.2130073625196199E-2</v>
      </c>
      <c r="BI82" s="1">
        <f>'[5]ICP-MS Results'!EE35</f>
        <v>-1.2212411269858999E-2</v>
      </c>
      <c r="BJ82" s="31">
        <f>'[5]ICP-MS Results'!EF35</f>
        <v>99.697666397192194</v>
      </c>
      <c r="BK82" s="31">
        <f>'[5]ICP-MS Results'!EG35</f>
        <v>125.838410389987</v>
      </c>
      <c r="BL82" s="31">
        <f>'[5]ICP-MS Results'!EH35</f>
        <v>102.590268498001</v>
      </c>
    </row>
    <row r="83" spans="1:64" x14ac:dyDescent="0.25">
      <c r="A83" s="1" t="s">
        <v>72</v>
      </c>
      <c r="C83" s="1" t="str">
        <f>IF(C82&lt;C$132,"ND",C82)</f>
        <v>ND</v>
      </c>
      <c r="D83" s="1" t="str">
        <f t="shared" ref="D83:BI83" si="30">IF(D82&lt;D$132,"ND",D82)</f>
        <v>ND</v>
      </c>
      <c r="E83" s="1" t="str">
        <f t="shared" si="30"/>
        <v>ND</v>
      </c>
      <c r="F83" s="1" t="str">
        <f t="shared" si="30"/>
        <v>ND</v>
      </c>
      <c r="G83" s="1" t="str">
        <f t="shared" si="30"/>
        <v>ND</v>
      </c>
      <c r="H83" s="1">
        <f t="shared" si="30"/>
        <v>56.833567804577598</v>
      </c>
      <c r="I83" s="1" t="str">
        <f t="shared" si="30"/>
        <v>ND</v>
      </c>
      <c r="J83" s="1" t="str">
        <f t="shared" si="30"/>
        <v>ND</v>
      </c>
      <c r="K83" s="1" t="str">
        <f t="shared" si="30"/>
        <v>ND</v>
      </c>
      <c r="L83" s="1" t="str">
        <f t="shared" si="30"/>
        <v>ND</v>
      </c>
      <c r="M83" s="1" t="str">
        <f t="shared" si="30"/>
        <v>ND</v>
      </c>
      <c r="N83" s="1" t="str">
        <f t="shared" si="30"/>
        <v>ND</v>
      </c>
      <c r="O83" s="1" t="str">
        <f t="shared" si="30"/>
        <v>ND</v>
      </c>
      <c r="P83" s="1" t="str">
        <f t="shared" si="30"/>
        <v>ND</v>
      </c>
      <c r="Q83" s="1">
        <f t="shared" si="30"/>
        <v>0.28003816238957402</v>
      </c>
      <c r="R83" s="1" t="str">
        <f t="shared" si="30"/>
        <v>ND</v>
      </c>
      <c r="S83" s="1">
        <f t="shared" si="30"/>
        <v>0.67941692064378001</v>
      </c>
      <c r="T83" s="1" t="str">
        <f t="shared" si="30"/>
        <v>ND</v>
      </c>
      <c r="U83" s="1" t="str">
        <f t="shared" si="30"/>
        <v>ND</v>
      </c>
      <c r="V83" s="1" t="str">
        <f t="shared" si="30"/>
        <v>ND</v>
      </c>
      <c r="W83" s="1" t="str">
        <f t="shared" si="30"/>
        <v>ND</v>
      </c>
      <c r="X83" s="1" t="str">
        <f t="shared" si="30"/>
        <v>ND</v>
      </c>
      <c r="Y83" s="1" t="str">
        <f t="shared" si="30"/>
        <v>ND</v>
      </c>
      <c r="Z83" s="1" t="str">
        <f t="shared" si="30"/>
        <v>ND</v>
      </c>
      <c r="AA83" s="1" t="str">
        <f t="shared" si="30"/>
        <v>ND</v>
      </c>
      <c r="AB83" s="1" t="str">
        <f t="shared" si="30"/>
        <v>ND</v>
      </c>
      <c r="AC83" s="1" t="str">
        <f t="shared" si="30"/>
        <v>ND</v>
      </c>
      <c r="AD83" s="1" t="str">
        <f t="shared" si="30"/>
        <v>ND</v>
      </c>
      <c r="AE83" s="1" t="str">
        <f t="shared" si="30"/>
        <v>ND</v>
      </c>
      <c r="AF83" s="1" t="str">
        <f t="shared" si="30"/>
        <v>ND</v>
      </c>
      <c r="AG83" s="1" t="str">
        <f t="shared" si="30"/>
        <v>ND</v>
      </c>
      <c r="AH83" s="1" t="str">
        <f t="shared" si="30"/>
        <v>ND</v>
      </c>
      <c r="AI83" s="1" t="str">
        <f t="shared" si="30"/>
        <v>ND</v>
      </c>
      <c r="AJ83" s="1" t="str">
        <f t="shared" si="30"/>
        <v>ND</v>
      </c>
      <c r="AK83" s="1" t="str">
        <f t="shared" si="30"/>
        <v>ND</v>
      </c>
      <c r="AL83" s="1" t="str">
        <f t="shared" si="30"/>
        <v>ND</v>
      </c>
      <c r="AM83" s="1" t="str">
        <f t="shared" si="30"/>
        <v>ND</v>
      </c>
      <c r="AN83" s="1" t="str">
        <f t="shared" si="30"/>
        <v>ND</v>
      </c>
      <c r="AO83" s="1" t="str">
        <f t="shared" si="30"/>
        <v>ND</v>
      </c>
      <c r="AP83" s="1" t="str">
        <f t="shared" si="30"/>
        <v>ND</v>
      </c>
      <c r="AQ83" s="1" t="str">
        <f t="shared" si="30"/>
        <v>ND</v>
      </c>
      <c r="AR83" s="1" t="str">
        <f t="shared" si="30"/>
        <v>ND</v>
      </c>
      <c r="AS83" s="1" t="str">
        <f t="shared" si="30"/>
        <v>ND</v>
      </c>
      <c r="AT83" s="1" t="str">
        <f t="shared" si="30"/>
        <v>ND</v>
      </c>
      <c r="AU83" s="1" t="str">
        <f t="shared" si="30"/>
        <v>ND</v>
      </c>
      <c r="AV83" s="1" t="str">
        <f t="shared" si="30"/>
        <v>ND</v>
      </c>
      <c r="AW83" s="1" t="str">
        <f t="shared" si="30"/>
        <v>ND</v>
      </c>
      <c r="AX83" s="1" t="str">
        <f t="shared" si="30"/>
        <v>ND</v>
      </c>
      <c r="AY83" s="1" t="str">
        <f t="shared" si="30"/>
        <v>ND</v>
      </c>
      <c r="AZ83" s="1" t="str">
        <f t="shared" si="30"/>
        <v>ND</v>
      </c>
      <c r="BA83" s="1" t="str">
        <f t="shared" si="30"/>
        <v>ND</v>
      </c>
      <c r="BB83" s="1" t="str">
        <f t="shared" si="30"/>
        <v>ND</v>
      </c>
      <c r="BC83" s="1" t="str">
        <f t="shared" si="30"/>
        <v>ND</v>
      </c>
      <c r="BD83" s="1" t="str">
        <f t="shared" si="30"/>
        <v>ND</v>
      </c>
      <c r="BE83" s="1">
        <f t="shared" si="30"/>
        <v>0.21031773428084699</v>
      </c>
      <c r="BF83" s="1" t="str">
        <f t="shared" si="30"/>
        <v>ND</v>
      </c>
      <c r="BG83" s="1" t="str">
        <f t="shared" si="30"/>
        <v>ND</v>
      </c>
      <c r="BH83" s="1" t="str">
        <f t="shared" si="30"/>
        <v>ND</v>
      </c>
      <c r="BI83" s="1" t="str">
        <f t="shared" si="30"/>
        <v>ND</v>
      </c>
      <c r="BJ83" s="31"/>
      <c r="BK83" s="31"/>
      <c r="BL83" s="31"/>
    </row>
    <row r="84" spans="1:64" x14ac:dyDescent="0.25">
      <c r="A84" s="1" t="s">
        <v>73</v>
      </c>
      <c r="C84" s="1" t="str">
        <f>IF(C83="ND","ND",C83*$B82)</f>
        <v>ND</v>
      </c>
      <c r="D84" s="1" t="str">
        <f t="shared" ref="D84:BI84" si="31">IF(D83="ND","ND",D83*$B82)</f>
        <v>ND</v>
      </c>
      <c r="E84" s="1" t="str">
        <f t="shared" si="31"/>
        <v>ND</v>
      </c>
      <c r="F84" s="1" t="str">
        <f t="shared" si="31"/>
        <v>ND</v>
      </c>
      <c r="G84" s="1" t="str">
        <f t="shared" si="31"/>
        <v>ND</v>
      </c>
      <c r="H84" s="1">
        <f t="shared" si="31"/>
        <v>56833.5678045776</v>
      </c>
      <c r="I84" s="1" t="str">
        <f t="shared" si="31"/>
        <v>ND</v>
      </c>
      <c r="J84" s="1" t="str">
        <f t="shared" si="31"/>
        <v>ND</v>
      </c>
      <c r="K84" s="1" t="str">
        <f t="shared" si="31"/>
        <v>ND</v>
      </c>
      <c r="L84" s="1" t="str">
        <f t="shared" si="31"/>
        <v>ND</v>
      </c>
      <c r="M84" s="1" t="str">
        <f t="shared" si="31"/>
        <v>ND</v>
      </c>
      <c r="N84" s="1" t="str">
        <f t="shared" si="31"/>
        <v>ND</v>
      </c>
      <c r="O84" s="1" t="str">
        <f t="shared" si="31"/>
        <v>ND</v>
      </c>
      <c r="P84" s="1" t="str">
        <f t="shared" si="31"/>
        <v>ND</v>
      </c>
      <c r="Q84" s="1">
        <f t="shared" si="31"/>
        <v>280.03816238957404</v>
      </c>
      <c r="R84" s="1" t="str">
        <f t="shared" si="31"/>
        <v>ND</v>
      </c>
      <c r="S84" s="1">
        <f t="shared" si="31"/>
        <v>679.41692064378003</v>
      </c>
      <c r="T84" s="1" t="str">
        <f t="shared" si="31"/>
        <v>ND</v>
      </c>
      <c r="U84" s="1" t="str">
        <f t="shared" si="31"/>
        <v>ND</v>
      </c>
      <c r="V84" s="1" t="str">
        <f t="shared" si="31"/>
        <v>ND</v>
      </c>
      <c r="W84" s="1" t="str">
        <f t="shared" si="31"/>
        <v>ND</v>
      </c>
      <c r="X84" s="1" t="str">
        <f t="shared" si="31"/>
        <v>ND</v>
      </c>
      <c r="Y84" s="1" t="str">
        <f t="shared" si="31"/>
        <v>ND</v>
      </c>
      <c r="Z84" s="1" t="str">
        <f t="shared" si="31"/>
        <v>ND</v>
      </c>
      <c r="AA84" s="1" t="str">
        <f t="shared" si="31"/>
        <v>ND</v>
      </c>
      <c r="AB84" s="1" t="str">
        <f t="shared" si="31"/>
        <v>ND</v>
      </c>
      <c r="AC84" s="1" t="str">
        <f t="shared" si="31"/>
        <v>ND</v>
      </c>
      <c r="AD84" s="1" t="str">
        <f t="shared" si="31"/>
        <v>ND</v>
      </c>
      <c r="AE84" s="1" t="str">
        <f t="shared" si="31"/>
        <v>ND</v>
      </c>
      <c r="AF84" s="1" t="str">
        <f t="shared" si="31"/>
        <v>ND</v>
      </c>
      <c r="AG84" s="1" t="str">
        <f t="shared" si="31"/>
        <v>ND</v>
      </c>
      <c r="AH84" s="1" t="str">
        <f t="shared" si="31"/>
        <v>ND</v>
      </c>
      <c r="AI84" s="1" t="str">
        <f t="shared" si="31"/>
        <v>ND</v>
      </c>
      <c r="AJ84" s="1" t="str">
        <f t="shared" si="31"/>
        <v>ND</v>
      </c>
      <c r="AK84" s="1" t="str">
        <f t="shared" si="31"/>
        <v>ND</v>
      </c>
      <c r="AL84" s="1" t="str">
        <f t="shared" si="31"/>
        <v>ND</v>
      </c>
      <c r="AM84" s="1" t="str">
        <f t="shared" si="31"/>
        <v>ND</v>
      </c>
      <c r="AN84" s="1" t="str">
        <f t="shared" si="31"/>
        <v>ND</v>
      </c>
      <c r="AO84" s="1" t="str">
        <f t="shared" si="31"/>
        <v>ND</v>
      </c>
      <c r="AP84" s="1" t="str">
        <f t="shared" si="31"/>
        <v>ND</v>
      </c>
      <c r="AQ84" s="1" t="str">
        <f t="shared" si="31"/>
        <v>ND</v>
      </c>
      <c r="AR84" s="1" t="str">
        <f t="shared" si="31"/>
        <v>ND</v>
      </c>
      <c r="AS84" s="1" t="str">
        <f t="shared" si="31"/>
        <v>ND</v>
      </c>
      <c r="AT84" s="1" t="str">
        <f t="shared" si="31"/>
        <v>ND</v>
      </c>
      <c r="AU84" s="1" t="str">
        <f t="shared" si="31"/>
        <v>ND</v>
      </c>
      <c r="AV84" s="1" t="str">
        <f t="shared" si="31"/>
        <v>ND</v>
      </c>
      <c r="AW84" s="1" t="str">
        <f t="shared" si="31"/>
        <v>ND</v>
      </c>
      <c r="AX84" s="1" t="str">
        <f t="shared" si="31"/>
        <v>ND</v>
      </c>
      <c r="AY84" s="1" t="str">
        <f t="shared" si="31"/>
        <v>ND</v>
      </c>
      <c r="AZ84" s="1" t="str">
        <f t="shared" si="31"/>
        <v>ND</v>
      </c>
      <c r="BA84" s="1" t="str">
        <f t="shared" si="31"/>
        <v>ND</v>
      </c>
      <c r="BB84" s="1" t="str">
        <f t="shared" si="31"/>
        <v>ND</v>
      </c>
      <c r="BC84" s="1" t="str">
        <f t="shared" si="31"/>
        <v>ND</v>
      </c>
      <c r="BD84" s="1" t="str">
        <f t="shared" si="31"/>
        <v>ND</v>
      </c>
      <c r="BE84" s="1">
        <f t="shared" si="31"/>
        <v>210.31773428084699</v>
      </c>
      <c r="BF84" s="1" t="str">
        <f t="shared" si="31"/>
        <v>ND</v>
      </c>
      <c r="BG84" s="1" t="str">
        <f t="shared" si="31"/>
        <v>ND</v>
      </c>
      <c r="BH84" s="1" t="str">
        <f t="shared" si="31"/>
        <v>ND</v>
      </c>
      <c r="BI84" s="1" t="str">
        <f t="shared" si="31"/>
        <v>ND</v>
      </c>
      <c r="BJ84" s="31"/>
      <c r="BK84" s="31"/>
      <c r="BL84" s="31"/>
    </row>
    <row r="85" spans="1:64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31"/>
      <c r="BK85" s="31"/>
      <c r="BL85" s="31"/>
    </row>
    <row r="86" spans="1:64" x14ac:dyDescent="0.25">
      <c r="A86" t="str">
        <f>'[5]ICP-MS Results'!C36</f>
        <v>GY2-032-A  100x</v>
      </c>
      <c r="B86" t="str">
        <f>'[5]ICP-MS Results'!D36</f>
        <v>100</v>
      </c>
      <c r="C86" s="1">
        <f>'[5]ICP-MS Results'!E36</f>
        <v>-0.106371359581201</v>
      </c>
      <c r="D86" s="1">
        <f>'[5]ICP-MS Results'!G36</f>
        <v>4.2598954437061704E-3</v>
      </c>
      <c r="E86" s="1">
        <f>'[5]ICP-MS Results'!J36</f>
        <v>-7.6670087598412398</v>
      </c>
      <c r="F86" s="1">
        <f>'[5]ICP-MS Results'!M36</f>
        <v>-3.9846770997223699</v>
      </c>
      <c r="G86" s="1">
        <f>'[5]ICP-MS Results'!P36</f>
        <v>0.13702881664260699</v>
      </c>
      <c r="H86" s="1">
        <f>'[5]ICP-MS Results'!Q36</f>
        <v>511.503966961689</v>
      </c>
      <c r="I86" s="1">
        <f>'[5]ICP-MS Results'!S36</f>
        <v>-0.87143686956435695</v>
      </c>
      <c r="J86" s="1">
        <f>'[5]ICP-MS Results'!AC36</f>
        <v>-7.7906652268264404E-2</v>
      </c>
      <c r="K86" s="1">
        <f>'[5]ICP-MS Results'!AE36</f>
        <v>3.2861852820403201E-2</v>
      </c>
      <c r="L86" s="1">
        <f>'[5]ICP-MS Results'!AG36</f>
        <v>-0.170432057433654</v>
      </c>
      <c r="M86" s="1">
        <f>'[5]ICP-MS Results'!AI36</f>
        <v>-0.187117973209704</v>
      </c>
      <c r="N86" s="1">
        <f>'[5]ICP-MS Results'!AK36</f>
        <v>0.26486032529874498</v>
      </c>
      <c r="O86" s="1">
        <f>'[5]ICP-MS Results'!AN36</f>
        <v>26.323181505869801</v>
      </c>
      <c r="P86" s="1">
        <f>'[5]ICP-MS Results'!AP36</f>
        <v>1.2016304838938801E-2</v>
      </c>
      <c r="Q86" s="1">
        <f>'[5]ICP-MS Results'!AR36</f>
        <v>0.32316509284372202</v>
      </c>
      <c r="R86" s="1">
        <f>'[5]ICP-MS Results'!AT36</f>
        <v>7.8247775844579995E-2</v>
      </c>
      <c r="S86" s="1">
        <f>'[5]ICP-MS Results'!AV36</f>
        <v>0.50338567078691199</v>
      </c>
      <c r="T86" s="1">
        <f>'[5]ICP-MS Results'!AX36</f>
        <v>-1.2023164129036999E-2</v>
      </c>
      <c r="U86" s="1">
        <f>'[5]ICP-MS Results'!AZ36</f>
        <v>-5.302531923065E-2</v>
      </c>
      <c r="V86" s="1">
        <f>'[5]ICP-MS Results'!BB36</f>
        <v>-4.2722648949415798E-2</v>
      </c>
      <c r="W86" s="1">
        <f>'[5]ICP-MS Results'!BF36</f>
        <v>2.33087865460638E-2</v>
      </c>
      <c r="X86" s="1">
        <f>'[5]ICP-MS Results'!BH36</f>
        <v>-0.32223351550719898</v>
      </c>
      <c r="Y86" s="1">
        <f>'[5]ICP-MS Results'!BJ36</f>
        <v>-0.117096995125862</v>
      </c>
      <c r="Z86" s="1">
        <f>'[5]ICP-MS Results'!BM36</f>
        <v>-1.6215535346923799</v>
      </c>
      <c r="AA86" s="1">
        <f>'[5]ICP-MS Results'!BO36</f>
        <v>-4.9861726958635201E-2</v>
      </c>
      <c r="AB86" s="1">
        <f>'[5]ICP-MS Results'!BQ36</f>
        <v>-1.8750408275257101E-2</v>
      </c>
      <c r="AC86" s="1">
        <f>'[5]ICP-MS Results'!BS36</f>
        <v>-3.3966670640910801E-2</v>
      </c>
      <c r="AD86" s="1">
        <f>'[5]ICP-MS Results'!BT36</f>
        <v>-3.3947572611380601E-2</v>
      </c>
      <c r="AE86" s="1">
        <f>'[5]ICP-MS Results'!BW36</f>
        <v>-7.5356140125155202E-3</v>
      </c>
      <c r="AF86" s="1">
        <f>'[5]ICP-MS Results'!BY36</f>
        <v>-5.2851199545769301E-3</v>
      </c>
      <c r="AG86" s="1">
        <f>'[5]ICP-MS Results'!CA36</f>
        <v>-4.4154213124060697E-2</v>
      </c>
      <c r="AH86" s="1">
        <f>'[5]ICP-MS Results'!CC36</f>
        <v>-0.20924961194952499</v>
      </c>
      <c r="AI86" s="1">
        <f>'[5]ICP-MS Results'!CE36</f>
        <v>-3.3465755354899103E-2</v>
      </c>
      <c r="AJ86" s="1">
        <f>'[5]ICP-MS Results'!CF36</f>
        <v>-1.67437272379303E-2</v>
      </c>
      <c r="AK86" s="1">
        <f>'[5]ICP-MS Results'!CI36</f>
        <v>-0.262633158076711</v>
      </c>
      <c r="AL86" s="1">
        <f>'[5]ICP-MS Results'!CK36</f>
        <v>-1.7581167440772301E-3</v>
      </c>
      <c r="AM86" s="1">
        <f>'[5]ICP-MS Results'!CM36</f>
        <v>-0.15027733616406899</v>
      </c>
      <c r="AN86" s="1">
        <f>'[5]ICP-MS Results'!CO36</f>
        <v>1.7399866464657E-3</v>
      </c>
      <c r="AO86" s="1">
        <f>'[5]ICP-MS Results'!CQ36</f>
        <v>6.73418523267179E-3</v>
      </c>
      <c r="AP86" s="1">
        <f>'[5]ICP-MS Results'!CS36</f>
        <v>1.49511344484643E-3</v>
      </c>
      <c r="AQ86" s="1">
        <f>'[5]ICP-MS Results'!CU36</f>
        <v>-0.135960940572074</v>
      </c>
      <c r="AR86" s="1">
        <f>'[5]ICP-MS Results'!CW36</f>
        <v>-1.03143772436496E-2</v>
      </c>
      <c r="AS86" s="1">
        <f>'[5]ICP-MS Results'!CY36</f>
        <v>4.0572775104635904E-3</v>
      </c>
      <c r="AT86" s="1">
        <f>'[5]ICP-MS Results'!DA36</f>
        <v>7.8229592287870197E-3</v>
      </c>
      <c r="AU86" s="1">
        <f>'[5]ICP-MS Results'!DC36</f>
        <v>-8.4145823324737693E-3</v>
      </c>
      <c r="AV86" s="1">
        <f>'[5]ICP-MS Results'!DE36</f>
        <v>-1.40716071302717E-2</v>
      </c>
      <c r="AW86" s="1">
        <f>'[5]ICP-MS Results'!DG36</f>
        <v>-1.31374056360977E-2</v>
      </c>
      <c r="AX86" s="1">
        <f>'[5]ICP-MS Results'!DI36</f>
        <v>-2.0713511929808099E-2</v>
      </c>
      <c r="AY86" s="1">
        <f>'[5]ICP-MS Results'!DK36</f>
        <v>-1.69996321555189E-2</v>
      </c>
      <c r="AZ86" s="1">
        <f>'[5]ICP-MS Results'!DM36</f>
        <v>-1.03207590331929E-2</v>
      </c>
      <c r="BA86" s="1">
        <f>'[5]ICP-MS Results'!DO36</f>
        <v>-9.4346719298251096E-3</v>
      </c>
      <c r="BB86" s="1">
        <f>'[5]ICP-MS Results'!DQ36</f>
        <v>-0.357604425845018</v>
      </c>
      <c r="BC86" s="1">
        <f>'[5]ICP-MS Results'!DS36</f>
        <v>-4.7137639421002096E-3</v>
      </c>
      <c r="BD86" s="1">
        <f>'[5]ICP-MS Results'!DU36</f>
        <v>2.75766677757599E-2</v>
      </c>
      <c r="BE86" s="1">
        <f>'[5]ICP-MS Results'!DW36</f>
        <v>-0.47974775971301697</v>
      </c>
      <c r="BF86" s="1">
        <f>'[5]ICP-MS Results'!DY36</f>
        <v>0.245748040727294</v>
      </c>
      <c r="BG86" s="1">
        <f>'[5]ICP-MS Results'!EA36</f>
        <v>-1.1685040120861599E-2</v>
      </c>
      <c r="BH86" s="1">
        <f>'[5]ICP-MS Results'!EC36</f>
        <v>-5.0600073388288397E-2</v>
      </c>
      <c r="BI86" s="1">
        <f>'[5]ICP-MS Results'!EE36</f>
        <v>-1.2930986580459301E-2</v>
      </c>
      <c r="BJ86" s="31">
        <f>'[5]ICP-MS Results'!EF36</f>
        <v>91.731712817318098</v>
      </c>
      <c r="BK86" s="31">
        <f>'[5]ICP-MS Results'!EG36</f>
        <v>123.57863773724</v>
      </c>
      <c r="BL86" s="31">
        <f>'[5]ICP-MS Results'!EH36</f>
        <v>101.69607223182101</v>
      </c>
    </row>
    <row r="87" spans="1:64" x14ac:dyDescent="0.25">
      <c r="A87" s="1" t="s">
        <v>72</v>
      </c>
      <c r="C87" s="1" t="str">
        <f>IF(C86&lt;C$132,"ND",C86)</f>
        <v>ND</v>
      </c>
      <c r="D87" s="1" t="str">
        <f t="shared" ref="D87:BI87" si="32">IF(D86&lt;D$132,"ND",D86)</f>
        <v>ND</v>
      </c>
      <c r="E87" s="1" t="str">
        <f t="shared" si="32"/>
        <v>ND</v>
      </c>
      <c r="F87" s="1" t="str">
        <f t="shared" si="32"/>
        <v>ND</v>
      </c>
      <c r="G87" s="1" t="str">
        <f t="shared" si="32"/>
        <v>ND</v>
      </c>
      <c r="H87" s="1">
        <f t="shared" si="32"/>
        <v>511.503966961689</v>
      </c>
      <c r="I87" s="1" t="str">
        <f t="shared" si="32"/>
        <v>ND</v>
      </c>
      <c r="J87" s="1" t="str">
        <f t="shared" si="32"/>
        <v>ND</v>
      </c>
      <c r="K87" s="1" t="str">
        <f t="shared" si="32"/>
        <v>ND</v>
      </c>
      <c r="L87" s="1" t="str">
        <f t="shared" si="32"/>
        <v>ND</v>
      </c>
      <c r="M87" s="1" t="str">
        <f t="shared" si="32"/>
        <v>ND</v>
      </c>
      <c r="N87" s="1">
        <f t="shared" si="32"/>
        <v>0.26486032529874498</v>
      </c>
      <c r="O87" s="1">
        <f t="shared" si="32"/>
        <v>26.323181505869801</v>
      </c>
      <c r="P87" s="1" t="str">
        <f t="shared" si="32"/>
        <v>ND</v>
      </c>
      <c r="Q87" s="1">
        <f t="shared" si="32"/>
        <v>0.32316509284372202</v>
      </c>
      <c r="R87" s="1" t="str">
        <f t="shared" si="32"/>
        <v>ND</v>
      </c>
      <c r="S87" s="1">
        <f t="shared" si="32"/>
        <v>0.50338567078691199</v>
      </c>
      <c r="T87" s="1" t="str">
        <f t="shared" si="32"/>
        <v>ND</v>
      </c>
      <c r="U87" s="1" t="str">
        <f t="shared" si="32"/>
        <v>ND</v>
      </c>
      <c r="V87" s="1" t="str">
        <f t="shared" si="32"/>
        <v>ND</v>
      </c>
      <c r="W87" s="1" t="str">
        <f t="shared" si="32"/>
        <v>ND</v>
      </c>
      <c r="X87" s="1" t="str">
        <f t="shared" si="32"/>
        <v>ND</v>
      </c>
      <c r="Y87" s="1" t="str">
        <f t="shared" si="32"/>
        <v>ND</v>
      </c>
      <c r="Z87" s="1" t="str">
        <f t="shared" si="32"/>
        <v>ND</v>
      </c>
      <c r="AA87" s="1" t="str">
        <f t="shared" si="32"/>
        <v>ND</v>
      </c>
      <c r="AB87" s="1" t="str">
        <f t="shared" si="32"/>
        <v>ND</v>
      </c>
      <c r="AC87" s="1" t="str">
        <f t="shared" si="32"/>
        <v>ND</v>
      </c>
      <c r="AD87" s="1" t="str">
        <f t="shared" si="32"/>
        <v>ND</v>
      </c>
      <c r="AE87" s="1" t="str">
        <f t="shared" si="32"/>
        <v>ND</v>
      </c>
      <c r="AF87" s="1" t="str">
        <f t="shared" si="32"/>
        <v>ND</v>
      </c>
      <c r="AG87" s="1" t="str">
        <f t="shared" si="32"/>
        <v>ND</v>
      </c>
      <c r="AH87" s="1" t="str">
        <f t="shared" si="32"/>
        <v>ND</v>
      </c>
      <c r="AI87" s="1" t="str">
        <f t="shared" si="32"/>
        <v>ND</v>
      </c>
      <c r="AJ87" s="1" t="str">
        <f t="shared" si="32"/>
        <v>ND</v>
      </c>
      <c r="AK87" s="1" t="str">
        <f t="shared" si="32"/>
        <v>ND</v>
      </c>
      <c r="AL87" s="1" t="str">
        <f t="shared" si="32"/>
        <v>ND</v>
      </c>
      <c r="AM87" s="1" t="str">
        <f t="shared" si="32"/>
        <v>ND</v>
      </c>
      <c r="AN87" s="1" t="str">
        <f t="shared" si="32"/>
        <v>ND</v>
      </c>
      <c r="AO87" s="1" t="str">
        <f t="shared" si="32"/>
        <v>ND</v>
      </c>
      <c r="AP87" s="1" t="str">
        <f t="shared" si="32"/>
        <v>ND</v>
      </c>
      <c r="AQ87" s="1" t="str">
        <f t="shared" si="32"/>
        <v>ND</v>
      </c>
      <c r="AR87" s="1" t="str">
        <f t="shared" si="32"/>
        <v>ND</v>
      </c>
      <c r="AS87" s="1" t="str">
        <f t="shared" si="32"/>
        <v>ND</v>
      </c>
      <c r="AT87" s="1" t="str">
        <f t="shared" si="32"/>
        <v>ND</v>
      </c>
      <c r="AU87" s="1" t="str">
        <f t="shared" si="32"/>
        <v>ND</v>
      </c>
      <c r="AV87" s="1" t="str">
        <f t="shared" si="32"/>
        <v>ND</v>
      </c>
      <c r="AW87" s="1" t="str">
        <f t="shared" si="32"/>
        <v>ND</v>
      </c>
      <c r="AX87" s="1" t="str">
        <f t="shared" si="32"/>
        <v>ND</v>
      </c>
      <c r="AY87" s="1" t="str">
        <f t="shared" si="32"/>
        <v>ND</v>
      </c>
      <c r="AZ87" s="1" t="str">
        <f t="shared" si="32"/>
        <v>ND</v>
      </c>
      <c r="BA87" s="1" t="str">
        <f t="shared" si="32"/>
        <v>ND</v>
      </c>
      <c r="BB87" s="1" t="str">
        <f t="shared" si="32"/>
        <v>ND</v>
      </c>
      <c r="BC87" s="1" t="str">
        <f t="shared" si="32"/>
        <v>ND</v>
      </c>
      <c r="BD87" s="1" t="str">
        <f t="shared" si="32"/>
        <v>ND</v>
      </c>
      <c r="BE87" s="1" t="str">
        <f t="shared" si="32"/>
        <v>ND</v>
      </c>
      <c r="BF87" s="1">
        <f t="shared" si="32"/>
        <v>0.245748040727294</v>
      </c>
      <c r="BG87" s="1" t="str">
        <f t="shared" si="32"/>
        <v>ND</v>
      </c>
      <c r="BH87" s="1" t="str">
        <f t="shared" si="32"/>
        <v>ND</v>
      </c>
      <c r="BI87" s="1" t="str">
        <f t="shared" si="32"/>
        <v>ND</v>
      </c>
      <c r="BJ87" s="31"/>
      <c r="BK87" s="31"/>
      <c r="BL87" s="31"/>
    </row>
    <row r="88" spans="1:64" x14ac:dyDescent="0.25">
      <c r="A88" s="1" t="s">
        <v>73</v>
      </c>
      <c r="C88" s="1" t="str">
        <f>IF(C87="ND","ND",C87*$B86)</f>
        <v>ND</v>
      </c>
      <c r="D88" s="1" t="str">
        <f t="shared" ref="D88:BI88" si="33">IF(D87="ND","ND",D87*$B86)</f>
        <v>ND</v>
      </c>
      <c r="E88" s="1" t="str">
        <f t="shared" si="33"/>
        <v>ND</v>
      </c>
      <c r="F88" s="1" t="str">
        <f t="shared" si="33"/>
        <v>ND</v>
      </c>
      <c r="G88" s="1" t="str">
        <f t="shared" si="33"/>
        <v>ND</v>
      </c>
      <c r="H88" s="1">
        <f t="shared" si="33"/>
        <v>51150.3966961689</v>
      </c>
      <c r="I88" s="1" t="str">
        <f t="shared" si="33"/>
        <v>ND</v>
      </c>
      <c r="J88" s="1" t="str">
        <f t="shared" si="33"/>
        <v>ND</v>
      </c>
      <c r="K88" s="1" t="str">
        <f t="shared" si="33"/>
        <v>ND</v>
      </c>
      <c r="L88" s="1" t="str">
        <f t="shared" si="33"/>
        <v>ND</v>
      </c>
      <c r="M88" s="1" t="str">
        <f t="shared" si="33"/>
        <v>ND</v>
      </c>
      <c r="N88" s="1">
        <f t="shared" si="33"/>
        <v>26.4860325298745</v>
      </c>
      <c r="O88" s="1">
        <f t="shared" si="33"/>
        <v>2632.3181505869802</v>
      </c>
      <c r="P88" s="1" t="str">
        <f t="shared" si="33"/>
        <v>ND</v>
      </c>
      <c r="Q88" s="1">
        <f t="shared" si="33"/>
        <v>32.316509284372202</v>
      </c>
      <c r="R88" s="1" t="str">
        <f t="shared" si="33"/>
        <v>ND</v>
      </c>
      <c r="S88" s="1">
        <f t="shared" si="33"/>
        <v>50.338567078691199</v>
      </c>
      <c r="T88" s="1" t="str">
        <f t="shared" si="33"/>
        <v>ND</v>
      </c>
      <c r="U88" s="1" t="str">
        <f t="shared" si="33"/>
        <v>ND</v>
      </c>
      <c r="V88" s="1" t="str">
        <f t="shared" si="33"/>
        <v>ND</v>
      </c>
      <c r="W88" s="1" t="str">
        <f t="shared" si="33"/>
        <v>ND</v>
      </c>
      <c r="X88" s="1" t="str">
        <f t="shared" si="33"/>
        <v>ND</v>
      </c>
      <c r="Y88" s="1" t="str">
        <f t="shared" si="33"/>
        <v>ND</v>
      </c>
      <c r="Z88" s="1" t="str">
        <f t="shared" si="33"/>
        <v>ND</v>
      </c>
      <c r="AA88" s="1" t="str">
        <f t="shared" si="33"/>
        <v>ND</v>
      </c>
      <c r="AB88" s="1" t="str">
        <f t="shared" si="33"/>
        <v>ND</v>
      </c>
      <c r="AC88" s="1" t="str">
        <f t="shared" si="33"/>
        <v>ND</v>
      </c>
      <c r="AD88" s="1" t="str">
        <f t="shared" si="33"/>
        <v>ND</v>
      </c>
      <c r="AE88" s="1" t="str">
        <f t="shared" si="33"/>
        <v>ND</v>
      </c>
      <c r="AF88" s="1" t="str">
        <f t="shared" si="33"/>
        <v>ND</v>
      </c>
      <c r="AG88" s="1" t="str">
        <f t="shared" si="33"/>
        <v>ND</v>
      </c>
      <c r="AH88" s="1" t="str">
        <f t="shared" si="33"/>
        <v>ND</v>
      </c>
      <c r="AI88" s="1" t="str">
        <f t="shared" si="33"/>
        <v>ND</v>
      </c>
      <c r="AJ88" s="1" t="str">
        <f t="shared" si="33"/>
        <v>ND</v>
      </c>
      <c r="AK88" s="1" t="str">
        <f t="shared" si="33"/>
        <v>ND</v>
      </c>
      <c r="AL88" s="1" t="str">
        <f t="shared" si="33"/>
        <v>ND</v>
      </c>
      <c r="AM88" s="1" t="str">
        <f t="shared" si="33"/>
        <v>ND</v>
      </c>
      <c r="AN88" s="1" t="str">
        <f t="shared" si="33"/>
        <v>ND</v>
      </c>
      <c r="AO88" s="1" t="str">
        <f t="shared" si="33"/>
        <v>ND</v>
      </c>
      <c r="AP88" s="1" t="str">
        <f t="shared" si="33"/>
        <v>ND</v>
      </c>
      <c r="AQ88" s="1" t="str">
        <f t="shared" si="33"/>
        <v>ND</v>
      </c>
      <c r="AR88" s="1" t="str">
        <f t="shared" si="33"/>
        <v>ND</v>
      </c>
      <c r="AS88" s="1" t="str">
        <f t="shared" si="33"/>
        <v>ND</v>
      </c>
      <c r="AT88" s="1" t="str">
        <f t="shared" si="33"/>
        <v>ND</v>
      </c>
      <c r="AU88" s="1" t="str">
        <f t="shared" si="33"/>
        <v>ND</v>
      </c>
      <c r="AV88" s="1" t="str">
        <f t="shared" si="33"/>
        <v>ND</v>
      </c>
      <c r="AW88" s="1" t="str">
        <f t="shared" si="33"/>
        <v>ND</v>
      </c>
      <c r="AX88" s="1" t="str">
        <f t="shared" si="33"/>
        <v>ND</v>
      </c>
      <c r="AY88" s="1" t="str">
        <f t="shared" si="33"/>
        <v>ND</v>
      </c>
      <c r="AZ88" s="1" t="str">
        <f t="shared" si="33"/>
        <v>ND</v>
      </c>
      <c r="BA88" s="1" t="str">
        <f t="shared" si="33"/>
        <v>ND</v>
      </c>
      <c r="BB88" s="1" t="str">
        <f t="shared" si="33"/>
        <v>ND</v>
      </c>
      <c r="BC88" s="1" t="str">
        <f t="shared" si="33"/>
        <v>ND</v>
      </c>
      <c r="BD88" s="1" t="str">
        <f t="shared" si="33"/>
        <v>ND</v>
      </c>
      <c r="BE88" s="1" t="str">
        <f t="shared" si="33"/>
        <v>ND</v>
      </c>
      <c r="BF88" s="1">
        <f t="shared" si="33"/>
        <v>24.5748040727294</v>
      </c>
      <c r="BG88" s="1" t="str">
        <f t="shared" si="33"/>
        <v>ND</v>
      </c>
      <c r="BH88" s="1" t="str">
        <f t="shared" si="33"/>
        <v>ND</v>
      </c>
      <c r="BI88" s="1" t="str">
        <f t="shared" si="33"/>
        <v>ND</v>
      </c>
      <c r="BJ88" s="31"/>
      <c r="BK88" s="31"/>
      <c r="BL88" s="31"/>
    </row>
    <row r="89" spans="1:64" x14ac:dyDescent="0.25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31"/>
      <c r="BK89" s="31"/>
      <c r="BL89" s="31"/>
    </row>
    <row r="90" spans="1:64" x14ac:dyDescent="0.25">
      <c r="A90" s="26" t="s">
        <v>64</v>
      </c>
      <c r="C90" s="1" t="str">
        <f>C88</f>
        <v>ND</v>
      </c>
      <c r="D90" s="1" t="str">
        <f t="shared" ref="D90:BI90" si="34">D88</f>
        <v>ND</v>
      </c>
      <c r="E90" s="1" t="str">
        <f t="shared" si="34"/>
        <v>ND</v>
      </c>
      <c r="F90" s="1" t="str">
        <f t="shared" si="34"/>
        <v>ND</v>
      </c>
      <c r="G90" s="1" t="str">
        <f t="shared" si="34"/>
        <v>ND</v>
      </c>
      <c r="H90" s="1">
        <f t="shared" si="34"/>
        <v>51150.3966961689</v>
      </c>
      <c r="I90" s="1" t="str">
        <f t="shared" si="34"/>
        <v>ND</v>
      </c>
      <c r="J90" s="1" t="str">
        <f t="shared" si="34"/>
        <v>ND</v>
      </c>
      <c r="K90" s="1" t="str">
        <f t="shared" si="34"/>
        <v>ND</v>
      </c>
      <c r="L90" s="1" t="str">
        <f t="shared" si="34"/>
        <v>ND</v>
      </c>
      <c r="M90" s="1" t="str">
        <f t="shared" si="34"/>
        <v>ND</v>
      </c>
      <c r="N90" s="1">
        <f t="shared" si="34"/>
        <v>26.4860325298745</v>
      </c>
      <c r="O90" s="1">
        <f t="shared" si="34"/>
        <v>2632.3181505869802</v>
      </c>
      <c r="P90" s="1" t="str">
        <f t="shared" si="34"/>
        <v>ND</v>
      </c>
      <c r="Q90" s="1">
        <f t="shared" si="34"/>
        <v>32.316509284372202</v>
      </c>
      <c r="R90" s="1" t="str">
        <f t="shared" si="34"/>
        <v>ND</v>
      </c>
      <c r="S90" s="1">
        <f t="shared" si="34"/>
        <v>50.338567078691199</v>
      </c>
      <c r="T90" s="1" t="str">
        <f t="shared" si="34"/>
        <v>ND</v>
      </c>
      <c r="U90" s="1" t="str">
        <f t="shared" si="34"/>
        <v>ND</v>
      </c>
      <c r="V90" s="1" t="str">
        <f t="shared" si="34"/>
        <v>ND</v>
      </c>
      <c r="W90" s="1" t="str">
        <f t="shared" si="34"/>
        <v>ND</v>
      </c>
      <c r="X90" s="1" t="str">
        <f t="shared" si="34"/>
        <v>ND</v>
      </c>
      <c r="Y90" s="1" t="str">
        <f t="shared" si="34"/>
        <v>ND</v>
      </c>
      <c r="Z90" s="1" t="str">
        <f t="shared" si="34"/>
        <v>ND</v>
      </c>
      <c r="AA90" s="1" t="str">
        <f t="shared" si="34"/>
        <v>ND</v>
      </c>
      <c r="AB90" s="1" t="str">
        <f t="shared" si="34"/>
        <v>ND</v>
      </c>
      <c r="AC90" s="1" t="str">
        <f t="shared" si="34"/>
        <v>ND</v>
      </c>
      <c r="AD90" s="1" t="str">
        <f t="shared" si="34"/>
        <v>ND</v>
      </c>
      <c r="AE90" s="1" t="str">
        <f t="shared" si="34"/>
        <v>ND</v>
      </c>
      <c r="AF90" s="1" t="str">
        <f t="shared" si="34"/>
        <v>ND</v>
      </c>
      <c r="AG90" s="1" t="str">
        <f t="shared" si="34"/>
        <v>ND</v>
      </c>
      <c r="AH90" s="1" t="str">
        <f t="shared" si="34"/>
        <v>ND</v>
      </c>
      <c r="AI90" s="1" t="str">
        <f t="shared" si="34"/>
        <v>ND</v>
      </c>
      <c r="AJ90" s="1" t="str">
        <f t="shared" si="34"/>
        <v>ND</v>
      </c>
      <c r="AK90" s="1" t="str">
        <f t="shared" si="34"/>
        <v>ND</v>
      </c>
      <c r="AL90" s="1" t="str">
        <f t="shared" si="34"/>
        <v>ND</v>
      </c>
      <c r="AM90" s="1" t="str">
        <f t="shared" si="34"/>
        <v>ND</v>
      </c>
      <c r="AN90" s="1" t="str">
        <f t="shared" si="34"/>
        <v>ND</v>
      </c>
      <c r="AO90" s="1" t="str">
        <f t="shared" si="34"/>
        <v>ND</v>
      </c>
      <c r="AP90" s="1" t="str">
        <f t="shared" si="34"/>
        <v>ND</v>
      </c>
      <c r="AQ90" s="1" t="str">
        <f t="shared" si="34"/>
        <v>ND</v>
      </c>
      <c r="AR90" s="1" t="str">
        <f t="shared" si="34"/>
        <v>ND</v>
      </c>
      <c r="AS90" s="1" t="str">
        <f t="shared" si="34"/>
        <v>ND</v>
      </c>
      <c r="AT90" s="1" t="str">
        <f t="shared" si="34"/>
        <v>ND</v>
      </c>
      <c r="AU90" s="1" t="str">
        <f t="shared" si="34"/>
        <v>ND</v>
      </c>
      <c r="AV90" s="1" t="str">
        <f t="shared" si="34"/>
        <v>ND</v>
      </c>
      <c r="AW90" s="1" t="str">
        <f t="shared" si="34"/>
        <v>ND</v>
      </c>
      <c r="AX90" s="1" t="str">
        <f t="shared" si="34"/>
        <v>ND</v>
      </c>
      <c r="AY90" s="1" t="str">
        <f t="shared" si="34"/>
        <v>ND</v>
      </c>
      <c r="AZ90" s="1" t="str">
        <f t="shared" si="34"/>
        <v>ND</v>
      </c>
      <c r="BA90" s="1" t="str">
        <f t="shared" si="34"/>
        <v>ND</v>
      </c>
      <c r="BB90" s="1" t="str">
        <f t="shared" si="34"/>
        <v>ND</v>
      </c>
      <c r="BC90" s="1" t="str">
        <f t="shared" si="34"/>
        <v>ND</v>
      </c>
      <c r="BD90" s="1" t="str">
        <f t="shared" si="34"/>
        <v>ND</v>
      </c>
      <c r="BE90" s="1" t="str">
        <f t="shared" si="34"/>
        <v>ND</v>
      </c>
      <c r="BF90" s="1">
        <f t="shared" si="34"/>
        <v>24.5748040727294</v>
      </c>
      <c r="BG90" s="1" t="str">
        <f t="shared" si="34"/>
        <v>ND</v>
      </c>
      <c r="BH90" s="1" t="str">
        <f t="shared" si="34"/>
        <v>ND</v>
      </c>
      <c r="BI90" s="1" t="str">
        <f t="shared" si="34"/>
        <v>ND</v>
      </c>
      <c r="BJ90" s="31"/>
      <c r="BK90" s="31"/>
      <c r="BL90" s="31"/>
    </row>
    <row r="91" spans="1:64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31"/>
      <c r="BK91" s="31"/>
      <c r="BL91" s="31"/>
    </row>
    <row r="92" spans="1:64" x14ac:dyDescent="0.25">
      <c r="A92" t="str">
        <f>'[5]ICP-MS Results'!C37</f>
        <v>Rinse</v>
      </c>
      <c r="C92" s="1">
        <f>'[5]ICP-MS Results'!E37</f>
        <v>-7.0829546444197394E-2</v>
      </c>
      <c r="D92" s="1">
        <f>'[5]ICP-MS Results'!G37</f>
        <v>9.9994780396814708E-3</v>
      </c>
      <c r="E92" s="1">
        <f>'[5]ICP-MS Results'!J37</f>
        <v>-2.5540926947903202</v>
      </c>
      <c r="F92" s="1">
        <f>'[5]ICP-MS Results'!M37</f>
        <v>-10.229661123540099</v>
      </c>
      <c r="G92" s="1">
        <f>'[5]ICP-MS Results'!P37</f>
        <v>-1.87277174977839</v>
      </c>
      <c r="H92" s="1">
        <f>'[5]ICP-MS Results'!Q37</f>
        <v>-40.6462731864438</v>
      </c>
      <c r="I92" s="1">
        <f>'[5]ICP-MS Results'!S37</f>
        <v>-2.17311598114583</v>
      </c>
      <c r="J92" s="1">
        <f>'[5]ICP-MS Results'!AC37</f>
        <v>-7.5346301794585901E-2</v>
      </c>
      <c r="K92" s="1">
        <f>'[5]ICP-MS Results'!AE37</f>
        <v>1.5302980506524701E-3</v>
      </c>
      <c r="L92" s="1">
        <f>'[5]ICP-MS Results'!AG37</f>
        <v>-3.8847915781459398E-3</v>
      </c>
      <c r="M92" s="1">
        <f>'[5]ICP-MS Results'!AI37</f>
        <v>-0.21104176985165601</v>
      </c>
      <c r="N92" s="1">
        <f>'[5]ICP-MS Results'!AK37</f>
        <v>-8.1589066561825102E-2</v>
      </c>
      <c r="O92" s="1">
        <f>'[5]ICP-MS Results'!AN37</f>
        <v>-4.9130418494383798</v>
      </c>
      <c r="P92" s="1">
        <f>'[5]ICP-MS Results'!AP37</f>
        <v>-7.1212799363235902E-3</v>
      </c>
      <c r="Q92" s="1">
        <f>'[5]ICP-MS Results'!AR37</f>
        <v>-1.1882373128075899E-3</v>
      </c>
      <c r="R92" s="1">
        <f>'[5]ICP-MS Results'!AT37</f>
        <v>6.2421195499686902E-2</v>
      </c>
      <c r="S92" s="1">
        <f>'[5]ICP-MS Results'!AV37</f>
        <v>-0.185969635908591</v>
      </c>
      <c r="T92" s="1">
        <f>'[5]ICP-MS Results'!AX37</f>
        <v>-4.1976006424161898E-3</v>
      </c>
      <c r="U92" s="1">
        <f>'[5]ICP-MS Results'!AZ37</f>
        <v>8.0085429455097599E-5</v>
      </c>
      <c r="V92" s="1">
        <f>'[5]ICP-MS Results'!BB37</f>
        <v>-5.5868845546224802E-3</v>
      </c>
      <c r="W92" s="1">
        <f>'[5]ICP-MS Results'!BF37</f>
        <v>0.128705879284609</v>
      </c>
      <c r="X92" s="1">
        <f>'[5]ICP-MS Results'!BH37</f>
        <v>-0.65517153803788797</v>
      </c>
      <c r="Y92" s="1">
        <f>'[5]ICP-MS Results'!BJ37</f>
        <v>-1.9115111171048</v>
      </c>
      <c r="Z92" s="1">
        <f>'[5]ICP-MS Results'!BM37</f>
        <v>-1.6380661928168301</v>
      </c>
      <c r="AA92" s="1">
        <f>'[5]ICP-MS Results'!BO37</f>
        <v>-2.5236915476630799E-2</v>
      </c>
      <c r="AB92" s="1">
        <f>'[5]ICP-MS Results'!BQ37</f>
        <v>-1.1092342235017099E-2</v>
      </c>
      <c r="AC92" s="1">
        <f>'[5]ICP-MS Results'!BS37</f>
        <v>-1.61804153760726E-2</v>
      </c>
      <c r="AD92" s="1">
        <f>'[5]ICP-MS Results'!BT37</f>
        <v>1.84679145056083E-2</v>
      </c>
      <c r="AE92" s="1">
        <f>'[5]ICP-MS Results'!BW37</f>
        <v>-2.11879503455655E-3</v>
      </c>
      <c r="AF92" s="1">
        <f>'[5]ICP-MS Results'!BY37</f>
        <v>-3.8308731686684299E-4</v>
      </c>
      <c r="AG92" s="1">
        <f>'[5]ICP-MS Results'!CA37</f>
        <v>5.36811945529009E-2</v>
      </c>
      <c r="AH92" s="1">
        <f>'[5]ICP-MS Results'!CC37</f>
        <v>-8.7332733337524004E-2</v>
      </c>
      <c r="AI92" s="1">
        <f>'[5]ICP-MS Results'!CE37</f>
        <v>-1.5630555049163199E-2</v>
      </c>
      <c r="AJ92" s="1">
        <f>'[5]ICP-MS Results'!CF37</f>
        <v>-1.8617613855691498E-2</v>
      </c>
      <c r="AK92" s="1">
        <f>'[5]ICP-MS Results'!CI37</f>
        <v>-0.21608985706549</v>
      </c>
      <c r="AL92" s="1">
        <f>'[5]ICP-MS Results'!CK37</f>
        <v>2.89239794165293E-2</v>
      </c>
      <c r="AM92" s="1">
        <f>'[5]ICP-MS Results'!CM37</f>
        <v>-0.12982422250640799</v>
      </c>
      <c r="AN92" s="1">
        <f>'[5]ICP-MS Results'!CO37</f>
        <v>2.15212244974772E-2</v>
      </c>
      <c r="AO92" s="1">
        <f>'[5]ICP-MS Results'!CQ37</f>
        <v>2.3527203934476802E-2</v>
      </c>
      <c r="AP92" s="1">
        <f>'[5]ICP-MS Results'!CS37</f>
        <v>4.7256329123137103E-3</v>
      </c>
      <c r="AQ92" s="1">
        <f>'[5]ICP-MS Results'!CU37</f>
        <v>-7.0067983057008301E-2</v>
      </c>
      <c r="AR92" s="1">
        <f>'[5]ICP-MS Results'!CW37</f>
        <v>3.1241964708638098E-4</v>
      </c>
      <c r="AS92" s="1">
        <f>'[5]ICP-MS Results'!CY37</f>
        <v>1.09849435538069E-2</v>
      </c>
      <c r="AT92" s="1">
        <f>'[5]ICP-MS Results'!DA37</f>
        <v>1.23901833846373E-2</v>
      </c>
      <c r="AU92" s="1">
        <f>'[5]ICP-MS Results'!DC37</f>
        <v>1.73836113756384E-3</v>
      </c>
      <c r="AV92" s="1">
        <f>'[5]ICP-MS Results'!DE37</f>
        <v>-2.49152395155038E-3</v>
      </c>
      <c r="AW92" s="1">
        <f>'[5]ICP-MS Results'!DG37</f>
        <v>-3.1202556057907502E-3</v>
      </c>
      <c r="AX92" s="1">
        <f>'[5]ICP-MS Results'!DI37</f>
        <v>-1.53217873869483E-2</v>
      </c>
      <c r="AY92" s="1">
        <f>'[5]ICP-MS Results'!DK37</f>
        <v>-8.7926030124558102E-3</v>
      </c>
      <c r="AZ92" s="1">
        <f>'[5]ICP-MS Results'!DM37</f>
        <v>-1.9692417138543199E-3</v>
      </c>
      <c r="BA92" s="1">
        <f>'[5]ICP-MS Results'!DO37</f>
        <v>-2.3575376400394202E-3</v>
      </c>
      <c r="BB92" s="1">
        <f>'[5]ICP-MS Results'!DQ37</f>
        <v>-0.10637628444432599</v>
      </c>
      <c r="BC92" s="1">
        <f>'[5]ICP-MS Results'!DS37</f>
        <v>9.6452850927973403E-4</v>
      </c>
      <c r="BD92" s="1">
        <f>'[5]ICP-MS Results'!DU37</f>
        <v>3.3032246497375102E-5</v>
      </c>
      <c r="BE92" s="1">
        <f>'[5]ICP-MS Results'!DW37</f>
        <v>-0.52526598629691101</v>
      </c>
      <c r="BF92" s="1">
        <f>'[5]ICP-MS Results'!DY37</f>
        <v>-2.8522622832884401E-2</v>
      </c>
      <c r="BG92" s="1">
        <f>'[5]ICP-MS Results'!EA37</f>
        <v>-9.0364643969973405E-3</v>
      </c>
      <c r="BH92" s="1">
        <f>'[5]ICP-MS Results'!EC37</f>
        <v>-4.0214675395190698E-2</v>
      </c>
      <c r="BI92" s="1">
        <f>'[5]ICP-MS Results'!EE37</f>
        <v>-6.04060057948415E-3</v>
      </c>
      <c r="BJ92" s="31">
        <f>'[5]ICP-MS Results'!EF37</f>
        <v>93.814230709154998</v>
      </c>
      <c r="BK92" s="31">
        <f>'[5]ICP-MS Results'!EG37</f>
        <v>112.280039632419</v>
      </c>
      <c r="BL92" s="31">
        <f>'[5]ICP-MS Results'!EH37</f>
        <v>93.9935364382968</v>
      </c>
    </row>
    <row r="93" spans="1:64" x14ac:dyDescent="0.25">
      <c r="A93" t="str">
        <f>'[5]ICP-MS Results'!C38</f>
        <v>Rinse</v>
      </c>
      <c r="C93" s="1">
        <f>'[5]ICP-MS Results'!E38</f>
        <v>0.11373319861434</v>
      </c>
      <c r="D93" s="1">
        <f>'[5]ICP-MS Results'!G38</f>
        <v>3.2739322325769098E-3</v>
      </c>
      <c r="E93" s="1">
        <f>'[5]ICP-MS Results'!J38</f>
        <v>-4.1462868054425703</v>
      </c>
      <c r="F93" s="1">
        <f>'[5]ICP-MS Results'!M38</f>
        <v>-10.3826059285509</v>
      </c>
      <c r="G93" s="1">
        <f>'[5]ICP-MS Results'!P38</f>
        <v>-1.73626927124896</v>
      </c>
      <c r="H93" s="1">
        <f>'[5]ICP-MS Results'!Q38</f>
        <v>-49.237196612898899</v>
      </c>
      <c r="I93" s="1">
        <f>'[5]ICP-MS Results'!S38</f>
        <v>-2.4207411123933902</v>
      </c>
      <c r="J93" s="1">
        <f>'[5]ICP-MS Results'!AC38</f>
        <v>-8.0078071542018806E-2</v>
      </c>
      <c r="K93" s="1">
        <f>'[5]ICP-MS Results'!AE38</f>
        <v>-1.5642330882101801E-2</v>
      </c>
      <c r="L93" s="1">
        <f>'[5]ICP-MS Results'!AG38</f>
        <v>9.1111930672252497E-3</v>
      </c>
      <c r="M93" s="1">
        <f>'[5]ICP-MS Results'!AI38</f>
        <v>-0.21720966645425399</v>
      </c>
      <c r="N93" s="1">
        <f>'[5]ICP-MS Results'!AK38</f>
        <v>-7.1410964879490696E-2</v>
      </c>
      <c r="O93" s="1">
        <f>'[5]ICP-MS Results'!AN38</f>
        <v>-4.8667277630170203</v>
      </c>
      <c r="P93" s="1">
        <f>'[5]ICP-MS Results'!AP38</f>
        <v>-6.0002359183269401E-3</v>
      </c>
      <c r="Q93" s="1">
        <f>'[5]ICP-MS Results'!AR38</f>
        <v>-1.9795072623490301E-2</v>
      </c>
      <c r="R93" s="1">
        <f>'[5]ICP-MS Results'!AT38</f>
        <v>0.176757442315578</v>
      </c>
      <c r="S93" s="1">
        <f>'[5]ICP-MS Results'!AV38</f>
        <v>-9.6121901880408797E-2</v>
      </c>
      <c r="T93" s="1">
        <f>'[5]ICP-MS Results'!AX38</f>
        <v>-6.86131070939124E-3</v>
      </c>
      <c r="U93" s="1">
        <f>'[5]ICP-MS Results'!AZ38</f>
        <v>-1.9158298313682199E-2</v>
      </c>
      <c r="V93" s="1">
        <f>'[5]ICP-MS Results'!BB38</f>
        <v>-2.1835501988120402E-2</v>
      </c>
      <c r="W93" s="1">
        <f>'[5]ICP-MS Results'!BF38</f>
        <v>-4.3583746058217798E-2</v>
      </c>
      <c r="X93" s="1">
        <f>'[5]ICP-MS Results'!BH38</f>
        <v>-0.61723736516872896</v>
      </c>
      <c r="Y93" s="1">
        <f>'[5]ICP-MS Results'!BJ38</f>
        <v>-1.81916611633846</v>
      </c>
      <c r="Z93" s="1">
        <f>'[5]ICP-MS Results'!BM38</f>
        <v>-1.6245819284212399</v>
      </c>
      <c r="AA93" s="1">
        <f>'[5]ICP-MS Results'!BO38</f>
        <v>-2.2683004596122099E-2</v>
      </c>
      <c r="AB93" s="1">
        <f>'[5]ICP-MS Results'!BQ38</f>
        <v>-1.3339175001194199E-2</v>
      </c>
      <c r="AC93" s="1">
        <f>'[5]ICP-MS Results'!BS38</f>
        <v>-1.9664390397824399E-2</v>
      </c>
      <c r="AD93" s="1">
        <f>'[5]ICP-MS Results'!BT38</f>
        <v>5.5519761103742802E-3</v>
      </c>
      <c r="AE93" s="1">
        <f>'[5]ICP-MS Results'!BW38</f>
        <v>-4.04744762349414E-3</v>
      </c>
      <c r="AF93" s="1">
        <f>'[5]ICP-MS Results'!BY38</f>
        <v>-4.1759148906619203E-3</v>
      </c>
      <c r="AG93" s="1">
        <f>'[5]ICP-MS Results'!CA38</f>
        <v>5.4504463462775099E-2</v>
      </c>
      <c r="AH93" s="1">
        <f>'[5]ICP-MS Results'!CC38</f>
        <v>-9.8218497470433805E-2</v>
      </c>
      <c r="AI93" s="1">
        <f>'[5]ICP-MS Results'!CE38</f>
        <v>-3.3465755354899103E-2</v>
      </c>
      <c r="AJ93" s="1">
        <f>'[5]ICP-MS Results'!CF38</f>
        <v>-1.7978257617497301E-2</v>
      </c>
      <c r="AK93" s="1">
        <f>'[5]ICP-MS Results'!CI38</f>
        <v>-0.241845559879105</v>
      </c>
      <c r="AL93" s="1">
        <f>'[5]ICP-MS Results'!CK38</f>
        <v>2.5414540048382599E-2</v>
      </c>
      <c r="AM93" s="1">
        <f>'[5]ICP-MS Results'!CM38</f>
        <v>-0.128218708276711</v>
      </c>
      <c r="AN93" s="1">
        <f>'[5]ICP-MS Results'!CO38</f>
        <v>2.34237373695057E-2</v>
      </c>
      <c r="AO93" s="1">
        <f>'[5]ICP-MS Results'!CQ38</f>
        <v>1.8025324864775399E-2</v>
      </c>
      <c r="AP93" s="1">
        <f>'[5]ICP-MS Results'!CS38</f>
        <v>4.9233998683577097E-3</v>
      </c>
      <c r="AQ93" s="1">
        <f>'[5]ICP-MS Results'!CU38</f>
        <v>-7.6720907681356407E-2</v>
      </c>
      <c r="AR93" s="1">
        <f>'[5]ICP-MS Results'!CW38</f>
        <v>2.2202471602522899E-4</v>
      </c>
      <c r="AS93" s="1">
        <f>'[5]ICP-MS Results'!CY38</f>
        <v>1.12612984676639E-2</v>
      </c>
      <c r="AT93" s="1">
        <f>'[5]ICP-MS Results'!DA38</f>
        <v>6.7419414937518697E-3</v>
      </c>
      <c r="AU93" s="1">
        <f>'[5]ICP-MS Results'!DC38</f>
        <v>1.46051355710792E-3</v>
      </c>
      <c r="AV93" s="1">
        <f>'[5]ICP-MS Results'!DE38</f>
        <v>-4.4841653394297899E-3</v>
      </c>
      <c r="AW93" s="1">
        <f>'[5]ICP-MS Results'!DG38</f>
        <v>-1.45446056260046E-3</v>
      </c>
      <c r="AX93" s="1">
        <f>'[5]ICP-MS Results'!DI38</f>
        <v>-1.1069843596211699E-2</v>
      </c>
      <c r="AY93" s="1">
        <f>'[5]ICP-MS Results'!DK38</f>
        <v>-6.3832522176345101E-3</v>
      </c>
      <c r="AZ93" s="1">
        <f>'[5]ICP-MS Results'!DM38</f>
        <v>-2.7480078681631401E-3</v>
      </c>
      <c r="BA93" s="1">
        <f>'[5]ICP-MS Results'!DO38</f>
        <v>-8.6885534869980002E-4</v>
      </c>
      <c r="BB93" s="1">
        <f>'[5]ICP-MS Results'!DQ38</f>
        <v>-8.8216564553065202E-2</v>
      </c>
      <c r="BC93" s="1">
        <f>'[5]ICP-MS Results'!DS38</f>
        <v>-2.6508219565636902E-4</v>
      </c>
      <c r="BD93" s="1">
        <f>'[5]ICP-MS Results'!DU38</f>
        <v>-2.3320351820027101E-2</v>
      </c>
      <c r="BE93" s="1">
        <f>'[5]ICP-MS Results'!DW38</f>
        <v>-0.49530583392746602</v>
      </c>
      <c r="BF93" s="1">
        <f>'[5]ICP-MS Results'!DY38</f>
        <v>-2.8535392259151499E-2</v>
      </c>
      <c r="BG93" s="1">
        <f>'[5]ICP-MS Results'!EA38</f>
        <v>-1.17585043756378E-2</v>
      </c>
      <c r="BH93" s="1">
        <f>'[5]ICP-MS Results'!EC38</f>
        <v>-4.10214863075508E-2</v>
      </c>
      <c r="BI93" s="1">
        <f>'[5]ICP-MS Results'!EE38</f>
        <v>-5.6627764799986801E-3</v>
      </c>
      <c r="BJ93" s="31">
        <f>'[5]ICP-MS Results'!EF38</f>
        <v>90.116534433643693</v>
      </c>
      <c r="BK93" s="31">
        <f>'[5]ICP-MS Results'!EG38</f>
        <v>112.86895758076101</v>
      </c>
      <c r="BL93" s="31">
        <f>'[5]ICP-MS Results'!EH38</f>
        <v>93.284937257817901</v>
      </c>
    </row>
    <row r="94" spans="1:64" x14ac:dyDescent="0.25">
      <c r="A94" t="str">
        <f>'[5]ICP-MS Results'!C39</f>
        <v>GY2-032-C  10000x</v>
      </c>
      <c r="B94" t="str">
        <f>'[5]ICP-MS Results'!D39</f>
        <v>10000</v>
      </c>
      <c r="C94" s="1">
        <f>'[5]ICP-MS Results'!E39</f>
        <v>-0.18479563375527899</v>
      </c>
      <c r="D94" s="1">
        <f>'[5]ICP-MS Results'!G39</f>
        <v>-5.5044296039525405E-4</v>
      </c>
      <c r="E94" s="1">
        <f>'[5]ICP-MS Results'!J39</f>
        <v>-9.6345966790615094</v>
      </c>
      <c r="F94" s="1">
        <f>'[5]ICP-MS Results'!M39</f>
        <v>-21.1490209215984</v>
      </c>
      <c r="G94" s="1">
        <f>'[5]ICP-MS Results'!P39</f>
        <v>-1.85246624253389</v>
      </c>
      <c r="H94" s="1">
        <f>'[5]ICP-MS Results'!Q39</f>
        <v>-156.998142357376</v>
      </c>
      <c r="I94" s="1">
        <f>'[5]ICP-MS Results'!S39</f>
        <v>-5.3561312840971098</v>
      </c>
      <c r="J94" s="1">
        <f>'[5]ICP-MS Results'!AC39</f>
        <v>9.5769195725167303E-2</v>
      </c>
      <c r="K94" s="1">
        <f>'[5]ICP-MS Results'!AE39</f>
        <v>6.1816847494121099E-2</v>
      </c>
      <c r="L94" s="1">
        <f>'[5]ICP-MS Results'!AG39</f>
        <v>-0.16939004915619499</v>
      </c>
      <c r="M94" s="1">
        <f>'[5]ICP-MS Results'!AI39</f>
        <v>-0.214624627170409</v>
      </c>
      <c r="N94" s="1">
        <f>'[5]ICP-MS Results'!AK39</f>
        <v>-6.1846338846328001E-2</v>
      </c>
      <c r="O94" s="1">
        <f>'[5]ICP-MS Results'!AN39</f>
        <v>-5.3461551476356597</v>
      </c>
      <c r="P94" s="1">
        <f>'[5]ICP-MS Results'!AP39</f>
        <v>1.12301700882581E-2</v>
      </c>
      <c r="Q94" s="1">
        <f>'[5]ICP-MS Results'!AR39</f>
        <v>-6.5041263960361306E-2</v>
      </c>
      <c r="R94" s="1">
        <f>'[5]ICP-MS Results'!AT39</f>
        <v>-0.15440099947302</v>
      </c>
      <c r="S94" s="1">
        <f>'[5]ICP-MS Results'!AV39</f>
        <v>0.100363647636687</v>
      </c>
      <c r="T94" s="1">
        <f>'[5]ICP-MS Results'!AX39</f>
        <v>1.2364930752272201E-2</v>
      </c>
      <c r="U94" s="1">
        <f>'[5]ICP-MS Results'!AZ39</f>
        <v>-2.03257312133278E-2</v>
      </c>
      <c r="V94" s="1">
        <f>'[5]ICP-MS Results'!BB39</f>
        <v>-4.5629589009184297E-2</v>
      </c>
      <c r="W94" s="1">
        <f>'[5]ICP-MS Results'!BF39</f>
        <v>0.168290836525504</v>
      </c>
      <c r="X94" s="1">
        <f>'[5]ICP-MS Results'!BH39</f>
        <v>-4.2679519226650298</v>
      </c>
      <c r="Y94" s="1">
        <f>'[5]ICP-MS Results'!BJ39</f>
        <v>-11.9307327879349</v>
      </c>
      <c r="Z94" s="1">
        <f>'[5]ICP-MS Results'!BM39</f>
        <v>-1.0270991968384899</v>
      </c>
      <c r="AA94" s="1">
        <f>'[5]ICP-MS Results'!BO39</f>
        <v>-4.53007109822516E-2</v>
      </c>
      <c r="AB94" s="1">
        <f>'[5]ICP-MS Results'!BQ39</f>
        <v>-5.53949287514287E-2</v>
      </c>
      <c r="AC94" s="1">
        <f>'[5]ICP-MS Results'!BS39</f>
        <v>-5.0484681059860703E-2</v>
      </c>
      <c r="AD94" s="1">
        <f>'[5]ICP-MS Results'!BT39</f>
        <v>-4.1873651473015701E-2</v>
      </c>
      <c r="AE94" s="1">
        <f>'[5]ICP-MS Results'!BW39</f>
        <v>-1.3026892106599399E-2</v>
      </c>
      <c r="AF94" s="1">
        <f>'[5]ICP-MS Results'!BY39</f>
        <v>-4.0788520610915398E-3</v>
      </c>
      <c r="AG94" s="1">
        <f>'[5]ICP-MS Results'!CA39</f>
        <v>-7.3618731294717105E-2</v>
      </c>
      <c r="AH94" s="1">
        <f>'[5]ICP-MS Results'!CC39</f>
        <v>-0.245984880884936</v>
      </c>
      <c r="AI94" s="1">
        <f>'[5]ICP-MS Results'!CE39</f>
        <v>-3.3465755354899103E-2</v>
      </c>
      <c r="AJ94" s="1">
        <f>'[5]ICP-MS Results'!CF39</f>
        <v>-8.31675309917051E-3</v>
      </c>
      <c r="AK94" s="1">
        <f>'[5]ICP-MS Results'!CI39</f>
        <v>-0.51460465809532197</v>
      </c>
      <c r="AL94" s="1">
        <f>'[5]ICP-MS Results'!CK39</f>
        <v>0.61541021815883801</v>
      </c>
      <c r="AM94" s="1">
        <f>'[5]ICP-MS Results'!CM39</f>
        <v>0.49312818724903901</v>
      </c>
      <c r="AN94" s="1">
        <f>'[5]ICP-MS Results'!CO39</f>
        <v>0.631603773847908</v>
      </c>
      <c r="AO94" s="1">
        <f>'[5]ICP-MS Results'!CQ39</f>
        <v>0.57319566553420498</v>
      </c>
      <c r="AP94" s="1">
        <f>'[5]ICP-MS Results'!CS39</f>
        <v>0.56392684824213302</v>
      </c>
      <c r="AQ94" s="1">
        <f>'[5]ICP-MS Results'!CU39</f>
        <v>0.41683299959474901</v>
      </c>
      <c r="AR94" s="1">
        <f>'[5]ICP-MS Results'!CW39</f>
        <v>0.54002871759801796</v>
      </c>
      <c r="AS94" s="1">
        <f>'[5]ICP-MS Results'!CY39</f>
        <v>0.52322648832292096</v>
      </c>
      <c r="AT94" s="1">
        <f>'[5]ICP-MS Results'!DA39</f>
        <v>0.52640510167444399</v>
      </c>
      <c r="AU94" s="1">
        <f>'[5]ICP-MS Results'!DC39</f>
        <v>0.53478072230364404</v>
      </c>
      <c r="AV94" s="1">
        <f>'[5]ICP-MS Results'!DE39</f>
        <v>0.54061011535359504</v>
      </c>
      <c r="AW94" s="1">
        <f>'[5]ICP-MS Results'!DG39</f>
        <v>0.50185952156442304</v>
      </c>
      <c r="AX94" s="1">
        <f>'[5]ICP-MS Results'!DI39</f>
        <v>0.48469028709067002</v>
      </c>
      <c r="AY94" s="1">
        <f>'[5]ICP-MS Results'!DK39</f>
        <v>0.49930509347241497</v>
      </c>
      <c r="AZ94" s="1">
        <f>'[5]ICP-MS Results'!DM39</f>
        <v>-9.5528390342123695E-3</v>
      </c>
      <c r="BA94" s="1">
        <f>'[5]ICP-MS Results'!DO39</f>
        <v>-1.0202659801459599E-2</v>
      </c>
      <c r="BB94" s="1">
        <f>'[5]ICP-MS Results'!DQ39</f>
        <v>-0.382074757046311</v>
      </c>
      <c r="BC94" s="1">
        <f>'[5]ICP-MS Results'!DS39</f>
        <v>-4.1607503569374999E-3</v>
      </c>
      <c r="BD94" s="1">
        <f>'[5]ICP-MS Results'!DU39</f>
        <v>6.3700122117377606E-2</v>
      </c>
      <c r="BE94" s="1">
        <f>'[5]ICP-MS Results'!DW39</f>
        <v>5.3330174150474502E-2</v>
      </c>
      <c r="BF94" s="1">
        <f>'[5]ICP-MS Results'!DY39</f>
        <v>-0.18177922112626299</v>
      </c>
      <c r="BG94" s="1">
        <f>'[5]ICP-MS Results'!EA39</f>
        <v>-1.21106849746346E-2</v>
      </c>
      <c r="BH94" s="1">
        <f>'[5]ICP-MS Results'!EC39</f>
        <v>9.6993742504602895E-2</v>
      </c>
      <c r="BI94" s="1">
        <f>'[5]ICP-MS Results'!EE39</f>
        <v>0.34085577338146</v>
      </c>
      <c r="BJ94" s="31">
        <f>'[5]ICP-MS Results'!EF39</f>
        <v>105.783829908269</v>
      </c>
      <c r="BK94" s="31">
        <f>'[5]ICP-MS Results'!EG39</f>
        <v>129.76903774713901</v>
      </c>
      <c r="BL94" s="31">
        <f>'[5]ICP-MS Results'!EH39</f>
        <v>106.124847196175</v>
      </c>
    </row>
    <row r="95" spans="1:64" x14ac:dyDescent="0.25">
      <c r="A95" s="1" t="s">
        <v>72</v>
      </c>
      <c r="C95" s="1" t="str">
        <f>IF(C94&lt;C$132,"ND",C94)</f>
        <v>ND</v>
      </c>
      <c r="D95" s="1" t="str">
        <f t="shared" ref="D95:BI95" si="35">IF(D94&lt;D$132,"ND",D94)</f>
        <v>ND</v>
      </c>
      <c r="E95" s="1" t="str">
        <f t="shared" si="35"/>
        <v>ND</v>
      </c>
      <c r="F95" s="1" t="str">
        <f t="shared" si="35"/>
        <v>ND</v>
      </c>
      <c r="G95" s="1" t="str">
        <f t="shared" si="35"/>
        <v>ND</v>
      </c>
      <c r="H95" s="1" t="str">
        <f t="shared" si="35"/>
        <v>ND</v>
      </c>
      <c r="I95" s="1" t="str">
        <f t="shared" si="35"/>
        <v>ND</v>
      </c>
      <c r="J95" s="1">
        <f t="shared" si="35"/>
        <v>9.5769195725167303E-2</v>
      </c>
      <c r="K95" s="1" t="str">
        <f t="shared" si="35"/>
        <v>ND</v>
      </c>
      <c r="L95" s="1" t="str">
        <f t="shared" si="35"/>
        <v>ND</v>
      </c>
      <c r="M95" s="1" t="str">
        <f t="shared" si="35"/>
        <v>ND</v>
      </c>
      <c r="N95" s="1" t="str">
        <f t="shared" si="35"/>
        <v>ND</v>
      </c>
      <c r="O95" s="1" t="str">
        <f t="shared" si="35"/>
        <v>ND</v>
      </c>
      <c r="P95" s="1" t="str">
        <f t="shared" si="35"/>
        <v>ND</v>
      </c>
      <c r="Q95" s="1" t="str">
        <f t="shared" si="35"/>
        <v>ND</v>
      </c>
      <c r="R95" s="1" t="str">
        <f t="shared" si="35"/>
        <v>ND</v>
      </c>
      <c r="S95" s="1" t="str">
        <f t="shared" si="35"/>
        <v>ND</v>
      </c>
      <c r="T95" s="1" t="str">
        <f t="shared" si="35"/>
        <v>ND</v>
      </c>
      <c r="U95" s="1" t="str">
        <f t="shared" si="35"/>
        <v>ND</v>
      </c>
      <c r="V95" s="1" t="str">
        <f t="shared" si="35"/>
        <v>ND</v>
      </c>
      <c r="W95" s="1" t="str">
        <f t="shared" si="35"/>
        <v>ND</v>
      </c>
      <c r="X95" s="1" t="str">
        <f t="shared" si="35"/>
        <v>ND</v>
      </c>
      <c r="Y95" s="1" t="str">
        <f t="shared" si="35"/>
        <v>ND</v>
      </c>
      <c r="Z95" s="1" t="str">
        <f t="shared" si="35"/>
        <v>ND</v>
      </c>
      <c r="AA95" s="1" t="str">
        <f t="shared" si="35"/>
        <v>ND</v>
      </c>
      <c r="AB95" s="1" t="str">
        <f t="shared" si="35"/>
        <v>ND</v>
      </c>
      <c r="AC95" s="1" t="str">
        <f t="shared" si="35"/>
        <v>ND</v>
      </c>
      <c r="AD95" s="1" t="str">
        <f t="shared" si="35"/>
        <v>ND</v>
      </c>
      <c r="AE95" s="1" t="str">
        <f t="shared" si="35"/>
        <v>ND</v>
      </c>
      <c r="AF95" s="1" t="str">
        <f t="shared" si="35"/>
        <v>ND</v>
      </c>
      <c r="AG95" s="1" t="str">
        <f t="shared" si="35"/>
        <v>ND</v>
      </c>
      <c r="AH95" s="1" t="str">
        <f t="shared" si="35"/>
        <v>ND</v>
      </c>
      <c r="AI95" s="1" t="str">
        <f t="shared" si="35"/>
        <v>ND</v>
      </c>
      <c r="AJ95" s="1" t="str">
        <f t="shared" si="35"/>
        <v>ND</v>
      </c>
      <c r="AK95" s="1" t="str">
        <f t="shared" si="35"/>
        <v>ND</v>
      </c>
      <c r="AL95" s="1">
        <f t="shared" si="35"/>
        <v>0.61541021815883801</v>
      </c>
      <c r="AM95" s="1">
        <f t="shared" si="35"/>
        <v>0.49312818724903901</v>
      </c>
      <c r="AN95" s="1">
        <f t="shared" si="35"/>
        <v>0.631603773847908</v>
      </c>
      <c r="AO95" s="1">
        <f t="shared" si="35"/>
        <v>0.57319566553420498</v>
      </c>
      <c r="AP95" s="1">
        <f t="shared" si="35"/>
        <v>0.56392684824213302</v>
      </c>
      <c r="AQ95" s="1">
        <f t="shared" si="35"/>
        <v>0.41683299959474901</v>
      </c>
      <c r="AR95" s="1">
        <f t="shared" si="35"/>
        <v>0.54002871759801796</v>
      </c>
      <c r="AS95" s="1">
        <f t="shared" si="35"/>
        <v>0.52322648832292096</v>
      </c>
      <c r="AT95" s="1">
        <f t="shared" si="35"/>
        <v>0.52640510167444399</v>
      </c>
      <c r="AU95" s="1">
        <f t="shared" si="35"/>
        <v>0.53478072230364404</v>
      </c>
      <c r="AV95" s="1">
        <f t="shared" si="35"/>
        <v>0.54061011535359504</v>
      </c>
      <c r="AW95" s="1">
        <f t="shared" si="35"/>
        <v>0.50185952156442304</v>
      </c>
      <c r="AX95" s="1">
        <f t="shared" si="35"/>
        <v>0.48469028709067002</v>
      </c>
      <c r="AY95" s="1">
        <f t="shared" si="35"/>
        <v>0.49930509347241497</v>
      </c>
      <c r="AZ95" s="1" t="str">
        <f t="shared" si="35"/>
        <v>ND</v>
      </c>
      <c r="BA95" s="1" t="str">
        <f t="shared" si="35"/>
        <v>ND</v>
      </c>
      <c r="BB95" s="1" t="str">
        <f t="shared" si="35"/>
        <v>ND</v>
      </c>
      <c r="BC95" s="1" t="str">
        <f t="shared" si="35"/>
        <v>ND</v>
      </c>
      <c r="BD95" s="1" t="str">
        <f t="shared" si="35"/>
        <v>ND</v>
      </c>
      <c r="BE95" s="1">
        <f t="shared" si="35"/>
        <v>5.3330174150474502E-2</v>
      </c>
      <c r="BF95" s="1" t="str">
        <f t="shared" si="35"/>
        <v>ND</v>
      </c>
      <c r="BG95" s="1" t="str">
        <f t="shared" si="35"/>
        <v>ND</v>
      </c>
      <c r="BH95" s="1">
        <f t="shared" si="35"/>
        <v>9.6993742504602895E-2</v>
      </c>
      <c r="BI95" s="1">
        <f t="shared" si="35"/>
        <v>0.34085577338146</v>
      </c>
      <c r="BJ95" s="31"/>
      <c r="BK95" s="31"/>
      <c r="BL95" s="31"/>
    </row>
    <row r="96" spans="1:64" x14ac:dyDescent="0.25">
      <c r="A96" s="1" t="s">
        <v>73</v>
      </c>
      <c r="C96" s="1" t="str">
        <f>IF(C95="ND","ND",C95*$B94)</f>
        <v>ND</v>
      </c>
      <c r="D96" s="1" t="str">
        <f t="shared" ref="D96:BI96" si="36">IF(D95="ND","ND",D95*$B94)</f>
        <v>ND</v>
      </c>
      <c r="E96" s="1" t="str">
        <f t="shared" si="36"/>
        <v>ND</v>
      </c>
      <c r="F96" s="1" t="str">
        <f t="shared" si="36"/>
        <v>ND</v>
      </c>
      <c r="G96" s="1" t="str">
        <f t="shared" si="36"/>
        <v>ND</v>
      </c>
      <c r="H96" s="1" t="str">
        <f t="shared" si="36"/>
        <v>ND</v>
      </c>
      <c r="I96" s="1" t="str">
        <f t="shared" si="36"/>
        <v>ND</v>
      </c>
      <c r="J96" s="1">
        <f t="shared" si="36"/>
        <v>957.69195725167299</v>
      </c>
      <c r="K96" s="1" t="str">
        <f t="shared" si="36"/>
        <v>ND</v>
      </c>
      <c r="L96" s="1" t="str">
        <f t="shared" si="36"/>
        <v>ND</v>
      </c>
      <c r="M96" s="1" t="str">
        <f t="shared" si="36"/>
        <v>ND</v>
      </c>
      <c r="N96" s="1" t="str">
        <f t="shared" si="36"/>
        <v>ND</v>
      </c>
      <c r="O96" s="1" t="str">
        <f t="shared" si="36"/>
        <v>ND</v>
      </c>
      <c r="P96" s="1" t="str">
        <f t="shared" si="36"/>
        <v>ND</v>
      </c>
      <c r="Q96" s="1" t="str">
        <f t="shared" si="36"/>
        <v>ND</v>
      </c>
      <c r="R96" s="1" t="str">
        <f t="shared" si="36"/>
        <v>ND</v>
      </c>
      <c r="S96" s="1" t="str">
        <f t="shared" si="36"/>
        <v>ND</v>
      </c>
      <c r="T96" s="1" t="str">
        <f t="shared" si="36"/>
        <v>ND</v>
      </c>
      <c r="U96" s="1" t="str">
        <f t="shared" si="36"/>
        <v>ND</v>
      </c>
      <c r="V96" s="1" t="str">
        <f t="shared" si="36"/>
        <v>ND</v>
      </c>
      <c r="W96" s="1" t="str">
        <f t="shared" si="36"/>
        <v>ND</v>
      </c>
      <c r="X96" s="1" t="str">
        <f t="shared" si="36"/>
        <v>ND</v>
      </c>
      <c r="Y96" s="1" t="str">
        <f t="shared" si="36"/>
        <v>ND</v>
      </c>
      <c r="Z96" s="1" t="str">
        <f t="shared" si="36"/>
        <v>ND</v>
      </c>
      <c r="AA96" s="1" t="str">
        <f t="shared" si="36"/>
        <v>ND</v>
      </c>
      <c r="AB96" s="1" t="str">
        <f t="shared" si="36"/>
        <v>ND</v>
      </c>
      <c r="AC96" s="1" t="str">
        <f t="shared" si="36"/>
        <v>ND</v>
      </c>
      <c r="AD96" s="1" t="str">
        <f t="shared" si="36"/>
        <v>ND</v>
      </c>
      <c r="AE96" s="1" t="str">
        <f t="shared" si="36"/>
        <v>ND</v>
      </c>
      <c r="AF96" s="1" t="str">
        <f t="shared" si="36"/>
        <v>ND</v>
      </c>
      <c r="AG96" s="1" t="str">
        <f t="shared" si="36"/>
        <v>ND</v>
      </c>
      <c r="AH96" s="1" t="str">
        <f t="shared" si="36"/>
        <v>ND</v>
      </c>
      <c r="AI96" s="1" t="str">
        <f t="shared" si="36"/>
        <v>ND</v>
      </c>
      <c r="AJ96" s="1" t="str">
        <f t="shared" si="36"/>
        <v>ND</v>
      </c>
      <c r="AK96" s="1" t="str">
        <f t="shared" si="36"/>
        <v>ND</v>
      </c>
      <c r="AL96" s="1">
        <f t="shared" si="36"/>
        <v>6154.1021815883805</v>
      </c>
      <c r="AM96" s="1">
        <f t="shared" si="36"/>
        <v>4931.28187249039</v>
      </c>
      <c r="AN96" s="1">
        <f t="shared" si="36"/>
        <v>6316.03773847908</v>
      </c>
      <c r="AO96" s="1">
        <f t="shared" si="36"/>
        <v>5731.95665534205</v>
      </c>
      <c r="AP96" s="1">
        <f t="shared" si="36"/>
        <v>5639.2684824213302</v>
      </c>
      <c r="AQ96" s="1">
        <f t="shared" si="36"/>
        <v>4168.3299959474898</v>
      </c>
      <c r="AR96" s="1">
        <f t="shared" si="36"/>
        <v>5400.2871759801792</v>
      </c>
      <c r="AS96" s="1">
        <f t="shared" si="36"/>
        <v>5232.2648832292098</v>
      </c>
      <c r="AT96" s="1">
        <f t="shared" si="36"/>
        <v>5264.0510167444399</v>
      </c>
      <c r="AU96" s="1">
        <f t="shared" si="36"/>
        <v>5347.8072230364405</v>
      </c>
      <c r="AV96" s="1">
        <f t="shared" si="36"/>
        <v>5406.1011535359503</v>
      </c>
      <c r="AW96" s="1">
        <f t="shared" si="36"/>
        <v>5018.5952156442299</v>
      </c>
      <c r="AX96" s="1">
        <f t="shared" si="36"/>
        <v>4846.9028709067006</v>
      </c>
      <c r="AY96" s="1">
        <f t="shared" si="36"/>
        <v>4993.0509347241496</v>
      </c>
      <c r="AZ96" s="1" t="str">
        <f t="shared" si="36"/>
        <v>ND</v>
      </c>
      <c r="BA96" s="1" t="str">
        <f t="shared" si="36"/>
        <v>ND</v>
      </c>
      <c r="BB96" s="1" t="str">
        <f t="shared" si="36"/>
        <v>ND</v>
      </c>
      <c r="BC96" s="1" t="str">
        <f t="shared" si="36"/>
        <v>ND</v>
      </c>
      <c r="BD96" s="1" t="str">
        <f t="shared" si="36"/>
        <v>ND</v>
      </c>
      <c r="BE96" s="1">
        <f t="shared" si="36"/>
        <v>533.301741504745</v>
      </c>
      <c r="BF96" s="1" t="str">
        <f t="shared" si="36"/>
        <v>ND</v>
      </c>
      <c r="BG96" s="1" t="str">
        <f t="shared" si="36"/>
        <v>ND</v>
      </c>
      <c r="BH96" s="1">
        <f t="shared" si="36"/>
        <v>969.93742504602892</v>
      </c>
      <c r="BI96" s="1">
        <f t="shared" si="36"/>
        <v>3408.5577338145999</v>
      </c>
      <c r="BJ96" s="31"/>
      <c r="BK96" s="31"/>
      <c r="BL96" s="31"/>
    </row>
    <row r="97" spans="1:64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31"/>
      <c r="BK97" s="31"/>
      <c r="BL97" s="31"/>
    </row>
    <row r="98" spans="1:64" x14ac:dyDescent="0.25">
      <c r="A98" t="str">
        <f>'[5]ICP-MS Results'!C40</f>
        <v>GY2-032-C  1000x</v>
      </c>
      <c r="B98" t="str">
        <f>'[5]ICP-MS Results'!D40</f>
        <v>1000</v>
      </c>
      <c r="C98" s="1">
        <f>'[5]ICP-MS Results'!E40</f>
        <v>-0.18757784609074901</v>
      </c>
      <c r="D98" s="1">
        <f>'[5]ICP-MS Results'!G40</f>
        <v>-5.26877843468141E-5</v>
      </c>
      <c r="E98" s="1">
        <f>'[5]ICP-MS Results'!J40</f>
        <v>-9.3144122257101607</v>
      </c>
      <c r="F98" s="1">
        <f>'[5]ICP-MS Results'!M40</f>
        <v>-19.686931730733502</v>
      </c>
      <c r="G98" s="1">
        <f>'[5]ICP-MS Results'!P40</f>
        <v>-1.9833003522738599</v>
      </c>
      <c r="H98" s="1">
        <f>'[5]ICP-MS Results'!Q40</f>
        <v>-146.50437161673099</v>
      </c>
      <c r="I98" s="1">
        <f>'[5]ICP-MS Results'!S40</f>
        <v>-3.8829800510564301</v>
      </c>
      <c r="J98" s="1">
        <f>'[5]ICP-MS Results'!AC40</f>
        <v>1.59739903349267</v>
      </c>
      <c r="K98" s="1">
        <f>'[5]ICP-MS Results'!AE40</f>
        <v>0.140981875617125</v>
      </c>
      <c r="L98" s="1">
        <f>'[5]ICP-MS Results'!AG40</f>
        <v>-0.175387204568133</v>
      </c>
      <c r="M98" s="1">
        <f>'[5]ICP-MS Results'!AI40</f>
        <v>-0.213427849625456</v>
      </c>
      <c r="N98" s="1">
        <f>'[5]ICP-MS Results'!AK40</f>
        <v>-4.4408633971816998E-2</v>
      </c>
      <c r="O98" s="1">
        <f>'[5]ICP-MS Results'!AN40</f>
        <v>-5.1973083725210003</v>
      </c>
      <c r="P98" s="1">
        <f>'[5]ICP-MS Results'!AP40</f>
        <v>1.10271810005579E-2</v>
      </c>
      <c r="Q98" s="1">
        <f>'[5]ICP-MS Results'!AR40</f>
        <v>-5.4218115389537698E-2</v>
      </c>
      <c r="R98" s="1">
        <f>'[5]ICP-MS Results'!AT40</f>
        <v>-0.17290285934449601</v>
      </c>
      <c r="S98" s="1">
        <f>'[5]ICP-MS Results'!AV40</f>
        <v>0.10299254407955399</v>
      </c>
      <c r="T98" s="1">
        <f>'[5]ICP-MS Results'!AX40</f>
        <v>0.150844013952742</v>
      </c>
      <c r="U98" s="1">
        <f>'[5]ICP-MS Results'!AZ40</f>
        <v>8.0141010044170694E-2</v>
      </c>
      <c r="V98" s="1">
        <f>'[5]ICP-MS Results'!BB40</f>
        <v>6.3286635466529304E-3</v>
      </c>
      <c r="W98" s="1">
        <f>'[5]ICP-MS Results'!BF40</f>
        <v>0.982484554961502</v>
      </c>
      <c r="X98" s="1">
        <f>'[5]ICP-MS Results'!BH40</f>
        <v>-3.9822538622370298</v>
      </c>
      <c r="Y98" s="1">
        <f>'[5]ICP-MS Results'!BJ40</f>
        <v>-10.887284623332601</v>
      </c>
      <c r="Z98" s="1">
        <f>'[5]ICP-MS Results'!BM40</f>
        <v>0.61842589360049005</v>
      </c>
      <c r="AA98" s="1">
        <f>'[5]ICP-MS Results'!BO40</f>
        <v>-5.2407181873223199E-2</v>
      </c>
      <c r="AB98" s="1">
        <f>'[5]ICP-MS Results'!BQ40</f>
        <v>-4.9820215164355003E-2</v>
      </c>
      <c r="AC98" s="1">
        <f>'[5]ICP-MS Results'!BS40</f>
        <v>-5.3220250194892599E-2</v>
      </c>
      <c r="AD98" s="1">
        <f>'[5]ICP-MS Results'!BT40</f>
        <v>-3.9625535025374303E-2</v>
      </c>
      <c r="AE98" s="1">
        <f>'[5]ICP-MS Results'!BW40</f>
        <v>-1.1214009518345801E-2</v>
      </c>
      <c r="AF98" s="1">
        <f>'[5]ICP-MS Results'!BY40</f>
        <v>-6.4619317798824301E-3</v>
      </c>
      <c r="AG98" s="1">
        <f>'[5]ICP-MS Results'!CA40</f>
        <v>-8.3566453878591004E-2</v>
      </c>
      <c r="AH98" s="1">
        <f>'[5]ICP-MS Results'!CC40</f>
        <v>-0.24467324068105101</v>
      </c>
      <c r="AI98" s="1">
        <f>'[5]ICP-MS Results'!CE40</f>
        <v>-3.3465755354899103E-2</v>
      </c>
      <c r="AJ98" s="1">
        <f>'[5]ICP-MS Results'!CF40</f>
        <v>-2.0235382433133001E-2</v>
      </c>
      <c r="AK98" s="1">
        <f>'[5]ICP-MS Results'!CI40</f>
        <v>-0.47233862266285198</v>
      </c>
      <c r="AL98" s="1">
        <f>'[5]ICP-MS Results'!CK40</f>
        <v>2.2448576610433801</v>
      </c>
      <c r="AM98" s="1">
        <f>'[5]ICP-MS Results'!CM40</f>
        <v>2.1188785086405599</v>
      </c>
      <c r="AN98" s="1">
        <f>'[5]ICP-MS Results'!CO40</f>
        <v>2.2545045463562898</v>
      </c>
      <c r="AO98" s="1">
        <f>'[5]ICP-MS Results'!CQ40</f>
        <v>2.2083474309030899</v>
      </c>
      <c r="AP98" s="1">
        <f>'[5]ICP-MS Results'!CS40</f>
        <v>2.1914674015834898</v>
      </c>
      <c r="AQ98" s="1">
        <f>'[5]ICP-MS Results'!CU40</f>
        <v>2.0125391494612499</v>
      </c>
      <c r="AR98" s="1">
        <f>'[5]ICP-MS Results'!CW40</f>
        <v>2.1746974649012101</v>
      </c>
      <c r="AS98" s="1">
        <f>'[5]ICP-MS Results'!CY40</f>
        <v>2.06278180146905</v>
      </c>
      <c r="AT98" s="1">
        <f>'[5]ICP-MS Results'!DA40</f>
        <v>2.0381414038486998</v>
      </c>
      <c r="AU98" s="1">
        <f>'[5]ICP-MS Results'!DC40</f>
        <v>2.0761051131696999</v>
      </c>
      <c r="AV98" s="1">
        <f>'[5]ICP-MS Results'!DE40</f>
        <v>2.0920526119618099</v>
      </c>
      <c r="AW98" s="1">
        <f>'[5]ICP-MS Results'!DG40</f>
        <v>2.0250999929270899</v>
      </c>
      <c r="AX98" s="1">
        <f>'[5]ICP-MS Results'!DI40</f>
        <v>2.0838516182722602</v>
      </c>
      <c r="AY98" s="1">
        <f>'[5]ICP-MS Results'!DK40</f>
        <v>2.08414925433825</v>
      </c>
      <c r="AZ98" s="1">
        <f>'[5]ICP-MS Results'!DM40</f>
        <v>-8.7462448453063703E-3</v>
      </c>
      <c r="BA98" s="1">
        <f>'[5]ICP-MS Results'!DO40</f>
        <v>-7.8640626129547597E-3</v>
      </c>
      <c r="BB98" s="1">
        <f>'[5]ICP-MS Results'!DQ40</f>
        <v>-0.37561277881821498</v>
      </c>
      <c r="BC98" s="1">
        <f>'[5]ICP-MS Results'!DS40</f>
        <v>-3.6322088950432603E-4</v>
      </c>
      <c r="BD98" s="1">
        <f>'[5]ICP-MS Results'!DU40</f>
        <v>6.2070037752064801E-2</v>
      </c>
      <c r="BE98" s="1">
        <f>'[5]ICP-MS Results'!DW40</f>
        <v>-0.44365826840478401</v>
      </c>
      <c r="BF98" s="1">
        <f>'[5]ICP-MS Results'!DY40</f>
        <v>-0.16892267588953799</v>
      </c>
      <c r="BG98" s="1">
        <f>'[5]ICP-MS Results'!EA40</f>
        <v>-9.6209677972923392E-3</v>
      </c>
      <c r="BH98" s="1">
        <f>'[5]ICP-MS Results'!EC40</f>
        <v>1.5441461252101201</v>
      </c>
      <c r="BI98" s="1">
        <f>'[5]ICP-MS Results'!EE40</f>
        <v>1.82568311964624</v>
      </c>
      <c r="BJ98" s="31">
        <f>'[5]ICP-MS Results'!EF40</f>
        <v>99.379112036388804</v>
      </c>
      <c r="BK98" s="31">
        <f>'[5]ICP-MS Results'!EG40</f>
        <v>130.75047927473699</v>
      </c>
      <c r="BL98" s="31">
        <f>'[5]ICP-MS Results'!EH40</f>
        <v>104.14062507630599</v>
      </c>
    </row>
    <row r="99" spans="1:64" x14ac:dyDescent="0.25">
      <c r="A99" s="1" t="s">
        <v>72</v>
      </c>
      <c r="C99" s="1" t="str">
        <f>IF(C98&lt;C$132,"ND",C98)</f>
        <v>ND</v>
      </c>
      <c r="D99" s="1" t="str">
        <f t="shared" ref="D99:BI99" si="37">IF(D98&lt;D$132,"ND",D98)</f>
        <v>ND</v>
      </c>
      <c r="E99" s="1" t="str">
        <f t="shared" si="37"/>
        <v>ND</v>
      </c>
      <c r="F99" s="1" t="str">
        <f t="shared" si="37"/>
        <v>ND</v>
      </c>
      <c r="G99" s="1" t="str">
        <f t="shared" si="37"/>
        <v>ND</v>
      </c>
      <c r="H99" s="1" t="str">
        <f t="shared" si="37"/>
        <v>ND</v>
      </c>
      <c r="I99" s="1" t="str">
        <f t="shared" si="37"/>
        <v>ND</v>
      </c>
      <c r="J99" s="1">
        <f t="shared" si="37"/>
        <v>1.59739903349267</v>
      </c>
      <c r="K99" s="1">
        <f t="shared" si="37"/>
        <v>0.140981875617125</v>
      </c>
      <c r="L99" s="1" t="str">
        <f t="shared" si="37"/>
        <v>ND</v>
      </c>
      <c r="M99" s="1" t="str">
        <f t="shared" si="37"/>
        <v>ND</v>
      </c>
      <c r="N99" s="1" t="str">
        <f t="shared" si="37"/>
        <v>ND</v>
      </c>
      <c r="O99" s="1" t="str">
        <f t="shared" si="37"/>
        <v>ND</v>
      </c>
      <c r="P99" s="1" t="str">
        <f t="shared" si="37"/>
        <v>ND</v>
      </c>
      <c r="Q99" s="1" t="str">
        <f t="shared" si="37"/>
        <v>ND</v>
      </c>
      <c r="R99" s="1" t="str">
        <f t="shared" si="37"/>
        <v>ND</v>
      </c>
      <c r="S99" s="1" t="str">
        <f t="shared" si="37"/>
        <v>ND</v>
      </c>
      <c r="T99" s="1">
        <f t="shared" si="37"/>
        <v>0.150844013952742</v>
      </c>
      <c r="U99" s="1" t="str">
        <f t="shared" si="37"/>
        <v>ND</v>
      </c>
      <c r="V99" s="1" t="str">
        <f t="shared" si="37"/>
        <v>ND</v>
      </c>
      <c r="W99" s="1">
        <f t="shared" si="37"/>
        <v>0.982484554961502</v>
      </c>
      <c r="X99" s="1" t="str">
        <f t="shared" si="37"/>
        <v>ND</v>
      </c>
      <c r="Y99" s="1" t="str">
        <f t="shared" si="37"/>
        <v>ND</v>
      </c>
      <c r="Z99" s="1">
        <f t="shared" si="37"/>
        <v>0.61842589360049005</v>
      </c>
      <c r="AA99" s="1" t="str">
        <f t="shared" si="37"/>
        <v>ND</v>
      </c>
      <c r="AB99" s="1" t="str">
        <f t="shared" si="37"/>
        <v>ND</v>
      </c>
      <c r="AC99" s="1" t="str">
        <f t="shared" si="37"/>
        <v>ND</v>
      </c>
      <c r="AD99" s="1" t="str">
        <f t="shared" si="37"/>
        <v>ND</v>
      </c>
      <c r="AE99" s="1" t="str">
        <f t="shared" si="37"/>
        <v>ND</v>
      </c>
      <c r="AF99" s="1" t="str">
        <f t="shared" si="37"/>
        <v>ND</v>
      </c>
      <c r="AG99" s="1" t="str">
        <f t="shared" si="37"/>
        <v>ND</v>
      </c>
      <c r="AH99" s="1" t="str">
        <f t="shared" si="37"/>
        <v>ND</v>
      </c>
      <c r="AI99" s="1" t="str">
        <f t="shared" si="37"/>
        <v>ND</v>
      </c>
      <c r="AJ99" s="1" t="str">
        <f t="shared" si="37"/>
        <v>ND</v>
      </c>
      <c r="AK99" s="1" t="str">
        <f t="shared" si="37"/>
        <v>ND</v>
      </c>
      <c r="AL99" s="1">
        <f t="shared" si="37"/>
        <v>2.2448576610433801</v>
      </c>
      <c r="AM99" s="1">
        <f t="shared" si="37"/>
        <v>2.1188785086405599</v>
      </c>
      <c r="AN99" s="1">
        <f t="shared" si="37"/>
        <v>2.2545045463562898</v>
      </c>
      <c r="AO99" s="1">
        <f t="shared" si="37"/>
        <v>2.2083474309030899</v>
      </c>
      <c r="AP99" s="1">
        <f t="shared" si="37"/>
        <v>2.1914674015834898</v>
      </c>
      <c r="AQ99" s="1">
        <f t="shared" si="37"/>
        <v>2.0125391494612499</v>
      </c>
      <c r="AR99" s="1">
        <f t="shared" si="37"/>
        <v>2.1746974649012101</v>
      </c>
      <c r="AS99" s="1">
        <f t="shared" si="37"/>
        <v>2.06278180146905</v>
      </c>
      <c r="AT99" s="1">
        <f t="shared" si="37"/>
        <v>2.0381414038486998</v>
      </c>
      <c r="AU99" s="1">
        <f t="shared" si="37"/>
        <v>2.0761051131696999</v>
      </c>
      <c r="AV99" s="1">
        <f t="shared" si="37"/>
        <v>2.0920526119618099</v>
      </c>
      <c r="AW99" s="1">
        <f t="shared" si="37"/>
        <v>2.0250999929270899</v>
      </c>
      <c r="AX99" s="1">
        <f t="shared" si="37"/>
        <v>2.0838516182722602</v>
      </c>
      <c r="AY99" s="1">
        <f t="shared" si="37"/>
        <v>2.08414925433825</v>
      </c>
      <c r="AZ99" s="1" t="str">
        <f t="shared" si="37"/>
        <v>ND</v>
      </c>
      <c r="BA99" s="1" t="str">
        <f t="shared" si="37"/>
        <v>ND</v>
      </c>
      <c r="BB99" s="1" t="str">
        <f t="shared" si="37"/>
        <v>ND</v>
      </c>
      <c r="BC99" s="1" t="str">
        <f t="shared" si="37"/>
        <v>ND</v>
      </c>
      <c r="BD99" s="1" t="str">
        <f t="shared" si="37"/>
        <v>ND</v>
      </c>
      <c r="BE99" s="1" t="str">
        <f t="shared" si="37"/>
        <v>ND</v>
      </c>
      <c r="BF99" s="1" t="str">
        <f t="shared" si="37"/>
        <v>ND</v>
      </c>
      <c r="BG99" s="1" t="str">
        <f t="shared" si="37"/>
        <v>ND</v>
      </c>
      <c r="BH99" s="1">
        <f t="shared" si="37"/>
        <v>1.5441461252101201</v>
      </c>
      <c r="BI99" s="1">
        <f t="shared" si="37"/>
        <v>1.82568311964624</v>
      </c>
      <c r="BJ99" s="31"/>
      <c r="BK99" s="31"/>
      <c r="BL99" s="31"/>
    </row>
    <row r="100" spans="1:64" x14ac:dyDescent="0.25">
      <c r="A100" s="1" t="s">
        <v>73</v>
      </c>
      <c r="C100" s="1" t="str">
        <f>IF(C99="ND","ND",C99*$B98)</f>
        <v>ND</v>
      </c>
      <c r="D100" s="1" t="str">
        <f t="shared" ref="D100:BI100" si="38">IF(D99="ND","ND",D99*$B98)</f>
        <v>ND</v>
      </c>
      <c r="E100" s="1" t="str">
        <f t="shared" si="38"/>
        <v>ND</v>
      </c>
      <c r="F100" s="1" t="str">
        <f t="shared" si="38"/>
        <v>ND</v>
      </c>
      <c r="G100" s="1" t="str">
        <f t="shared" si="38"/>
        <v>ND</v>
      </c>
      <c r="H100" s="1" t="str">
        <f t="shared" si="38"/>
        <v>ND</v>
      </c>
      <c r="I100" s="1" t="str">
        <f t="shared" si="38"/>
        <v>ND</v>
      </c>
      <c r="J100" s="1">
        <f t="shared" si="38"/>
        <v>1597.39903349267</v>
      </c>
      <c r="K100" s="1">
        <f t="shared" si="38"/>
        <v>140.98187561712498</v>
      </c>
      <c r="L100" s="1" t="str">
        <f t="shared" si="38"/>
        <v>ND</v>
      </c>
      <c r="M100" s="1" t="str">
        <f t="shared" si="38"/>
        <v>ND</v>
      </c>
      <c r="N100" s="1" t="str">
        <f t="shared" si="38"/>
        <v>ND</v>
      </c>
      <c r="O100" s="1" t="str">
        <f t="shared" si="38"/>
        <v>ND</v>
      </c>
      <c r="P100" s="1" t="str">
        <f t="shared" si="38"/>
        <v>ND</v>
      </c>
      <c r="Q100" s="1" t="str">
        <f t="shared" si="38"/>
        <v>ND</v>
      </c>
      <c r="R100" s="1" t="str">
        <f t="shared" si="38"/>
        <v>ND</v>
      </c>
      <c r="S100" s="1" t="str">
        <f t="shared" si="38"/>
        <v>ND</v>
      </c>
      <c r="T100" s="1">
        <f t="shared" si="38"/>
        <v>150.84401395274199</v>
      </c>
      <c r="U100" s="1" t="str">
        <f t="shared" si="38"/>
        <v>ND</v>
      </c>
      <c r="V100" s="1" t="str">
        <f t="shared" si="38"/>
        <v>ND</v>
      </c>
      <c r="W100" s="1">
        <f t="shared" si="38"/>
        <v>982.484554961502</v>
      </c>
      <c r="X100" s="1" t="str">
        <f t="shared" si="38"/>
        <v>ND</v>
      </c>
      <c r="Y100" s="1" t="str">
        <f t="shared" si="38"/>
        <v>ND</v>
      </c>
      <c r="Z100" s="1">
        <f t="shared" si="38"/>
        <v>618.4258936004901</v>
      </c>
      <c r="AA100" s="1" t="str">
        <f t="shared" si="38"/>
        <v>ND</v>
      </c>
      <c r="AB100" s="1" t="str">
        <f t="shared" si="38"/>
        <v>ND</v>
      </c>
      <c r="AC100" s="1" t="str">
        <f t="shared" si="38"/>
        <v>ND</v>
      </c>
      <c r="AD100" s="1" t="str">
        <f t="shared" si="38"/>
        <v>ND</v>
      </c>
      <c r="AE100" s="1" t="str">
        <f t="shared" si="38"/>
        <v>ND</v>
      </c>
      <c r="AF100" s="1" t="str">
        <f t="shared" si="38"/>
        <v>ND</v>
      </c>
      <c r="AG100" s="1" t="str">
        <f t="shared" si="38"/>
        <v>ND</v>
      </c>
      <c r="AH100" s="1" t="str">
        <f t="shared" si="38"/>
        <v>ND</v>
      </c>
      <c r="AI100" s="1" t="str">
        <f t="shared" si="38"/>
        <v>ND</v>
      </c>
      <c r="AJ100" s="1" t="str">
        <f t="shared" si="38"/>
        <v>ND</v>
      </c>
      <c r="AK100" s="1" t="str">
        <f t="shared" si="38"/>
        <v>ND</v>
      </c>
      <c r="AL100" s="1">
        <f t="shared" si="38"/>
        <v>2244.8576610433802</v>
      </c>
      <c r="AM100" s="1">
        <f t="shared" si="38"/>
        <v>2118.8785086405601</v>
      </c>
      <c r="AN100" s="1">
        <f t="shared" si="38"/>
        <v>2254.5045463562897</v>
      </c>
      <c r="AO100" s="1">
        <f t="shared" si="38"/>
        <v>2208.3474309030898</v>
      </c>
      <c r="AP100" s="1">
        <f t="shared" si="38"/>
        <v>2191.4674015834898</v>
      </c>
      <c r="AQ100" s="1">
        <f t="shared" si="38"/>
        <v>2012.53914946125</v>
      </c>
      <c r="AR100" s="1">
        <f t="shared" si="38"/>
        <v>2174.69746490121</v>
      </c>
      <c r="AS100" s="1">
        <f t="shared" si="38"/>
        <v>2062.7818014690502</v>
      </c>
      <c r="AT100" s="1">
        <f t="shared" si="38"/>
        <v>2038.1414038486998</v>
      </c>
      <c r="AU100" s="1">
        <f t="shared" si="38"/>
        <v>2076.1051131697</v>
      </c>
      <c r="AV100" s="1">
        <f t="shared" si="38"/>
        <v>2092.0526119618098</v>
      </c>
      <c r="AW100" s="1">
        <f t="shared" si="38"/>
        <v>2025.0999929270899</v>
      </c>
      <c r="AX100" s="1">
        <f t="shared" si="38"/>
        <v>2083.8516182722601</v>
      </c>
      <c r="AY100" s="1">
        <f t="shared" si="38"/>
        <v>2084.1492543382501</v>
      </c>
      <c r="AZ100" s="1" t="str">
        <f t="shared" si="38"/>
        <v>ND</v>
      </c>
      <c r="BA100" s="1" t="str">
        <f t="shared" si="38"/>
        <v>ND</v>
      </c>
      <c r="BB100" s="1" t="str">
        <f t="shared" si="38"/>
        <v>ND</v>
      </c>
      <c r="BC100" s="1" t="str">
        <f t="shared" si="38"/>
        <v>ND</v>
      </c>
      <c r="BD100" s="1" t="str">
        <f t="shared" si="38"/>
        <v>ND</v>
      </c>
      <c r="BE100" s="1" t="str">
        <f t="shared" si="38"/>
        <v>ND</v>
      </c>
      <c r="BF100" s="1" t="str">
        <f t="shared" si="38"/>
        <v>ND</v>
      </c>
      <c r="BG100" s="1" t="str">
        <f t="shared" si="38"/>
        <v>ND</v>
      </c>
      <c r="BH100" s="1">
        <f t="shared" si="38"/>
        <v>1544.1461252101201</v>
      </c>
      <c r="BI100" s="1">
        <f t="shared" si="38"/>
        <v>1825.6831196462399</v>
      </c>
      <c r="BJ100" s="31"/>
      <c r="BK100" s="31"/>
      <c r="BL100" s="31"/>
    </row>
    <row r="101" spans="1:64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31"/>
      <c r="BK101" s="31"/>
      <c r="BL101" s="31"/>
    </row>
    <row r="102" spans="1:64" x14ac:dyDescent="0.25">
      <c r="A102" t="str">
        <f>'[5]ICP-MS Results'!C41</f>
        <v>GY2-032-C-dup  1000x</v>
      </c>
      <c r="B102" t="str">
        <f>'[5]ICP-MS Results'!D41</f>
        <v>1000</v>
      </c>
      <c r="C102" s="1">
        <f>'[5]ICP-MS Results'!E41</f>
        <v>-0.19177408786408001</v>
      </c>
      <c r="D102" s="1">
        <f>'[5]ICP-MS Results'!G41</f>
        <v>-1.27234687767722E-4</v>
      </c>
      <c r="E102" s="1">
        <f>'[5]ICP-MS Results'!J41</f>
        <v>-9.4157409163901793</v>
      </c>
      <c r="F102" s="1">
        <f>'[5]ICP-MS Results'!M41</f>
        <v>-20.593224422291499</v>
      </c>
      <c r="G102" s="1">
        <f>'[5]ICP-MS Results'!P41</f>
        <v>-2.0638257763971901</v>
      </c>
      <c r="H102" s="1">
        <f>'[5]ICP-MS Results'!Q41</f>
        <v>-137.425744640045</v>
      </c>
      <c r="I102" s="1">
        <f>'[5]ICP-MS Results'!S41</f>
        <v>-4.4043940342083197</v>
      </c>
      <c r="J102" s="1">
        <f>'[5]ICP-MS Results'!AC41</f>
        <v>1.63024530383001</v>
      </c>
      <c r="K102" s="1">
        <f>'[5]ICP-MS Results'!AE41</f>
        <v>-1.7546648055394399E-2</v>
      </c>
      <c r="L102" s="1">
        <f>'[5]ICP-MS Results'!AG41</f>
        <v>-0.176975717216413</v>
      </c>
      <c r="M102" s="1">
        <f>'[5]ICP-MS Results'!AI41</f>
        <v>-0.19691402214663101</v>
      </c>
      <c r="N102" s="1">
        <f>'[5]ICP-MS Results'!AK41</f>
        <v>-7.2517998248044793E-2</v>
      </c>
      <c r="O102" s="1">
        <f>'[5]ICP-MS Results'!AN41</f>
        <v>-5.5064875653841598</v>
      </c>
      <c r="P102" s="1">
        <f>'[5]ICP-MS Results'!AP41</f>
        <v>2.4798712780201098E-3</v>
      </c>
      <c r="Q102" s="1">
        <f>'[5]ICP-MS Results'!AR41</f>
        <v>-7.1843941224900496E-2</v>
      </c>
      <c r="R102" s="1">
        <f>'[5]ICP-MS Results'!AT41</f>
        <v>-0.194755420775032</v>
      </c>
      <c r="S102" s="1">
        <f>'[5]ICP-MS Results'!AV41</f>
        <v>7.4618336412350401E-3</v>
      </c>
      <c r="T102" s="1">
        <f>'[5]ICP-MS Results'!AX41</f>
        <v>0.112292728329807</v>
      </c>
      <c r="U102" s="1">
        <f>'[5]ICP-MS Results'!AZ41</f>
        <v>5.7322519159360902E-2</v>
      </c>
      <c r="V102" s="1">
        <f>'[5]ICP-MS Results'!BB41</f>
        <v>2.5836010496360501E-2</v>
      </c>
      <c r="W102" s="1">
        <f>'[5]ICP-MS Results'!BF41</f>
        <v>0.64811282238553503</v>
      </c>
      <c r="X102" s="1">
        <f>'[5]ICP-MS Results'!BH41</f>
        <v>-3.9864448549757898</v>
      </c>
      <c r="Y102" s="1">
        <f>'[5]ICP-MS Results'!BJ41</f>
        <v>-11.0471103919089</v>
      </c>
      <c r="Z102" s="1">
        <f>'[5]ICP-MS Results'!BM41</f>
        <v>0.39866797664742898</v>
      </c>
      <c r="AA102" s="1">
        <f>'[5]ICP-MS Results'!BO41</f>
        <v>-5.2634463089883503E-2</v>
      </c>
      <c r="AB102" s="1">
        <f>'[5]ICP-MS Results'!BQ41</f>
        <v>-5.8180782592247501E-2</v>
      </c>
      <c r="AC102" s="1">
        <f>'[5]ICP-MS Results'!BS41</f>
        <v>-5.4465366072508202E-2</v>
      </c>
      <c r="AD102" s="1">
        <f>'[5]ICP-MS Results'!BT41</f>
        <v>-4.0605459582131201E-2</v>
      </c>
      <c r="AE102" s="1">
        <f>'[5]ICP-MS Results'!BW41</f>
        <v>-9.4301349800082392E-3</v>
      </c>
      <c r="AF102" s="1">
        <f>'[5]ICP-MS Results'!BY41</f>
        <v>-6.4063430650581499E-3</v>
      </c>
      <c r="AG102" s="1">
        <f>'[5]ICP-MS Results'!CA41</f>
        <v>-7.8283809835212506E-2</v>
      </c>
      <c r="AH102" s="1">
        <f>'[5]ICP-MS Results'!CC41</f>
        <v>-0.25478391938055001</v>
      </c>
      <c r="AI102" s="1">
        <f>'[5]ICP-MS Results'!CE41</f>
        <v>-1.7430893502713901E-2</v>
      </c>
      <c r="AJ102" s="1">
        <f>'[5]ICP-MS Results'!CF41</f>
        <v>-2.2293380566293201E-2</v>
      </c>
      <c r="AK102" s="1">
        <f>'[5]ICP-MS Results'!CI41</f>
        <v>-0.48897148315817901</v>
      </c>
      <c r="AL102" s="1">
        <f>'[5]ICP-MS Results'!CK41</f>
        <v>2.2268020299534701</v>
      </c>
      <c r="AM102" s="1">
        <f>'[5]ICP-MS Results'!CM41</f>
        <v>2.1172897286091898</v>
      </c>
      <c r="AN102" s="1">
        <f>'[5]ICP-MS Results'!CO41</f>
        <v>2.2789417257579498</v>
      </c>
      <c r="AO102" s="1">
        <f>'[5]ICP-MS Results'!CQ41</f>
        <v>2.2664632856635998</v>
      </c>
      <c r="AP102" s="1">
        <f>'[5]ICP-MS Results'!CS41</f>
        <v>2.2224339081386901</v>
      </c>
      <c r="AQ102" s="1">
        <f>'[5]ICP-MS Results'!CU41</f>
        <v>2.0184312610364898</v>
      </c>
      <c r="AR102" s="1">
        <f>'[5]ICP-MS Results'!CW41</f>
        <v>2.1842842746609099</v>
      </c>
      <c r="AS102" s="1">
        <f>'[5]ICP-MS Results'!CY41</f>
        <v>2.07742204425058</v>
      </c>
      <c r="AT102" s="1">
        <f>'[5]ICP-MS Results'!DA41</f>
        <v>2.0709333239293302</v>
      </c>
      <c r="AU102" s="1">
        <f>'[5]ICP-MS Results'!DC41</f>
        <v>2.0846425203545902</v>
      </c>
      <c r="AV102" s="1">
        <f>'[5]ICP-MS Results'!DE41</f>
        <v>2.1496951530312698</v>
      </c>
      <c r="AW102" s="1">
        <f>'[5]ICP-MS Results'!DG41</f>
        <v>2.0505444476140799</v>
      </c>
      <c r="AX102" s="1">
        <f>'[5]ICP-MS Results'!DI41</f>
        <v>2.07608761865938</v>
      </c>
      <c r="AY102" s="1">
        <f>'[5]ICP-MS Results'!DK41</f>
        <v>2.11114657885352</v>
      </c>
      <c r="AZ102" s="1">
        <f>'[5]ICP-MS Results'!DM41</f>
        <v>-7.4885416241146398E-3</v>
      </c>
      <c r="BA102" s="1">
        <f>'[5]ICP-MS Results'!DO41</f>
        <v>-8.6241557143510398E-3</v>
      </c>
      <c r="BB102" s="1">
        <f>'[5]ICP-MS Results'!DQ41</f>
        <v>-0.37826659313599897</v>
      </c>
      <c r="BC102" s="1">
        <f>'[5]ICP-MS Results'!DS41</f>
        <v>-1.6187364655613099E-3</v>
      </c>
      <c r="BD102" s="1">
        <f>'[5]ICP-MS Results'!DU41</f>
        <v>4.59021523394283E-2</v>
      </c>
      <c r="BE102" s="1">
        <f>'[5]ICP-MS Results'!DW41</f>
        <v>-0.43134579853878902</v>
      </c>
      <c r="BF102" s="1">
        <f>'[5]ICP-MS Results'!DY41</f>
        <v>-0.17222039006581299</v>
      </c>
      <c r="BG102" s="1">
        <f>'[5]ICP-MS Results'!EA41</f>
        <v>-7.72998676977368E-3</v>
      </c>
      <c r="BH102" s="1">
        <f>'[5]ICP-MS Results'!EC41</f>
        <v>1.58279783516255</v>
      </c>
      <c r="BI102" s="1">
        <f>'[5]ICP-MS Results'!EE41</f>
        <v>1.8366851547594401</v>
      </c>
      <c r="BJ102" s="31">
        <f>'[5]ICP-MS Results'!EF41</f>
        <v>101.135207808042</v>
      </c>
      <c r="BK102" s="31">
        <f>'[5]ICP-MS Results'!EG41</f>
        <v>133.404189687616</v>
      </c>
      <c r="BL102" s="31">
        <f>'[5]ICP-MS Results'!EH41</f>
        <v>103.590218057565</v>
      </c>
    </row>
    <row r="103" spans="1:64" x14ac:dyDescent="0.25">
      <c r="A103" s="1" t="s">
        <v>72</v>
      </c>
      <c r="C103" s="1" t="str">
        <f>IF(C102&lt;C$132,"ND",C102)</f>
        <v>ND</v>
      </c>
      <c r="D103" s="1" t="str">
        <f t="shared" ref="D103:BI103" si="39">IF(D102&lt;D$132,"ND",D102)</f>
        <v>ND</v>
      </c>
      <c r="E103" s="1" t="str">
        <f t="shared" si="39"/>
        <v>ND</v>
      </c>
      <c r="F103" s="1" t="str">
        <f t="shared" si="39"/>
        <v>ND</v>
      </c>
      <c r="G103" s="1" t="str">
        <f t="shared" si="39"/>
        <v>ND</v>
      </c>
      <c r="H103" s="1" t="str">
        <f t="shared" si="39"/>
        <v>ND</v>
      </c>
      <c r="I103" s="1" t="str">
        <f t="shared" si="39"/>
        <v>ND</v>
      </c>
      <c r="J103" s="1">
        <f t="shared" si="39"/>
        <v>1.63024530383001</v>
      </c>
      <c r="K103" s="1" t="str">
        <f t="shared" si="39"/>
        <v>ND</v>
      </c>
      <c r="L103" s="1" t="str">
        <f t="shared" si="39"/>
        <v>ND</v>
      </c>
      <c r="M103" s="1" t="str">
        <f t="shared" si="39"/>
        <v>ND</v>
      </c>
      <c r="N103" s="1" t="str">
        <f t="shared" si="39"/>
        <v>ND</v>
      </c>
      <c r="O103" s="1" t="str">
        <f t="shared" si="39"/>
        <v>ND</v>
      </c>
      <c r="P103" s="1" t="str">
        <f t="shared" si="39"/>
        <v>ND</v>
      </c>
      <c r="Q103" s="1" t="str">
        <f t="shared" si="39"/>
        <v>ND</v>
      </c>
      <c r="R103" s="1" t="str">
        <f t="shared" si="39"/>
        <v>ND</v>
      </c>
      <c r="S103" s="1" t="str">
        <f t="shared" si="39"/>
        <v>ND</v>
      </c>
      <c r="T103" s="1">
        <f t="shared" si="39"/>
        <v>0.112292728329807</v>
      </c>
      <c r="U103" s="1" t="str">
        <f t="shared" si="39"/>
        <v>ND</v>
      </c>
      <c r="V103" s="1" t="str">
        <f t="shared" si="39"/>
        <v>ND</v>
      </c>
      <c r="W103" s="1">
        <f t="shared" si="39"/>
        <v>0.64811282238553503</v>
      </c>
      <c r="X103" s="1" t="str">
        <f t="shared" si="39"/>
        <v>ND</v>
      </c>
      <c r="Y103" s="1" t="str">
        <f t="shared" si="39"/>
        <v>ND</v>
      </c>
      <c r="Z103" s="1">
        <f t="shared" si="39"/>
        <v>0.39866797664742898</v>
      </c>
      <c r="AA103" s="1" t="str">
        <f t="shared" si="39"/>
        <v>ND</v>
      </c>
      <c r="AB103" s="1" t="str">
        <f t="shared" si="39"/>
        <v>ND</v>
      </c>
      <c r="AC103" s="1" t="str">
        <f t="shared" si="39"/>
        <v>ND</v>
      </c>
      <c r="AD103" s="1" t="str">
        <f t="shared" si="39"/>
        <v>ND</v>
      </c>
      <c r="AE103" s="1" t="str">
        <f t="shared" si="39"/>
        <v>ND</v>
      </c>
      <c r="AF103" s="1" t="str">
        <f t="shared" si="39"/>
        <v>ND</v>
      </c>
      <c r="AG103" s="1" t="str">
        <f t="shared" si="39"/>
        <v>ND</v>
      </c>
      <c r="AH103" s="1" t="str">
        <f t="shared" si="39"/>
        <v>ND</v>
      </c>
      <c r="AI103" s="1" t="str">
        <f t="shared" si="39"/>
        <v>ND</v>
      </c>
      <c r="AJ103" s="1" t="str">
        <f t="shared" si="39"/>
        <v>ND</v>
      </c>
      <c r="AK103" s="1" t="str">
        <f t="shared" si="39"/>
        <v>ND</v>
      </c>
      <c r="AL103" s="1">
        <f t="shared" si="39"/>
        <v>2.2268020299534701</v>
      </c>
      <c r="AM103" s="1">
        <f t="shared" si="39"/>
        <v>2.1172897286091898</v>
      </c>
      <c r="AN103" s="1">
        <f t="shared" si="39"/>
        <v>2.2789417257579498</v>
      </c>
      <c r="AO103" s="1">
        <f t="shared" si="39"/>
        <v>2.2664632856635998</v>
      </c>
      <c r="AP103" s="1">
        <f t="shared" si="39"/>
        <v>2.2224339081386901</v>
      </c>
      <c r="AQ103" s="1">
        <f t="shared" si="39"/>
        <v>2.0184312610364898</v>
      </c>
      <c r="AR103" s="1">
        <f t="shared" si="39"/>
        <v>2.1842842746609099</v>
      </c>
      <c r="AS103" s="1">
        <f t="shared" si="39"/>
        <v>2.07742204425058</v>
      </c>
      <c r="AT103" s="1">
        <f t="shared" si="39"/>
        <v>2.0709333239293302</v>
      </c>
      <c r="AU103" s="1">
        <f t="shared" si="39"/>
        <v>2.0846425203545902</v>
      </c>
      <c r="AV103" s="1">
        <f t="shared" si="39"/>
        <v>2.1496951530312698</v>
      </c>
      <c r="AW103" s="1">
        <f t="shared" si="39"/>
        <v>2.0505444476140799</v>
      </c>
      <c r="AX103" s="1">
        <f t="shared" si="39"/>
        <v>2.07608761865938</v>
      </c>
      <c r="AY103" s="1">
        <f t="shared" si="39"/>
        <v>2.11114657885352</v>
      </c>
      <c r="AZ103" s="1" t="str">
        <f t="shared" si="39"/>
        <v>ND</v>
      </c>
      <c r="BA103" s="1" t="str">
        <f t="shared" si="39"/>
        <v>ND</v>
      </c>
      <c r="BB103" s="1" t="str">
        <f t="shared" si="39"/>
        <v>ND</v>
      </c>
      <c r="BC103" s="1" t="str">
        <f t="shared" si="39"/>
        <v>ND</v>
      </c>
      <c r="BD103" s="1" t="str">
        <f t="shared" si="39"/>
        <v>ND</v>
      </c>
      <c r="BE103" s="1" t="str">
        <f t="shared" si="39"/>
        <v>ND</v>
      </c>
      <c r="BF103" s="1" t="str">
        <f t="shared" si="39"/>
        <v>ND</v>
      </c>
      <c r="BG103" s="1" t="str">
        <f t="shared" si="39"/>
        <v>ND</v>
      </c>
      <c r="BH103" s="1">
        <f t="shared" si="39"/>
        <v>1.58279783516255</v>
      </c>
      <c r="BI103" s="1">
        <f t="shared" si="39"/>
        <v>1.8366851547594401</v>
      </c>
      <c r="BJ103" s="31"/>
      <c r="BK103" s="31"/>
      <c r="BL103" s="31"/>
    </row>
    <row r="104" spans="1:64" x14ac:dyDescent="0.25">
      <c r="A104" s="1" t="s">
        <v>73</v>
      </c>
      <c r="C104" s="1" t="str">
        <f>IF(C103="ND","ND",C103*$B102)</f>
        <v>ND</v>
      </c>
      <c r="D104" s="1" t="str">
        <f t="shared" ref="D104:BI104" si="40">IF(D103="ND","ND",D103*$B102)</f>
        <v>ND</v>
      </c>
      <c r="E104" s="1" t="str">
        <f t="shared" si="40"/>
        <v>ND</v>
      </c>
      <c r="F104" s="1" t="str">
        <f t="shared" si="40"/>
        <v>ND</v>
      </c>
      <c r="G104" s="1" t="str">
        <f t="shared" si="40"/>
        <v>ND</v>
      </c>
      <c r="H104" s="1" t="str">
        <f t="shared" si="40"/>
        <v>ND</v>
      </c>
      <c r="I104" s="1" t="str">
        <f t="shared" si="40"/>
        <v>ND</v>
      </c>
      <c r="J104" s="1">
        <f t="shared" si="40"/>
        <v>1630.24530383001</v>
      </c>
      <c r="K104" s="1" t="str">
        <f t="shared" si="40"/>
        <v>ND</v>
      </c>
      <c r="L104" s="1" t="str">
        <f t="shared" si="40"/>
        <v>ND</v>
      </c>
      <c r="M104" s="1" t="str">
        <f t="shared" si="40"/>
        <v>ND</v>
      </c>
      <c r="N104" s="1" t="str">
        <f t="shared" si="40"/>
        <v>ND</v>
      </c>
      <c r="O104" s="1" t="str">
        <f t="shared" si="40"/>
        <v>ND</v>
      </c>
      <c r="P104" s="1" t="str">
        <f t="shared" si="40"/>
        <v>ND</v>
      </c>
      <c r="Q104" s="1" t="str">
        <f t="shared" si="40"/>
        <v>ND</v>
      </c>
      <c r="R104" s="1" t="str">
        <f t="shared" si="40"/>
        <v>ND</v>
      </c>
      <c r="S104" s="1" t="str">
        <f t="shared" si="40"/>
        <v>ND</v>
      </c>
      <c r="T104" s="1">
        <f t="shared" si="40"/>
        <v>112.29272832980699</v>
      </c>
      <c r="U104" s="1" t="str">
        <f t="shared" si="40"/>
        <v>ND</v>
      </c>
      <c r="V104" s="1" t="str">
        <f t="shared" si="40"/>
        <v>ND</v>
      </c>
      <c r="W104" s="1">
        <f t="shared" si="40"/>
        <v>648.11282238553508</v>
      </c>
      <c r="X104" s="1" t="str">
        <f t="shared" si="40"/>
        <v>ND</v>
      </c>
      <c r="Y104" s="1" t="str">
        <f t="shared" si="40"/>
        <v>ND</v>
      </c>
      <c r="Z104" s="1">
        <f t="shared" si="40"/>
        <v>398.66797664742899</v>
      </c>
      <c r="AA104" s="1" t="str">
        <f t="shared" si="40"/>
        <v>ND</v>
      </c>
      <c r="AB104" s="1" t="str">
        <f t="shared" si="40"/>
        <v>ND</v>
      </c>
      <c r="AC104" s="1" t="str">
        <f t="shared" si="40"/>
        <v>ND</v>
      </c>
      <c r="AD104" s="1" t="str">
        <f t="shared" si="40"/>
        <v>ND</v>
      </c>
      <c r="AE104" s="1" t="str">
        <f t="shared" si="40"/>
        <v>ND</v>
      </c>
      <c r="AF104" s="1" t="str">
        <f t="shared" si="40"/>
        <v>ND</v>
      </c>
      <c r="AG104" s="1" t="str">
        <f t="shared" si="40"/>
        <v>ND</v>
      </c>
      <c r="AH104" s="1" t="str">
        <f t="shared" si="40"/>
        <v>ND</v>
      </c>
      <c r="AI104" s="1" t="str">
        <f t="shared" si="40"/>
        <v>ND</v>
      </c>
      <c r="AJ104" s="1" t="str">
        <f t="shared" si="40"/>
        <v>ND</v>
      </c>
      <c r="AK104" s="1" t="str">
        <f t="shared" si="40"/>
        <v>ND</v>
      </c>
      <c r="AL104" s="1">
        <f t="shared" si="40"/>
        <v>2226.8020299534701</v>
      </c>
      <c r="AM104" s="1">
        <f t="shared" si="40"/>
        <v>2117.2897286091898</v>
      </c>
      <c r="AN104" s="1">
        <f t="shared" si="40"/>
        <v>2278.9417257579498</v>
      </c>
      <c r="AO104" s="1">
        <f t="shared" si="40"/>
        <v>2266.4632856635999</v>
      </c>
      <c r="AP104" s="1">
        <f t="shared" si="40"/>
        <v>2222.4339081386902</v>
      </c>
      <c r="AQ104" s="1">
        <f t="shared" si="40"/>
        <v>2018.4312610364898</v>
      </c>
      <c r="AR104" s="1">
        <f t="shared" si="40"/>
        <v>2184.2842746609099</v>
      </c>
      <c r="AS104" s="1">
        <f t="shared" si="40"/>
        <v>2077.4220442505798</v>
      </c>
      <c r="AT104" s="1">
        <f t="shared" si="40"/>
        <v>2070.9333239293301</v>
      </c>
      <c r="AU104" s="1">
        <f t="shared" si="40"/>
        <v>2084.64252035459</v>
      </c>
      <c r="AV104" s="1">
        <f t="shared" si="40"/>
        <v>2149.6951530312699</v>
      </c>
      <c r="AW104" s="1">
        <f t="shared" si="40"/>
        <v>2050.5444476140801</v>
      </c>
      <c r="AX104" s="1">
        <f t="shared" si="40"/>
        <v>2076.08761865938</v>
      </c>
      <c r="AY104" s="1">
        <f t="shared" si="40"/>
        <v>2111.1465788535202</v>
      </c>
      <c r="AZ104" s="1" t="str">
        <f t="shared" si="40"/>
        <v>ND</v>
      </c>
      <c r="BA104" s="1" t="str">
        <f t="shared" si="40"/>
        <v>ND</v>
      </c>
      <c r="BB104" s="1" t="str">
        <f t="shared" si="40"/>
        <v>ND</v>
      </c>
      <c r="BC104" s="1" t="str">
        <f t="shared" si="40"/>
        <v>ND</v>
      </c>
      <c r="BD104" s="1" t="str">
        <f t="shared" si="40"/>
        <v>ND</v>
      </c>
      <c r="BE104" s="1" t="str">
        <f t="shared" si="40"/>
        <v>ND</v>
      </c>
      <c r="BF104" s="1" t="str">
        <f t="shared" si="40"/>
        <v>ND</v>
      </c>
      <c r="BG104" s="1" t="str">
        <f t="shared" si="40"/>
        <v>ND</v>
      </c>
      <c r="BH104" s="1">
        <f t="shared" si="40"/>
        <v>1582.79783516255</v>
      </c>
      <c r="BI104" s="1">
        <f t="shared" si="40"/>
        <v>1836.6851547594401</v>
      </c>
      <c r="BJ104" s="31"/>
      <c r="BK104" s="31"/>
      <c r="BL104" s="31"/>
    </row>
    <row r="105" spans="1:64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31"/>
      <c r="BK105" s="31"/>
      <c r="BL105" s="31"/>
    </row>
    <row r="106" spans="1:64" x14ac:dyDescent="0.25">
      <c r="A106" t="str">
        <f>'[5]ICP-MS Results'!C42</f>
        <v>GY2-032-C  100x</v>
      </c>
      <c r="B106" t="str">
        <f>'[5]ICP-MS Results'!D42</f>
        <v>100</v>
      </c>
      <c r="C106" s="1">
        <f>'[5]ICP-MS Results'!E42</f>
        <v>-0.11827046900280699</v>
      </c>
      <c r="D106" s="1">
        <f>'[5]ICP-MS Results'!G42</f>
        <v>3.1346253108102798E-4</v>
      </c>
      <c r="E106" s="1">
        <f>'[5]ICP-MS Results'!J42</f>
        <v>-8.2968179717401895</v>
      </c>
      <c r="F106" s="1">
        <f>'[5]ICP-MS Results'!M42</f>
        <v>-7.8249514342111599</v>
      </c>
      <c r="G106" s="1">
        <f>'[5]ICP-MS Results'!P42</f>
        <v>-1.73392809769885</v>
      </c>
      <c r="H106" s="1">
        <f>'[5]ICP-MS Results'!Q42</f>
        <v>412.13305533764498</v>
      </c>
      <c r="I106" s="1">
        <f>'[5]ICP-MS Results'!S42</f>
        <v>-0.452593554174132</v>
      </c>
      <c r="J106" s="1">
        <f>'[5]ICP-MS Results'!AC42</f>
        <v>20.0809324214943</v>
      </c>
      <c r="K106" s="1">
        <f>'[5]ICP-MS Results'!AE42</f>
        <v>0.152531868052345</v>
      </c>
      <c r="L106" s="1">
        <f>'[5]ICP-MS Results'!AG42</f>
        <v>-0.16651279857493401</v>
      </c>
      <c r="M106" s="1">
        <f>'[5]ICP-MS Results'!AI42</f>
        <v>-0.18825833520448301</v>
      </c>
      <c r="N106" s="1">
        <f>'[5]ICP-MS Results'!AK42</f>
        <v>-4.9582090473390697E-2</v>
      </c>
      <c r="O106" s="1">
        <f>'[5]ICP-MS Results'!AN42</f>
        <v>-5.3022822695880096</v>
      </c>
      <c r="P106" s="1">
        <f>'[5]ICP-MS Results'!AP42</f>
        <v>1.7289843410008901E-2</v>
      </c>
      <c r="Q106" s="1">
        <f>'[5]ICP-MS Results'!AR42</f>
        <v>-3.4199233780997901E-2</v>
      </c>
      <c r="R106" s="1">
        <f>'[5]ICP-MS Results'!AT42</f>
        <v>-0.16144808754262199</v>
      </c>
      <c r="S106" s="1">
        <f>'[5]ICP-MS Results'!AV42</f>
        <v>7.15157975649032E-2</v>
      </c>
      <c r="T106" s="1">
        <f>'[5]ICP-MS Results'!AX42</f>
        <v>1.2522654882556199</v>
      </c>
      <c r="U106" s="1">
        <f>'[5]ICP-MS Results'!AZ42</f>
        <v>0.87207893442196405</v>
      </c>
      <c r="V106" s="1">
        <f>'[5]ICP-MS Results'!BB42</f>
        <v>0.61471414172584704</v>
      </c>
      <c r="W106" s="1">
        <f>'[5]ICP-MS Results'!BF42</f>
        <v>8.32096775964175</v>
      </c>
      <c r="X106" s="1">
        <f>'[5]ICP-MS Results'!BH42</f>
        <v>-0.50077311386157297</v>
      </c>
      <c r="Y106" s="1">
        <f>'[5]ICP-MS Results'!BJ42</f>
        <v>-0.89235353989883204</v>
      </c>
      <c r="Z106" s="1">
        <f>'[5]ICP-MS Results'!BM42</f>
        <v>19.164017103900299</v>
      </c>
      <c r="AA106" s="1">
        <f>'[5]ICP-MS Results'!BO42</f>
        <v>-5.0992484934002401E-2</v>
      </c>
      <c r="AB106" s="1">
        <f>'[5]ICP-MS Results'!BQ42</f>
        <v>-5.2676205381279401E-2</v>
      </c>
      <c r="AC106" s="1">
        <f>'[5]ICP-MS Results'!BS42</f>
        <v>-5.2870433344248097E-2</v>
      </c>
      <c r="AD106" s="1">
        <f>'[5]ICP-MS Results'!BT42</f>
        <v>-3.4860317307565503E-2</v>
      </c>
      <c r="AE106" s="1">
        <f>'[5]ICP-MS Results'!BW42</f>
        <v>-7.4318590050945904E-3</v>
      </c>
      <c r="AF106" s="1">
        <f>'[5]ICP-MS Results'!BY42</f>
        <v>-7.4956186398390497E-3</v>
      </c>
      <c r="AG106" s="1">
        <f>'[5]ICP-MS Results'!CA42</f>
        <v>-9.0077442606031899E-2</v>
      </c>
      <c r="AH106" s="1">
        <f>'[5]ICP-MS Results'!CC42</f>
        <v>-0.2324839629531</v>
      </c>
      <c r="AI106" s="1">
        <f>'[5]ICP-MS Results'!CE42</f>
        <v>-3.3465755354899103E-2</v>
      </c>
      <c r="AJ106" s="1">
        <f>'[5]ICP-MS Results'!CF42</f>
        <v>-2.1319143006734299E-2</v>
      </c>
      <c r="AK106" s="1">
        <f>'[5]ICP-MS Results'!CI42</f>
        <v>-0.34678375965749902</v>
      </c>
      <c r="AL106" s="1">
        <f>'[5]ICP-MS Results'!CK42</f>
        <v>18.923274614041802</v>
      </c>
      <c r="AM106" s="1">
        <f>'[5]ICP-MS Results'!CM42</f>
        <v>18.8747387057095</v>
      </c>
      <c r="AN106" s="1">
        <f>'[5]ICP-MS Results'!CO42</f>
        <v>19.153378578844201</v>
      </c>
      <c r="AO106" s="1">
        <f>'[5]ICP-MS Results'!CQ42</f>
        <v>19.096950130088398</v>
      </c>
      <c r="AP106" s="1">
        <f>'[5]ICP-MS Results'!CS42</f>
        <v>19.0259554318244</v>
      </c>
      <c r="AQ106" s="1">
        <f>'[5]ICP-MS Results'!CU42</f>
        <v>18.5878577596187</v>
      </c>
      <c r="AR106" s="1">
        <f>'[5]ICP-MS Results'!CW42</f>
        <v>18.5129734914834</v>
      </c>
      <c r="AS106" s="1">
        <f>'[5]ICP-MS Results'!CY42</f>
        <v>18.450381010888702</v>
      </c>
      <c r="AT106" s="1">
        <f>'[5]ICP-MS Results'!DA42</f>
        <v>18.787057306080801</v>
      </c>
      <c r="AU106" s="1">
        <f>'[5]ICP-MS Results'!DC42</f>
        <v>18.3927870332959</v>
      </c>
      <c r="AV106" s="1">
        <f>'[5]ICP-MS Results'!DE42</f>
        <v>18.2229156335735</v>
      </c>
      <c r="AW106" s="1">
        <f>'[5]ICP-MS Results'!DG42</f>
        <v>18.102263380003201</v>
      </c>
      <c r="AX106" s="1">
        <f>'[5]ICP-MS Results'!DI42</f>
        <v>18.811999677491801</v>
      </c>
      <c r="AY106" s="1">
        <f>'[5]ICP-MS Results'!DK42</f>
        <v>18.4263488472102</v>
      </c>
      <c r="AZ106" s="1">
        <f>'[5]ICP-MS Results'!DM42</f>
        <v>8.8341077712342092E-3</v>
      </c>
      <c r="BA106" s="1">
        <f>'[5]ICP-MS Results'!DO42</f>
        <v>6.9020710570155E-3</v>
      </c>
      <c r="BB106" s="1">
        <f>'[5]ICP-MS Results'!DQ42</f>
        <v>-0.34473098712464401</v>
      </c>
      <c r="BC106" s="1">
        <f>'[5]ICP-MS Results'!DS42</f>
        <v>2.69682474999242E-2</v>
      </c>
      <c r="BD106" s="1">
        <f>'[5]ICP-MS Results'!DU42</f>
        <v>2.9098450845152501E-2</v>
      </c>
      <c r="BE106" s="1">
        <f>'[5]ICP-MS Results'!DW42</f>
        <v>-0.69155679632718903</v>
      </c>
      <c r="BF106" s="1">
        <f>'[5]ICP-MS Results'!DY42</f>
        <v>-8.6228167890814403E-2</v>
      </c>
      <c r="BG106" s="1">
        <f>'[5]ICP-MS Results'!EA42</f>
        <v>-1.3080550751455099E-2</v>
      </c>
      <c r="BH106" s="1">
        <f>'[5]ICP-MS Results'!EC42</f>
        <v>18.599693916680899</v>
      </c>
      <c r="BI106" s="1">
        <f>'[5]ICP-MS Results'!EE42</f>
        <v>18.7192908296288</v>
      </c>
      <c r="BJ106" s="31">
        <f>'[5]ICP-MS Results'!EF42</f>
        <v>90.793613370551</v>
      </c>
      <c r="BK106" s="31">
        <f>'[5]ICP-MS Results'!EG42</f>
        <v>125.249050510122</v>
      </c>
      <c r="BL106" s="31">
        <f>'[5]ICP-MS Results'!EH42</f>
        <v>100.300959526398</v>
      </c>
    </row>
    <row r="107" spans="1:64" x14ac:dyDescent="0.25">
      <c r="A107" s="1" t="s">
        <v>72</v>
      </c>
      <c r="C107" s="1" t="str">
        <f>IF(C106&lt;C$132,"ND",C106)</f>
        <v>ND</v>
      </c>
      <c r="D107" s="1" t="str">
        <f t="shared" ref="D107:BI107" si="41">IF(D106&lt;D$132,"ND",D106)</f>
        <v>ND</v>
      </c>
      <c r="E107" s="1" t="str">
        <f t="shared" si="41"/>
        <v>ND</v>
      </c>
      <c r="F107" s="1" t="str">
        <f t="shared" si="41"/>
        <v>ND</v>
      </c>
      <c r="G107" s="1" t="str">
        <f t="shared" si="41"/>
        <v>ND</v>
      </c>
      <c r="H107" s="1">
        <f t="shared" si="41"/>
        <v>412.13305533764498</v>
      </c>
      <c r="I107" s="1" t="str">
        <f t="shared" si="41"/>
        <v>ND</v>
      </c>
      <c r="J107" s="1">
        <f t="shared" si="41"/>
        <v>20.0809324214943</v>
      </c>
      <c r="K107" s="1">
        <f t="shared" si="41"/>
        <v>0.152531868052345</v>
      </c>
      <c r="L107" s="1" t="str">
        <f t="shared" si="41"/>
        <v>ND</v>
      </c>
      <c r="M107" s="1" t="str">
        <f t="shared" si="41"/>
        <v>ND</v>
      </c>
      <c r="N107" s="1" t="str">
        <f t="shared" si="41"/>
        <v>ND</v>
      </c>
      <c r="O107" s="1" t="str">
        <f t="shared" si="41"/>
        <v>ND</v>
      </c>
      <c r="P107" s="1" t="str">
        <f t="shared" si="41"/>
        <v>ND</v>
      </c>
      <c r="Q107" s="1" t="str">
        <f t="shared" si="41"/>
        <v>ND</v>
      </c>
      <c r="R107" s="1" t="str">
        <f t="shared" si="41"/>
        <v>ND</v>
      </c>
      <c r="S107" s="1" t="str">
        <f t="shared" si="41"/>
        <v>ND</v>
      </c>
      <c r="T107" s="1">
        <f t="shared" si="41"/>
        <v>1.2522654882556199</v>
      </c>
      <c r="U107" s="1">
        <f t="shared" si="41"/>
        <v>0.87207893442196405</v>
      </c>
      <c r="V107" s="1">
        <f t="shared" si="41"/>
        <v>0.61471414172584704</v>
      </c>
      <c r="W107" s="1">
        <f t="shared" si="41"/>
        <v>8.32096775964175</v>
      </c>
      <c r="X107" s="1" t="str">
        <f t="shared" si="41"/>
        <v>ND</v>
      </c>
      <c r="Y107" s="1" t="str">
        <f t="shared" si="41"/>
        <v>ND</v>
      </c>
      <c r="Z107" s="1">
        <f t="shared" si="41"/>
        <v>19.164017103900299</v>
      </c>
      <c r="AA107" s="1" t="str">
        <f t="shared" si="41"/>
        <v>ND</v>
      </c>
      <c r="AB107" s="1" t="str">
        <f t="shared" si="41"/>
        <v>ND</v>
      </c>
      <c r="AC107" s="1" t="str">
        <f t="shared" si="41"/>
        <v>ND</v>
      </c>
      <c r="AD107" s="1" t="str">
        <f t="shared" si="41"/>
        <v>ND</v>
      </c>
      <c r="AE107" s="1" t="str">
        <f t="shared" si="41"/>
        <v>ND</v>
      </c>
      <c r="AF107" s="1" t="str">
        <f t="shared" si="41"/>
        <v>ND</v>
      </c>
      <c r="AG107" s="1" t="str">
        <f t="shared" si="41"/>
        <v>ND</v>
      </c>
      <c r="AH107" s="1" t="str">
        <f t="shared" si="41"/>
        <v>ND</v>
      </c>
      <c r="AI107" s="1" t="str">
        <f t="shared" si="41"/>
        <v>ND</v>
      </c>
      <c r="AJ107" s="1" t="str">
        <f t="shared" si="41"/>
        <v>ND</v>
      </c>
      <c r="AK107" s="1" t="str">
        <f t="shared" si="41"/>
        <v>ND</v>
      </c>
      <c r="AL107" s="1">
        <f t="shared" si="41"/>
        <v>18.923274614041802</v>
      </c>
      <c r="AM107" s="1">
        <f t="shared" si="41"/>
        <v>18.8747387057095</v>
      </c>
      <c r="AN107" s="1">
        <f t="shared" si="41"/>
        <v>19.153378578844201</v>
      </c>
      <c r="AO107" s="1">
        <f t="shared" si="41"/>
        <v>19.096950130088398</v>
      </c>
      <c r="AP107" s="1">
        <f t="shared" si="41"/>
        <v>19.0259554318244</v>
      </c>
      <c r="AQ107" s="1">
        <f t="shared" si="41"/>
        <v>18.5878577596187</v>
      </c>
      <c r="AR107" s="1">
        <f t="shared" si="41"/>
        <v>18.5129734914834</v>
      </c>
      <c r="AS107" s="1">
        <f t="shared" si="41"/>
        <v>18.450381010888702</v>
      </c>
      <c r="AT107" s="1">
        <f t="shared" si="41"/>
        <v>18.787057306080801</v>
      </c>
      <c r="AU107" s="1">
        <f t="shared" si="41"/>
        <v>18.3927870332959</v>
      </c>
      <c r="AV107" s="1">
        <f t="shared" si="41"/>
        <v>18.2229156335735</v>
      </c>
      <c r="AW107" s="1">
        <f t="shared" si="41"/>
        <v>18.102263380003201</v>
      </c>
      <c r="AX107" s="1">
        <f t="shared" si="41"/>
        <v>18.811999677491801</v>
      </c>
      <c r="AY107" s="1">
        <f t="shared" si="41"/>
        <v>18.4263488472102</v>
      </c>
      <c r="AZ107" s="1" t="str">
        <f t="shared" si="41"/>
        <v>ND</v>
      </c>
      <c r="BA107" s="1" t="str">
        <f t="shared" si="41"/>
        <v>ND</v>
      </c>
      <c r="BB107" s="1" t="str">
        <f t="shared" si="41"/>
        <v>ND</v>
      </c>
      <c r="BC107" s="1">
        <f t="shared" si="41"/>
        <v>2.69682474999242E-2</v>
      </c>
      <c r="BD107" s="1" t="str">
        <f t="shared" si="41"/>
        <v>ND</v>
      </c>
      <c r="BE107" s="1" t="str">
        <f t="shared" si="41"/>
        <v>ND</v>
      </c>
      <c r="BF107" s="1" t="str">
        <f t="shared" si="41"/>
        <v>ND</v>
      </c>
      <c r="BG107" s="1" t="str">
        <f t="shared" si="41"/>
        <v>ND</v>
      </c>
      <c r="BH107" s="1">
        <f t="shared" si="41"/>
        <v>18.599693916680899</v>
      </c>
      <c r="BI107" s="1">
        <f t="shared" si="41"/>
        <v>18.7192908296288</v>
      </c>
      <c r="BJ107" s="31"/>
      <c r="BK107" s="31"/>
      <c r="BL107" s="31"/>
    </row>
    <row r="108" spans="1:64" x14ac:dyDescent="0.25">
      <c r="A108" s="1" t="s">
        <v>73</v>
      </c>
      <c r="C108" s="1" t="str">
        <f>IF(C107="ND","ND",C107*$B106)</f>
        <v>ND</v>
      </c>
      <c r="D108" s="1" t="str">
        <f t="shared" ref="D108:BI108" si="42">IF(D107="ND","ND",D107*$B106)</f>
        <v>ND</v>
      </c>
      <c r="E108" s="1" t="str">
        <f t="shared" si="42"/>
        <v>ND</v>
      </c>
      <c r="F108" s="1" t="str">
        <f t="shared" si="42"/>
        <v>ND</v>
      </c>
      <c r="G108" s="1" t="str">
        <f t="shared" si="42"/>
        <v>ND</v>
      </c>
      <c r="H108" s="1">
        <f t="shared" si="42"/>
        <v>41213.305533764498</v>
      </c>
      <c r="I108" s="1" t="str">
        <f t="shared" si="42"/>
        <v>ND</v>
      </c>
      <c r="J108" s="1">
        <f t="shared" si="42"/>
        <v>2008.0932421494299</v>
      </c>
      <c r="K108" s="1">
        <f t="shared" si="42"/>
        <v>15.253186805234501</v>
      </c>
      <c r="L108" s="1" t="str">
        <f t="shared" si="42"/>
        <v>ND</v>
      </c>
      <c r="M108" s="1" t="str">
        <f t="shared" si="42"/>
        <v>ND</v>
      </c>
      <c r="N108" s="1" t="str">
        <f t="shared" si="42"/>
        <v>ND</v>
      </c>
      <c r="O108" s="1" t="str">
        <f t="shared" si="42"/>
        <v>ND</v>
      </c>
      <c r="P108" s="1" t="str">
        <f t="shared" si="42"/>
        <v>ND</v>
      </c>
      <c r="Q108" s="1" t="str">
        <f t="shared" si="42"/>
        <v>ND</v>
      </c>
      <c r="R108" s="1" t="str">
        <f t="shared" si="42"/>
        <v>ND</v>
      </c>
      <c r="S108" s="1" t="str">
        <f t="shared" si="42"/>
        <v>ND</v>
      </c>
      <c r="T108" s="1">
        <f t="shared" si="42"/>
        <v>125.22654882556199</v>
      </c>
      <c r="U108" s="1">
        <f t="shared" si="42"/>
        <v>87.207893442196408</v>
      </c>
      <c r="V108" s="1">
        <f t="shared" si="42"/>
        <v>61.471414172584701</v>
      </c>
      <c r="W108" s="1">
        <f t="shared" si="42"/>
        <v>832.09677596417498</v>
      </c>
      <c r="X108" s="1" t="str">
        <f t="shared" si="42"/>
        <v>ND</v>
      </c>
      <c r="Y108" s="1" t="str">
        <f t="shared" si="42"/>
        <v>ND</v>
      </c>
      <c r="Z108" s="1">
        <f t="shared" si="42"/>
        <v>1916.4017103900298</v>
      </c>
      <c r="AA108" s="1" t="str">
        <f t="shared" si="42"/>
        <v>ND</v>
      </c>
      <c r="AB108" s="1" t="str">
        <f t="shared" si="42"/>
        <v>ND</v>
      </c>
      <c r="AC108" s="1" t="str">
        <f t="shared" si="42"/>
        <v>ND</v>
      </c>
      <c r="AD108" s="1" t="str">
        <f t="shared" si="42"/>
        <v>ND</v>
      </c>
      <c r="AE108" s="1" t="str">
        <f t="shared" si="42"/>
        <v>ND</v>
      </c>
      <c r="AF108" s="1" t="str">
        <f t="shared" si="42"/>
        <v>ND</v>
      </c>
      <c r="AG108" s="1" t="str">
        <f t="shared" si="42"/>
        <v>ND</v>
      </c>
      <c r="AH108" s="1" t="str">
        <f t="shared" si="42"/>
        <v>ND</v>
      </c>
      <c r="AI108" s="1" t="str">
        <f t="shared" si="42"/>
        <v>ND</v>
      </c>
      <c r="AJ108" s="1" t="str">
        <f t="shared" si="42"/>
        <v>ND</v>
      </c>
      <c r="AK108" s="1" t="str">
        <f t="shared" si="42"/>
        <v>ND</v>
      </c>
      <c r="AL108" s="1">
        <f t="shared" si="42"/>
        <v>1892.3274614041802</v>
      </c>
      <c r="AM108" s="1">
        <f t="shared" si="42"/>
        <v>1887.4738705709501</v>
      </c>
      <c r="AN108" s="1">
        <f t="shared" si="42"/>
        <v>1915.3378578844201</v>
      </c>
      <c r="AO108" s="1">
        <f t="shared" si="42"/>
        <v>1909.6950130088399</v>
      </c>
      <c r="AP108" s="1">
        <f t="shared" si="42"/>
        <v>1902.59554318244</v>
      </c>
      <c r="AQ108" s="1">
        <f t="shared" si="42"/>
        <v>1858.7857759618701</v>
      </c>
      <c r="AR108" s="1">
        <f t="shared" si="42"/>
        <v>1851.2973491483401</v>
      </c>
      <c r="AS108" s="1">
        <f t="shared" si="42"/>
        <v>1845.0381010888702</v>
      </c>
      <c r="AT108" s="1">
        <f t="shared" si="42"/>
        <v>1878.7057306080801</v>
      </c>
      <c r="AU108" s="1">
        <f t="shared" si="42"/>
        <v>1839.2787033295899</v>
      </c>
      <c r="AV108" s="1">
        <f t="shared" si="42"/>
        <v>1822.29156335735</v>
      </c>
      <c r="AW108" s="1">
        <f t="shared" si="42"/>
        <v>1810.2263380003201</v>
      </c>
      <c r="AX108" s="1">
        <f t="shared" si="42"/>
        <v>1881.1999677491801</v>
      </c>
      <c r="AY108" s="1">
        <f t="shared" si="42"/>
        <v>1842.6348847210199</v>
      </c>
      <c r="AZ108" s="1" t="str">
        <f t="shared" si="42"/>
        <v>ND</v>
      </c>
      <c r="BA108" s="1" t="str">
        <f t="shared" si="42"/>
        <v>ND</v>
      </c>
      <c r="BB108" s="1" t="str">
        <f t="shared" si="42"/>
        <v>ND</v>
      </c>
      <c r="BC108" s="1">
        <f t="shared" si="42"/>
        <v>2.6968247499924201</v>
      </c>
      <c r="BD108" s="1" t="str">
        <f t="shared" si="42"/>
        <v>ND</v>
      </c>
      <c r="BE108" s="1" t="str">
        <f t="shared" si="42"/>
        <v>ND</v>
      </c>
      <c r="BF108" s="1" t="str">
        <f t="shared" si="42"/>
        <v>ND</v>
      </c>
      <c r="BG108" s="1" t="str">
        <f t="shared" si="42"/>
        <v>ND</v>
      </c>
      <c r="BH108" s="1">
        <f t="shared" si="42"/>
        <v>1859.9693916680899</v>
      </c>
      <c r="BI108" s="1">
        <f t="shared" si="42"/>
        <v>1871.9290829628801</v>
      </c>
      <c r="BJ108" s="31"/>
      <c r="BK108" s="31"/>
      <c r="BL108" s="31"/>
    </row>
    <row r="109" spans="1:64" x14ac:dyDescent="0.25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31"/>
      <c r="BK109" s="31"/>
      <c r="BL109" s="31"/>
    </row>
    <row r="110" spans="1:64" x14ac:dyDescent="0.25">
      <c r="A110" s="26" t="s">
        <v>65</v>
      </c>
      <c r="C110" s="1" t="str">
        <f>C108</f>
        <v>ND</v>
      </c>
      <c r="D110" s="1" t="str">
        <f t="shared" ref="D110:BI110" si="43">D108</f>
        <v>ND</v>
      </c>
      <c r="E110" s="1" t="str">
        <f t="shared" si="43"/>
        <v>ND</v>
      </c>
      <c r="F110" s="1" t="str">
        <f t="shared" si="43"/>
        <v>ND</v>
      </c>
      <c r="G110" s="1" t="str">
        <f t="shared" si="43"/>
        <v>ND</v>
      </c>
      <c r="H110" s="1">
        <f t="shared" si="43"/>
        <v>41213.305533764498</v>
      </c>
      <c r="I110" s="1" t="str">
        <f t="shared" si="43"/>
        <v>ND</v>
      </c>
      <c r="J110" s="1">
        <f t="shared" si="43"/>
        <v>2008.0932421494299</v>
      </c>
      <c r="K110" s="1">
        <f t="shared" si="43"/>
        <v>15.253186805234501</v>
      </c>
      <c r="L110" s="1" t="str">
        <f t="shared" si="43"/>
        <v>ND</v>
      </c>
      <c r="M110" s="1" t="str">
        <f t="shared" si="43"/>
        <v>ND</v>
      </c>
      <c r="N110" s="1" t="str">
        <f t="shared" si="43"/>
        <v>ND</v>
      </c>
      <c r="O110" s="1" t="str">
        <f t="shared" si="43"/>
        <v>ND</v>
      </c>
      <c r="P110" s="1" t="str">
        <f t="shared" si="43"/>
        <v>ND</v>
      </c>
      <c r="Q110" s="1" t="str">
        <f t="shared" si="43"/>
        <v>ND</v>
      </c>
      <c r="R110" s="1" t="str">
        <f t="shared" si="43"/>
        <v>ND</v>
      </c>
      <c r="S110" s="1" t="str">
        <f t="shared" si="43"/>
        <v>ND</v>
      </c>
      <c r="T110" s="1">
        <f t="shared" si="43"/>
        <v>125.22654882556199</v>
      </c>
      <c r="U110" s="1">
        <f t="shared" si="43"/>
        <v>87.207893442196408</v>
      </c>
      <c r="V110" s="1">
        <f t="shared" si="43"/>
        <v>61.471414172584701</v>
      </c>
      <c r="W110" s="1">
        <f t="shared" si="43"/>
        <v>832.09677596417498</v>
      </c>
      <c r="X110" s="1" t="str">
        <f t="shared" si="43"/>
        <v>ND</v>
      </c>
      <c r="Y110" s="1" t="str">
        <f t="shared" si="43"/>
        <v>ND</v>
      </c>
      <c r="Z110" s="1">
        <f t="shared" si="43"/>
        <v>1916.4017103900298</v>
      </c>
      <c r="AA110" s="1" t="str">
        <f t="shared" si="43"/>
        <v>ND</v>
      </c>
      <c r="AB110" s="1" t="str">
        <f t="shared" si="43"/>
        <v>ND</v>
      </c>
      <c r="AC110" s="1" t="str">
        <f t="shared" si="43"/>
        <v>ND</v>
      </c>
      <c r="AD110" s="1" t="str">
        <f t="shared" si="43"/>
        <v>ND</v>
      </c>
      <c r="AE110" s="1" t="str">
        <f t="shared" si="43"/>
        <v>ND</v>
      </c>
      <c r="AF110" s="1" t="str">
        <f t="shared" si="43"/>
        <v>ND</v>
      </c>
      <c r="AG110" s="1" t="str">
        <f t="shared" si="43"/>
        <v>ND</v>
      </c>
      <c r="AH110" s="1" t="str">
        <f t="shared" si="43"/>
        <v>ND</v>
      </c>
      <c r="AI110" s="1" t="str">
        <f t="shared" si="43"/>
        <v>ND</v>
      </c>
      <c r="AJ110" s="1" t="str">
        <f t="shared" si="43"/>
        <v>ND</v>
      </c>
      <c r="AK110" s="1" t="str">
        <f t="shared" si="43"/>
        <v>ND</v>
      </c>
      <c r="AL110" s="1">
        <f t="shared" si="43"/>
        <v>1892.3274614041802</v>
      </c>
      <c r="AM110" s="1">
        <f t="shared" si="43"/>
        <v>1887.4738705709501</v>
      </c>
      <c r="AN110" s="1">
        <f t="shared" si="43"/>
        <v>1915.3378578844201</v>
      </c>
      <c r="AO110" s="1">
        <f t="shared" si="43"/>
        <v>1909.6950130088399</v>
      </c>
      <c r="AP110" s="1">
        <f t="shared" si="43"/>
        <v>1902.59554318244</v>
      </c>
      <c r="AQ110" s="1">
        <f t="shared" si="43"/>
        <v>1858.7857759618701</v>
      </c>
      <c r="AR110" s="1">
        <f t="shared" si="43"/>
        <v>1851.2973491483401</v>
      </c>
      <c r="AS110" s="1">
        <f t="shared" si="43"/>
        <v>1845.0381010888702</v>
      </c>
      <c r="AT110" s="1">
        <f t="shared" si="43"/>
        <v>1878.7057306080801</v>
      </c>
      <c r="AU110" s="1">
        <f t="shared" si="43"/>
        <v>1839.2787033295899</v>
      </c>
      <c r="AV110" s="1">
        <f t="shared" si="43"/>
        <v>1822.29156335735</v>
      </c>
      <c r="AW110" s="1">
        <f t="shared" si="43"/>
        <v>1810.2263380003201</v>
      </c>
      <c r="AX110" s="1">
        <f t="shared" si="43"/>
        <v>1881.1999677491801</v>
      </c>
      <c r="AY110" s="1">
        <f t="shared" si="43"/>
        <v>1842.6348847210199</v>
      </c>
      <c r="AZ110" s="1" t="str">
        <f t="shared" si="43"/>
        <v>ND</v>
      </c>
      <c r="BA110" s="1" t="str">
        <f t="shared" si="43"/>
        <v>ND</v>
      </c>
      <c r="BB110" s="1" t="str">
        <f t="shared" si="43"/>
        <v>ND</v>
      </c>
      <c r="BC110" s="1">
        <f t="shared" si="43"/>
        <v>2.6968247499924201</v>
      </c>
      <c r="BD110" s="1" t="str">
        <f t="shared" si="43"/>
        <v>ND</v>
      </c>
      <c r="BE110" s="1" t="str">
        <f t="shared" si="43"/>
        <v>ND</v>
      </c>
      <c r="BF110" s="1" t="str">
        <f t="shared" si="43"/>
        <v>ND</v>
      </c>
      <c r="BG110" s="1" t="str">
        <f t="shared" si="43"/>
        <v>ND</v>
      </c>
      <c r="BH110" s="1">
        <f t="shared" si="43"/>
        <v>1859.9693916680899</v>
      </c>
      <c r="BI110" s="1">
        <f t="shared" si="43"/>
        <v>1871.9290829628801</v>
      </c>
      <c r="BJ110" s="31"/>
      <c r="BK110" s="31"/>
      <c r="BL110" s="31"/>
    </row>
    <row r="111" spans="1:64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31"/>
      <c r="BK111" s="31"/>
      <c r="BL111" s="31"/>
    </row>
    <row r="112" spans="1:64" x14ac:dyDescent="0.25">
      <c r="A112" t="str">
        <f>'[5]ICP-MS Results'!C43</f>
        <v>Rinse</v>
      </c>
      <c r="C112" s="1">
        <f>'[5]ICP-MS Results'!E43</f>
        <v>-8.7776006334916598E-2</v>
      </c>
      <c r="D112" s="1">
        <f>'[5]ICP-MS Results'!G43</f>
        <v>4.8336445448090501E-3</v>
      </c>
      <c r="E112" s="1">
        <f>'[5]ICP-MS Results'!J43</f>
        <v>-3.5773492074303501</v>
      </c>
      <c r="F112" s="1">
        <f>'[5]ICP-MS Results'!M43</f>
        <v>-10.292085374919999</v>
      </c>
      <c r="G112" s="1">
        <f>'[5]ICP-MS Results'!P43</f>
        <v>-1.88492600975833</v>
      </c>
      <c r="H112" s="1">
        <f>'[5]ICP-MS Results'!Q43</f>
        <v>-47.100818866123397</v>
      </c>
      <c r="I112" s="1">
        <f>'[5]ICP-MS Results'!S43</f>
        <v>-2.2347826536218198</v>
      </c>
      <c r="J112" s="1">
        <f>'[5]ICP-MS Results'!AC43</f>
        <v>-6.7533039107678397E-2</v>
      </c>
      <c r="K112" s="1">
        <f>'[5]ICP-MS Results'!AE43</f>
        <v>2.2622241839383699E-3</v>
      </c>
      <c r="L112" s="1">
        <f>'[5]ICP-MS Results'!AG43</f>
        <v>1.2151789272470601E-3</v>
      </c>
      <c r="M112" s="1">
        <f>'[5]ICP-MS Results'!AI43</f>
        <v>-0.223395828251997</v>
      </c>
      <c r="N112" s="1">
        <f>'[5]ICP-MS Results'!AK43</f>
        <v>-7.5689190331990799E-2</v>
      </c>
      <c r="O112" s="1">
        <f>'[5]ICP-MS Results'!AN43</f>
        <v>-4.9145952858909698</v>
      </c>
      <c r="P112" s="1">
        <f>'[5]ICP-MS Results'!AP43</f>
        <v>-7.0764832488256204E-3</v>
      </c>
      <c r="Q112" s="1">
        <f>'[5]ICP-MS Results'!AR43</f>
        <v>-2.99025770949428E-2</v>
      </c>
      <c r="R112" s="1">
        <f>'[5]ICP-MS Results'!AT43</f>
        <v>-5.5277110256405698E-3</v>
      </c>
      <c r="S112" s="1">
        <f>'[5]ICP-MS Results'!AV43</f>
        <v>-0.181709550118967</v>
      </c>
      <c r="T112" s="1">
        <f>'[5]ICP-MS Results'!AX43</f>
        <v>1.50107545291285E-3</v>
      </c>
      <c r="U112" s="1">
        <f>'[5]ICP-MS Results'!AZ43</f>
        <v>-1.5863603894590199E-3</v>
      </c>
      <c r="V112" s="1">
        <f>'[5]ICP-MS Results'!BB43</f>
        <v>-1.48156232714803E-2</v>
      </c>
      <c r="W112" s="1">
        <f>'[5]ICP-MS Results'!BF43</f>
        <v>-0.131824853806254</v>
      </c>
      <c r="X112" s="1">
        <f>'[5]ICP-MS Results'!BH43</f>
        <v>-0.66460888233814897</v>
      </c>
      <c r="Y112" s="1">
        <f>'[5]ICP-MS Results'!BJ43</f>
        <v>-1.82461326254527</v>
      </c>
      <c r="Z112" s="1">
        <f>'[5]ICP-MS Results'!BM43</f>
        <v>-1.6145799036555699</v>
      </c>
      <c r="AA112" s="1">
        <f>'[5]ICP-MS Results'!BO43</f>
        <v>-2.9640161239161501E-2</v>
      </c>
      <c r="AB112" s="1">
        <f>'[5]ICP-MS Results'!BQ43</f>
        <v>-3.1811813109110403E-2</v>
      </c>
      <c r="AC112" s="1">
        <f>'[5]ICP-MS Results'!BS43</f>
        <v>-2.3091298892758301E-2</v>
      </c>
      <c r="AD112" s="1">
        <f>'[5]ICP-MS Results'!BT43</f>
        <v>1.11976934346701E-2</v>
      </c>
      <c r="AE112" s="1">
        <f>'[5]ICP-MS Results'!BW43</f>
        <v>-3.0923512229735599E-3</v>
      </c>
      <c r="AF112" s="1">
        <f>'[5]ICP-MS Results'!BY43</f>
        <v>7.3123295137710303E-4</v>
      </c>
      <c r="AG112" s="1">
        <f>'[5]ICP-MS Results'!CA43</f>
        <v>3.7222764643555201E-2</v>
      </c>
      <c r="AH112" s="1">
        <f>'[5]ICP-MS Results'!CC43</f>
        <v>-0.108921024612175</v>
      </c>
      <c r="AI112" s="1">
        <f>'[5]ICP-MS Results'!CE43</f>
        <v>-1.5655108261421299E-2</v>
      </c>
      <c r="AJ112" s="1">
        <f>'[5]ICP-MS Results'!CF43</f>
        <v>-2.2598428957874599E-2</v>
      </c>
      <c r="AK112" s="1">
        <f>'[5]ICP-MS Results'!CI43</f>
        <v>-0.21846706048845699</v>
      </c>
      <c r="AL112" s="1">
        <f>'[5]ICP-MS Results'!CK43</f>
        <v>2.83754796156141E-2</v>
      </c>
      <c r="AM112" s="1">
        <f>'[5]ICP-MS Results'!CM43</f>
        <v>-0.126058096581217</v>
      </c>
      <c r="AN112" s="1">
        <f>'[5]ICP-MS Results'!CO43</f>
        <v>2.29221435428081E-2</v>
      </c>
      <c r="AO112" s="1">
        <f>'[5]ICP-MS Results'!CQ43</f>
        <v>2.2947169748660901E-2</v>
      </c>
      <c r="AP112" s="1">
        <f>'[5]ICP-MS Results'!CS43</f>
        <v>1.202813660964E-2</v>
      </c>
      <c r="AQ112" s="1">
        <f>'[5]ICP-MS Results'!CU43</f>
        <v>-7.3703670143420802E-2</v>
      </c>
      <c r="AR112" s="1">
        <f>'[5]ICP-MS Results'!CW43</f>
        <v>3.4305165601175801E-3</v>
      </c>
      <c r="AS112" s="1">
        <f>'[5]ICP-MS Results'!CY43</f>
        <v>1.3765370703697599E-2</v>
      </c>
      <c r="AT112" s="1">
        <f>'[5]ICP-MS Results'!DA43</f>
        <v>7.9273018213950903E-3</v>
      </c>
      <c r="AU112" s="1">
        <f>'[5]ICP-MS Results'!DC43</f>
        <v>1.62598758462288E-3</v>
      </c>
      <c r="AV112" s="1">
        <f>'[5]ICP-MS Results'!DE43</f>
        <v>4.85645501993741E-4</v>
      </c>
      <c r="AW112" s="1">
        <f>'[5]ICP-MS Results'!DG43</f>
        <v>-1.0213919685429201E-3</v>
      </c>
      <c r="AX112" s="1">
        <f>'[5]ICP-MS Results'!DI43</f>
        <v>-9.8653244319971203E-3</v>
      </c>
      <c r="AY112" s="1">
        <f>'[5]ICP-MS Results'!DK43</f>
        <v>-3.2503747659155401E-3</v>
      </c>
      <c r="AZ112" s="1">
        <f>'[5]ICP-MS Results'!DM43</f>
        <v>-3.4124723995882099E-3</v>
      </c>
      <c r="BA112" s="1">
        <f>'[5]ICP-MS Results'!DO43</f>
        <v>-4.81396423147542E-3</v>
      </c>
      <c r="BB112" s="1">
        <f>'[5]ICP-MS Results'!DQ43</f>
        <v>-0.11998969595769</v>
      </c>
      <c r="BC112" s="1">
        <f>'[5]ICP-MS Results'!DS43</f>
        <v>-1.17929923609939E-3</v>
      </c>
      <c r="BD112" s="1">
        <f>'[5]ICP-MS Results'!DU43</f>
        <v>-2.2104837090317301E-2</v>
      </c>
      <c r="BE112" s="1">
        <f>'[5]ICP-MS Results'!DW43</f>
        <v>-0.67899645725823099</v>
      </c>
      <c r="BF112" s="1">
        <f>'[5]ICP-MS Results'!DY43</f>
        <v>-2.7541751846087401E-2</v>
      </c>
      <c r="BG112" s="1">
        <f>'[5]ICP-MS Results'!EA43</f>
        <v>-1.1232536261690001E-2</v>
      </c>
      <c r="BH112" s="1">
        <f>'[5]ICP-MS Results'!EC43</f>
        <v>-1.1779830419838299E-2</v>
      </c>
      <c r="BI112" s="1">
        <f>'[5]ICP-MS Results'!EE43</f>
        <v>-6.4484214842119702E-3</v>
      </c>
      <c r="BJ112" s="31">
        <f>'[5]ICP-MS Results'!EF43</f>
        <v>92.125185821318695</v>
      </c>
      <c r="BK112" s="31">
        <f>'[5]ICP-MS Results'!EG43</f>
        <v>111.29762585546899</v>
      </c>
      <c r="BL112" s="31">
        <f>'[5]ICP-MS Results'!EH43</f>
        <v>93.621398340056203</v>
      </c>
    </row>
    <row r="113" spans="1:64" x14ac:dyDescent="0.25">
      <c r="A113" t="str">
        <f>'[5]ICP-MS Results'!C44</f>
        <v>Rinse</v>
      </c>
      <c r="C113" s="1">
        <f>'[5]ICP-MS Results'!E44</f>
        <v>4.8828786152682402E-3</v>
      </c>
      <c r="D113" s="1">
        <f>'[5]ICP-MS Results'!G44</f>
        <v>3.12646353561234E-3</v>
      </c>
      <c r="E113" s="1">
        <f>'[5]ICP-MS Results'!J44</f>
        <v>-3.4697428425772001</v>
      </c>
      <c r="F113" s="1">
        <f>'[5]ICP-MS Results'!M44</f>
        <v>-1.6189628440927799</v>
      </c>
      <c r="G113" s="1">
        <f>'[5]ICP-MS Results'!P44</f>
        <v>-0.28665479038793201</v>
      </c>
      <c r="H113" s="1">
        <f>'[5]ICP-MS Results'!Q44</f>
        <v>-19.224632816167201</v>
      </c>
      <c r="I113" s="1">
        <f>'[5]ICP-MS Results'!S44</f>
        <v>-0.44997492511272402</v>
      </c>
      <c r="J113" s="1">
        <f>'[5]ICP-MS Results'!AC44</f>
        <v>-1.13720248700117E-2</v>
      </c>
      <c r="K113" s="1">
        <f>'[5]ICP-MS Results'!AE44</f>
        <v>3.9621260282070497E-2</v>
      </c>
      <c r="L113" s="1">
        <f>'[5]ICP-MS Results'!AG44</f>
        <v>2.47181316002867E-2</v>
      </c>
      <c r="M113" s="1">
        <f>'[5]ICP-MS Results'!AI44</f>
        <v>-3.0790843951065499E-2</v>
      </c>
      <c r="N113" s="1">
        <f>'[5]ICP-MS Results'!AK44</f>
        <v>-1.7959879161462598E-2</v>
      </c>
      <c r="O113" s="1">
        <f>'[5]ICP-MS Results'!AN44</f>
        <v>-0.45279027141315498</v>
      </c>
      <c r="P113" s="1">
        <f>'[5]ICP-MS Results'!AP44</f>
        <v>-1.3897164456022899E-3</v>
      </c>
      <c r="Q113" s="1">
        <f>'[5]ICP-MS Results'!AR44</f>
        <v>-2.67365876709619E-2</v>
      </c>
      <c r="R113" s="1">
        <f>'[5]ICP-MS Results'!AT44</f>
        <v>9.1476538682158902E-3</v>
      </c>
      <c r="S113" s="1">
        <f>'[5]ICP-MS Results'!AV44</f>
        <v>-1.2395895088043601E-2</v>
      </c>
      <c r="T113" s="1">
        <f>'[5]ICP-MS Results'!AX44</f>
        <v>-6.6241990818621498E-3</v>
      </c>
      <c r="U113" s="1">
        <f>'[5]ICP-MS Results'!AZ44</f>
        <v>-2.0498935966970399E-2</v>
      </c>
      <c r="V113" s="1">
        <f>'[5]ICP-MS Results'!BB44</f>
        <v>-4.3564785965001197E-3</v>
      </c>
      <c r="W113" s="1">
        <f>'[5]ICP-MS Results'!BF44</f>
        <v>-4.2469466228178598E-2</v>
      </c>
      <c r="X113" s="1">
        <f>'[5]ICP-MS Results'!BH44</f>
        <v>-0.24611019284723601</v>
      </c>
      <c r="Y113" s="1">
        <f>'[5]ICP-MS Results'!BJ44</f>
        <v>-0.64208422447469304</v>
      </c>
      <c r="Z113" s="1">
        <f>'[5]ICP-MS Results'!BM44</f>
        <v>-5.55212616407805E-2</v>
      </c>
      <c r="AA113" s="1">
        <f>'[5]ICP-MS Results'!BO44</f>
        <v>-1.01043761355797E-2</v>
      </c>
      <c r="AB113" s="1">
        <f>'[5]ICP-MS Results'!BQ44</f>
        <v>-1.69903801642339E-2</v>
      </c>
      <c r="AC113" s="1">
        <f>'[5]ICP-MS Results'!BS44</f>
        <v>3.8817785713870902E-3</v>
      </c>
      <c r="AD113" s="1">
        <f>'[5]ICP-MS Results'!BT44</f>
        <v>-5.3106587344495899E-3</v>
      </c>
      <c r="AE113" s="1">
        <f>'[5]ICP-MS Results'!BW44</f>
        <v>-4.9274966534776504E-3</v>
      </c>
      <c r="AF113" s="1">
        <f>'[5]ICP-MS Results'!BY44</f>
        <v>-6.2169024993101703E-3</v>
      </c>
      <c r="AG113" s="1">
        <f>'[5]ICP-MS Results'!CA44</f>
        <v>2.16809930690527E-2</v>
      </c>
      <c r="AH113" s="1">
        <f>'[5]ICP-MS Results'!CC44</f>
        <v>-6.9251422248701094E-2</v>
      </c>
      <c r="AI113" s="1">
        <f>'[5]ICP-MS Results'!CE44</f>
        <v>2.71763653730149E-3</v>
      </c>
      <c r="AJ113" s="1">
        <f>'[5]ICP-MS Results'!CF44</f>
        <v>-1.96380391363375E-2</v>
      </c>
      <c r="AK113" s="1">
        <f>'[5]ICP-MS Results'!CI44</f>
        <v>-1.39188427879625E-2</v>
      </c>
      <c r="AL113" s="1">
        <f>'[5]ICP-MS Results'!CK44</f>
        <v>1.68281832686992E-3</v>
      </c>
      <c r="AM113" s="1">
        <f>'[5]ICP-MS Results'!CM44</f>
        <v>-4.7510040700463598E-3</v>
      </c>
      <c r="AN113" s="1">
        <f>'[5]ICP-MS Results'!CO44</f>
        <v>-1.94294380190579E-3</v>
      </c>
      <c r="AO113" s="1">
        <f>'[5]ICP-MS Results'!CQ44</f>
        <v>-3.6973544418855602E-3</v>
      </c>
      <c r="AP113" s="1">
        <f>'[5]ICP-MS Results'!CS44</f>
        <v>5.7246496808669696E-3</v>
      </c>
      <c r="AQ113" s="1">
        <f>'[5]ICP-MS Results'!CU44</f>
        <v>-8.4101158032309307E-3</v>
      </c>
      <c r="AR113" s="1">
        <f>'[5]ICP-MS Results'!CW44</f>
        <v>-1.3026302427775699E-3</v>
      </c>
      <c r="AS113" s="1">
        <f>'[5]ICP-MS Results'!CY44</f>
        <v>-1.1228386562424501E-3</v>
      </c>
      <c r="AT113" s="1">
        <f>'[5]ICP-MS Results'!DA44</f>
        <v>4.9964054001054603E-5</v>
      </c>
      <c r="AU113" s="1">
        <f>'[5]ICP-MS Results'!DC44</f>
        <v>1.8319643579767001E-3</v>
      </c>
      <c r="AV113" s="1">
        <f>'[5]ICP-MS Results'!DE44</f>
        <v>-4.7791007211305699E-3</v>
      </c>
      <c r="AW113" s="1">
        <f>'[5]ICP-MS Results'!DG44</f>
        <v>-6.3324019409572905E-4</v>
      </c>
      <c r="AX113" s="1">
        <f>'[5]ICP-MS Results'!DI44</f>
        <v>-2.1713125033775201E-3</v>
      </c>
      <c r="AY113" s="1">
        <f>'[5]ICP-MS Results'!DK44</f>
        <v>-1.8947707107325499E-3</v>
      </c>
      <c r="AZ113" s="1">
        <f>'[5]ICP-MS Results'!DM44</f>
        <v>-4.0191878433263597E-3</v>
      </c>
      <c r="BA113" s="1">
        <f>'[5]ICP-MS Results'!DO44</f>
        <v>-5.8656880843988698E-3</v>
      </c>
      <c r="BB113" s="1">
        <f>'[5]ICP-MS Results'!DQ44</f>
        <v>-2.8374877683986999E-2</v>
      </c>
      <c r="BC113" s="1">
        <f>'[5]ICP-MS Results'!DS44</f>
        <v>-3.07983425150534E-3</v>
      </c>
      <c r="BD113" s="1">
        <f>'[5]ICP-MS Results'!DU44</f>
        <v>-2.8554292715753E-2</v>
      </c>
      <c r="BE113" s="1">
        <f>'[5]ICP-MS Results'!DW44</f>
        <v>-0.63823832421291704</v>
      </c>
      <c r="BF113" s="1">
        <f>'[5]ICP-MS Results'!DY44</f>
        <v>-1.87953833689775E-2</v>
      </c>
      <c r="BG113" s="1">
        <f>'[5]ICP-MS Results'!EA44</f>
        <v>-8.0659422127491893E-3</v>
      </c>
      <c r="BH113" s="1">
        <f>'[5]ICP-MS Results'!EC44</f>
        <v>3.2165771889687699E-3</v>
      </c>
      <c r="BI113" s="1">
        <f>'[5]ICP-MS Results'!EE44</f>
        <v>-1.2665588550147401E-3</v>
      </c>
      <c r="BJ113" s="31">
        <f>'[5]ICP-MS Results'!EF44</f>
        <v>88.338718840949696</v>
      </c>
      <c r="BK113" s="31">
        <f>'[5]ICP-MS Results'!EG44</f>
        <v>110.806021228623</v>
      </c>
      <c r="BL113" s="31">
        <f>'[5]ICP-MS Results'!EH44</f>
        <v>92.038816392485998</v>
      </c>
    </row>
    <row r="114" spans="1:64" x14ac:dyDescent="0.25">
      <c r="A114" t="str">
        <f>'[5]ICP-MS Results'!C45</f>
        <v>GY2-032-A  10x</v>
      </c>
      <c r="B114" t="str">
        <f>'[5]ICP-MS Results'!D45</f>
        <v>10</v>
      </c>
      <c r="C114" s="1">
        <f>'[5]ICP-MS Results'!E45</f>
        <v>0.32322660188346197</v>
      </c>
      <c r="D114" s="1">
        <f>'[5]ICP-MS Results'!G45</f>
        <v>6.2854864302141602E-3</v>
      </c>
      <c r="E114" s="1">
        <f>'[5]ICP-MS Results'!J45</f>
        <v>-5.4376347648125298</v>
      </c>
      <c r="F114" s="1">
        <f>'[5]ICP-MS Results'!M45</f>
        <v>97.584219992945407</v>
      </c>
      <c r="G114" s="1">
        <f>'[5]ICP-MS Results'!P45</f>
        <v>-0.282468581683262</v>
      </c>
      <c r="H114" s="1">
        <f>'[5]ICP-MS Results'!Q45</f>
        <v>52.077072993612298</v>
      </c>
      <c r="I114" s="1">
        <f>'[5]ICP-MS Results'!S45</f>
        <v>4.6681209379143702</v>
      </c>
      <c r="J114" s="1">
        <f>'[5]ICP-MS Results'!AC45</f>
        <v>-1.0316109847696301E-2</v>
      </c>
      <c r="K114" s="1">
        <f>'[5]ICP-MS Results'!AE45</f>
        <v>0.36128994057025599</v>
      </c>
      <c r="L114" s="1">
        <f>'[5]ICP-MS Results'!AG45</f>
        <v>2.5232213435861701E-2</v>
      </c>
      <c r="M114" s="1">
        <f>'[5]ICP-MS Results'!AI45</f>
        <v>-0.11891092080216099</v>
      </c>
      <c r="N114" s="1">
        <f>'[5]ICP-MS Results'!AK45</f>
        <v>0.39993323888388199</v>
      </c>
      <c r="O114" s="1">
        <f>'[5]ICP-MS Results'!AN45</f>
        <v>32.935847012040398</v>
      </c>
      <c r="P114" s="1">
        <f>'[5]ICP-MS Results'!AP45</f>
        <v>3.3962574187529203E-2</v>
      </c>
      <c r="Q114" s="1">
        <f>'[5]ICP-MS Results'!AR45</f>
        <v>0.44002666317928801</v>
      </c>
      <c r="R114" s="1">
        <f>'[5]ICP-MS Results'!AT45</f>
        <v>2.7215863784563199E-2</v>
      </c>
      <c r="S114" s="1">
        <f>'[5]ICP-MS Results'!AV45</f>
        <v>0.32172457028606199</v>
      </c>
      <c r="T114" s="1">
        <f>'[5]ICP-MS Results'!AX45</f>
        <v>5.9255515629592203E-3</v>
      </c>
      <c r="U114" s="1">
        <f>'[5]ICP-MS Results'!AZ45</f>
        <v>-9.2355072196004407E-3</v>
      </c>
      <c r="V114" s="1">
        <f>'[5]ICP-MS Results'!BB45</f>
        <v>0.38758412426656602</v>
      </c>
      <c r="W114" s="1">
        <f>'[5]ICP-MS Results'!BF45</f>
        <v>0.685476975927648</v>
      </c>
      <c r="X114" s="1">
        <f>'[5]ICP-MS Results'!BH45</f>
        <v>40.976128612960999</v>
      </c>
      <c r="Y114" s="1">
        <f>'[5]ICP-MS Results'!BJ45</f>
        <v>111.175077772634</v>
      </c>
      <c r="Z114" s="1">
        <f>'[5]ICP-MS Results'!BM45</f>
        <v>-1.6611888190875099</v>
      </c>
      <c r="AA114" s="1">
        <f>'[5]ICP-MS Results'!BO45</f>
        <v>-4.6268066395447401E-2</v>
      </c>
      <c r="AB114" s="1">
        <f>'[5]ICP-MS Results'!BQ45</f>
        <v>4.4223083563639201E-2</v>
      </c>
      <c r="AC114" s="1">
        <f>'[5]ICP-MS Results'!BS45</f>
        <v>-3.5723297771761899E-2</v>
      </c>
      <c r="AD114" s="1">
        <f>'[5]ICP-MS Results'!BT45</f>
        <v>-2.5647767117108901E-2</v>
      </c>
      <c r="AE114" s="1">
        <f>'[5]ICP-MS Results'!BW45</f>
        <v>2.57619008729979E-2</v>
      </c>
      <c r="AF114" s="1">
        <f>'[5]ICP-MS Results'!BY45</f>
        <v>-1.90325341741794E-3</v>
      </c>
      <c r="AG114" s="1">
        <f>'[5]ICP-MS Results'!CA45</f>
        <v>7.16045877226309E-3</v>
      </c>
      <c r="AH114" s="1">
        <f>'[5]ICP-MS Results'!CC45</f>
        <v>-3.6243847944740698E-2</v>
      </c>
      <c r="AI114" s="1">
        <f>'[5]ICP-MS Results'!CE45</f>
        <v>4.23136770295428E-2</v>
      </c>
      <c r="AJ114" s="1">
        <f>'[5]ICP-MS Results'!CF45</f>
        <v>7.0989495897783401E-3</v>
      </c>
      <c r="AK114" s="1">
        <f>'[5]ICP-MS Results'!CI45</f>
        <v>1.5871586146280201</v>
      </c>
      <c r="AL114" s="1">
        <f>'[5]ICP-MS Results'!CK45</f>
        <v>0.122675941664166</v>
      </c>
      <c r="AM114" s="1">
        <f>'[5]ICP-MS Results'!CM45</f>
        <v>3.4515800107061999E-3</v>
      </c>
      <c r="AN114" s="1">
        <f>'[5]ICP-MS Results'!CO45</f>
        <v>0.19813910992561901</v>
      </c>
      <c r="AO114" s="1">
        <f>'[5]ICP-MS Results'!CQ45</f>
        <v>0.20143952141618199</v>
      </c>
      <c r="AP114" s="1">
        <f>'[5]ICP-MS Results'!CS45</f>
        <v>4.8191526866780601E-3</v>
      </c>
      <c r="AQ114" s="1">
        <f>'[5]ICP-MS Results'!CU45</f>
        <v>0.10126011183985199</v>
      </c>
      <c r="AR114" s="1">
        <f>'[5]ICP-MS Results'!CW45</f>
        <v>-5.5778746386261702E-3</v>
      </c>
      <c r="AS114" s="1">
        <f>'[5]ICP-MS Results'!CY45</f>
        <v>0.25676771474447002</v>
      </c>
      <c r="AT114" s="1">
        <f>'[5]ICP-MS Results'!DA45</f>
        <v>0.27241380934727499</v>
      </c>
      <c r="AU114" s="1">
        <f>'[5]ICP-MS Results'!DC45</f>
        <v>-9.0708925048494492E-3</v>
      </c>
      <c r="AV114" s="1">
        <f>'[5]ICP-MS Results'!DE45</f>
        <v>-1.1718161344242301E-2</v>
      </c>
      <c r="AW114" s="1">
        <f>'[5]ICP-MS Results'!DG45</f>
        <v>-1.2614241660450101E-2</v>
      </c>
      <c r="AX114" s="1">
        <f>'[5]ICP-MS Results'!DI45</f>
        <v>-2.16832628017357E-2</v>
      </c>
      <c r="AY114" s="1">
        <f>'[5]ICP-MS Results'!DK45</f>
        <v>-1.65490957142676E-2</v>
      </c>
      <c r="AZ114" s="1">
        <f>'[5]ICP-MS Results'!DM45</f>
        <v>-9.0737178301731093E-3</v>
      </c>
      <c r="BA114" s="1">
        <f>'[5]ICP-MS Results'!DO45</f>
        <v>-9.3766433524345091E-3</v>
      </c>
      <c r="BB114" s="1">
        <f>'[5]ICP-MS Results'!DQ45</f>
        <v>-0.25132864057235699</v>
      </c>
      <c r="BC114" s="1">
        <f>'[5]ICP-MS Results'!DS45</f>
        <v>-4.9768601510464397E-3</v>
      </c>
      <c r="BD114" s="1">
        <f>'[5]ICP-MS Results'!DU45</f>
        <v>-6.9445744635377005E-2</v>
      </c>
      <c r="BE114" s="1">
        <f>'[5]ICP-MS Results'!DW45</f>
        <v>-0.62093044716665702</v>
      </c>
      <c r="BF114" s="1">
        <f>'[5]ICP-MS Results'!DY45</f>
        <v>0.63328856393757504</v>
      </c>
      <c r="BG114" s="1">
        <f>'[5]ICP-MS Results'!EA45</f>
        <v>2.6847701996959201E-2</v>
      </c>
      <c r="BH114" s="1">
        <f>'[5]ICP-MS Results'!EC45</f>
        <v>-4.2187902742312898E-2</v>
      </c>
      <c r="BI114" s="1">
        <f>'[5]ICP-MS Results'!EE45</f>
        <v>-1.4149972116579101E-2</v>
      </c>
      <c r="BJ114" s="31">
        <f>'[5]ICP-MS Results'!EF45</f>
        <v>54.704899458255198</v>
      </c>
      <c r="BK114" s="31">
        <f>'[5]ICP-MS Results'!EG45</f>
        <v>80.155064932998698</v>
      </c>
      <c r="BL114" s="31">
        <f>'[5]ICP-MS Results'!EH45</f>
        <v>65.0089264921683</v>
      </c>
    </row>
    <row r="115" spans="1:64" x14ac:dyDescent="0.25">
      <c r="A115" s="1" t="s">
        <v>72</v>
      </c>
      <c r="C115" s="1">
        <f>IF(C114&lt;C$132,"ND",C114)</f>
        <v>0.32322660188346197</v>
      </c>
      <c r="D115" s="1" t="str">
        <f t="shared" ref="D115:BI115" si="44">IF(D114&lt;D$132,"ND",D114)</f>
        <v>ND</v>
      </c>
      <c r="E115" s="1" t="str">
        <f t="shared" si="44"/>
        <v>ND</v>
      </c>
      <c r="F115" s="1">
        <f t="shared" si="44"/>
        <v>97.584219992945407</v>
      </c>
      <c r="G115" s="1" t="str">
        <f t="shared" si="44"/>
        <v>ND</v>
      </c>
      <c r="H115" s="1">
        <f t="shared" si="44"/>
        <v>52.077072993612298</v>
      </c>
      <c r="I115" s="1">
        <f t="shared" si="44"/>
        <v>4.6681209379143702</v>
      </c>
      <c r="J115" s="1" t="str">
        <f t="shared" si="44"/>
        <v>ND</v>
      </c>
      <c r="K115" s="1">
        <f t="shared" si="44"/>
        <v>0.36128994057025599</v>
      </c>
      <c r="L115" s="1" t="str">
        <f t="shared" si="44"/>
        <v>ND</v>
      </c>
      <c r="M115" s="1" t="str">
        <f t="shared" si="44"/>
        <v>ND</v>
      </c>
      <c r="N115" s="1">
        <f t="shared" si="44"/>
        <v>0.39993323888388199</v>
      </c>
      <c r="O115" s="1">
        <f t="shared" si="44"/>
        <v>32.935847012040398</v>
      </c>
      <c r="P115" s="1" t="str">
        <f t="shared" si="44"/>
        <v>ND</v>
      </c>
      <c r="Q115" s="1">
        <f t="shared" si="44"/>
        <v>0.44002666317928801</v>
      </c>
      <c r="R115" s="1" t="str">
        <f t="shared" si="44"/>
        <v>ND</v>
      </c>
      <c r="S115" s="1">
        <f t="shared" si="44"/>
        <v>0.32172457028606199</v>
      </c>
      <c r="T115" s="1" t="str">
        <f t="shared" si="44"/>
        <v>ND</v>
      </c>
      <c r="U115" s="1" t="str">
        <f t="shared" si="44"/>
        <v>ND</v>
      </c>
      <c r="V115" s="1">
        <f t="shared" si="44"/>
        <v>0.38758412426656602</v>
      </c>
      <c r="W115" s="1">
        <f t="shared" si="44"/>
        <v>0.685476975927648</v>
      </c>
      <c r="X115" s="1">
        <f t="shared" si="44"/>
        <v>40.976128612960999</v>
      </c>
      <c r="Y115" s="1">
        <f t="shared" si="44"/>
        <v>111.175077772634</v>
      </c>
      <c r="Z115" s="1" t="str">
        <f t="shared" si="44"/>
        <v>ND</v>
      </c>
      <c r="AA115" s="1" t="str">
        <f t="shared" si="44"/>
        <v>ND</v>
      </c>
      <c r="AB115" s="1" t="str">
        <f t="shared" si="44"/>
        <v>ND</v>
      </c>
      <c r="AC115" s="1" t="str">
        <f t="shared" si="44"/>
        <v>ND</v>
      </c>
      <c r="AD115" s="1" t="str">
        <f t="shared" si="44"/>
        <v>ND</v>
      </c>
      <c r="AE115" s="1">
        <f t="shared" si="44"/>
        <v>2.57619008729979E-2</v>
      </c>
      <c r="AF115" s="1" t="str">
        <f t="shared" si="44"/>
        <v>ND</v>
      </c>
      <c r="AG115" s="1" t="str">
        <f t="shared" si="44"/>
        <v>ND</v>
      </c>
      <c r="AH115" s="1" t="str">
        <f t="shared" si="44"/>
        <v>ND</v>
      </c>
      <c r="AI115" s="1" t="str">
        <f t="shared" si="44"/>
        <v>ND</v>
      </c>
      <c r="AJ115" s="1" t="str">
        <f t="shared" si="44"/>
        <v>ND</v>
      </c>
      <c r="AK115" s="1">
        <f t="shared" si="44"/>
        <v>1.5871586146280201</v>
      </c>
      <c r="AL115" s="1">
        <f t="shared" si="44"/>
        <v>0.122675941664166</v>
      </c>
      <c r="AM115" s="1" t="str">
        <f t="shared" si="44"/>
        <v>ND</v>
      </c>
      <c r="AN115" s="1">
        <f t="shared" si="44"/>
        <v>0.19813910992561901</v>
      </c>
      <c r="AO115" s="1">
        <f t="shared" si="44"/>
        <v>0.20143952141618199</v>
      </c>
      <c r="AP115" s="1" t="str">
        <f t="shared" si="44"/>
        <v>ND</v>
      </c>
      <c r="AQ115" s="1">
        <f t="shared" si="44"/>
        <v>0.10126011183985199</v>
      </c>
      <c r="AR115" s="1" t="str">
        <f t="shared" si="44"/>
        <v>ND</v>
      </c>
      <c r="AS115" s="1">
        <f t="shared" si="44"/>
        <v>0.25676771474447002</v>
      </c>
      <c r="AT115" s="1">
        <f t="shared" si="44"/>
        <v>0.27241380934727499</v>
      </c>
      <c r="AU115" s="1" t="str">
        <f t="shared" si="44"/>
        <v>ND</v>
      </c>
      <c r="AV115" s="1" t="str">
        <f t="shared" si="44"/>
        <v>ND</v>
      </c>
      <c r="AW115" s="1" t="str">
        <f t="shared" si="44"/>
        <v>ND</v>
      </c>
      <c r="AX115" s="1" t="str">
        <f t="shared" si="44"/>
        <v>ND</v>
      </c>
      <c r="AY115" s="1" t="str">
        <f t="shared" si="44"/>
        <v>ND</v>
      </c>
      <c r="AZ115" s="1" t="str">
        <f t="shared" si="44"/>
        <v>ND</v>
      </c>
      <c r="BA115" s="1" t="str">
        <f t="shared" si="44"/>
        <v>ND</v>
      </c>
      <c r="BB115" s="1" t="str">
        <f t="shared" si="44"/>
        <v>ND</v>
      </c>
      <c r="BC115" s="1" t="str">
        <f t="shared" si="44"/>
        <v>ND</v>
      </c>
      <c r="BD115" s="1" t="str">
        <f t="shared" si="44"/>
        <v>ND</v>
      </c>
      <c r="BE115" s="1" t="str">
        <f t="shared" si="44"/>
        <v>ND</v>
      </c>
      <c r="BF115" s="1">
        <f t="shared" si="44"/>
        <v>0.63328856393757504</v>
      </c>
      <c r="BG115" s="1">
        <f t="shared" si="44"/>
        <v>2.6847701996959201E-2</v>
      </c>
      <c r="BH115" s="1" t="str">
        <f t="shared" si="44"/>
        <v>ND</v>
      </c>
      <c r="BI115" s="1" t="str">
        <f t="shared" si="44"/>
        <v>ND</v>
      </c>
      <c r="BJ115" s="31"/>
      <c r="BK115" s="31"/>
      <c r="BL115" s="31"/>
    </row>
    <row r="116" spans="1:64" x14ac:dyDescent="0.25">
      <c r="A116" s="1" t="s">
        <v>73</v>
      </c>
      <c r="C116" s="1">
        <f>IF(C115="ND","ND",C115*$B114)</f>
        <v>3.2322660188346197</v>
      </c>
      <c r="D116" s="1" t="str">
        <f t="shared" ref="D116:BI116" si="45">IF(D115="ND","ND",D115*$B114)</f>
        <v>ND</v>
      </c>
      <c r="E116" s="1" t="str">
        <f t="shared" si="45"/>
        <v>ND</v>
      </c>
      <c r="F116" s="1">
        <f t="shared" si="45"/>
        <v>975.84219992945407</v>
      </c>
      <c r="G116" s="1" t="str">
        <f t="shared" si="45"/>
        <v>ND</v>
      </c>
      <c r="H116" s="1">
        <f t="shared" si="45"/>
        <v>520.77072993612296</v>
      </c>
      <c r="I116" s="1">
        <f t="shared" si="45"/>
        <v>46.681209379143702</v>
      </c>
      <c r="J116" s="1" t="str">
        <f t="shared" si="45"/>
        <v>ND</v>
      </c>
      <c r="K116" s="1">
        <f t="shared" si="45"/>
        <v>3.6128994057025601</v>
      </c>
      <c r="L116" s="1" t="str">
        <f t="shared" si="45"/>
        <v>ND</v>
      </c>
      <c r="M116" s="1" t="str">
        <f t="shared" si="45"/>
        <v>ND</v>
      </c>
      <c r="N116" s="1">
        <f t="shared" si="45"/>
        <v>3.9993323888388197</v>
      </c>
      <c r="O116" s="1">
        <f t="shared" si="45"/>
        <v>329.35847012040398</v>
      </c>
      <c r="P116" s="1" t="str">
        <f t="shared" si="45"/>
        <v>ND</v>
      </c>
      <c r="Q116" s="1">
        <f t="shared" si="45"/>
        <v>4.4002666317928805</v>
      </c>
      <c r="R116" s="1" t="str">
        <f t="shared" si="45"/>
        <v>ND</v>
      </c>
      <c r="S116" s="1">
        <f t="shared" si="45"/>
        <v>3.2172457028606201</v>
      </c>
      <c r="T116" s="1" t="str">
        <f t="shared" si="45"/>
        <v>ND</v>
      </c>
      <c r="U116" s="1" t="str">
        <f t="shared" si="45"/>
        <v>ND</v>
      </c>
      <c r="V116" s="1">
        <f t="shared" si="45"/>
        <v>3.8758412426656603</v>
      </c>
      <c r="W116" s="1">
        <f t="shared" si="45"/>
        <v>6.85476975927648</v>
      </c>
      <c r="X116" s="1">
        <f t="shared" si="45"/>
        <v>409.76128612960997</v>
      </c>
      <c r="Y116" s="1">
        <f t="shared" si="45"/>
        <v>1111.7507777263399</v>
      </c>
      <c r="Z116" s="1" t="str">
        <f t="shared" si="45"/>
        <v>ND</v>
      </c>
      <c r="AA116" s="1" t="str">
        <f t="shared" si="45"/>
        <v>ND</v>
      </c>
      <c r="AB116" s="1" t="str">
        <f t="shared" si="45"/>
        <v>ND</v>
      </c>
      <c r="AC116" s="1" t="str">
        <f t="shared" si="45"/>
        <v>ND</v>
      </c>
      <c r="AD116" s="1" t="str">
        <f t="shared" si="45"/>
        <v>ND</v>
      </c>
      <c r="AE116" s="1">
        <f t="shared" si="45"/>
        <v>0.257619008729979</v>
      </c>
      <c r="AF116" s="1" t="str">
        <f t="shared" si="45"/>
        <v>ND</v>
      </c>
      <c r="AG116" s="1" t="str">
        <f t="shared" si="45"/>
        <v>ND</v>
      </c>
      <c r="AH116" s="1" t="str">
        <f t="shared" si="45"/>
        <v>ND</v>
      </c>
      <c r="AI116" s="1" t="str">
        <f t="shared" si="45"/>
        <v>ND</v>
      </c>
      <c r="AJ116" s="1" t="str">
        <f t="shared" si="45"/>
        <v>ND</v>
      </c>
      <c r="AK116" s="1">
        <f t="shared" si="45"/>
        <v>15.871586146280201</v>
      </c>
      <c r="AL116" s="1">
        <f t="shared" si="45"/>
        <v>1.22675941664166</v>
      </c>
      <c r="AM116" s="1" t="str">
        <f t="shared" si="45"/>
        <v>ND</v>
      </c>
      <c r="AN116" s="1">
        <f t="shared" si="45"/>
        <v>1.9813910992561901</v>
      </c>
      <c r="AO116" s="1">
        <f t="shared" si="45"/>
        <v>2.0143952141618198</v>
      </c>
      <c r="AP116" s="1" t="str">
        <f t="shared" si="45"/>
        <v>ND</v>
      </c>
      <c r="AQ116" s="1">
        <f t="shared" si="45"/>
        <v>1.01260111839852</v>
      </c>
      <c r="AR116" s="1" t="str">
        <f t="shared" si="45"/>
        <v>ND</v>
      </c>
      <c r="AS116" s="1">
        <f t="shared" si="45"/>
        <v>2.5676771474447002</v>
      </c>
      <c r="AT116" s="1">
        <f t="shared" si="45"/>
        <v>2.7241380934727499</v>
      </c>
      <c r="AU116" s="1" t="str">
        <f t="shared" si="45"/>
        <v>ND</v>
      </c>
      <c r="AV116" s="1" t="str">
        <f t="shared" si="45"/>
        <v>ND</v>
      </c>
      <c r="AW116" s="1" t="str">
        <f t="shared" si="45"/>
        <v>ND</v>
      </c>
      <c r="AX116" s="1" t="str">
        <f t="shared" si="45"/>
        <v>ND</v>
      </c>
      <c r="AY116" s="1" t="str">
        <f t="shared" si="45"/>
        <v>ND</v>
      </c>
      <c r="AZ116" s="1" t="str">
        <f t="shared" si="45"/>
        <v>ND</v>
      </c>
      <c r="BA116" s="1" t="str">
        <f t="shared" si="45"/>
        <v>ND</v>
      </c>
      <c r="BB116" s="1" t="str">
        <f t="shared" si="45"/>
        <v>ND</v>
      </c>
      <c r="BC116" s="1" t="str">
        <f t="shared" si="45"/>
        <v>ND</v>
      </c>
      <c r="BD116" s="1" t="str">
        <f t="shared" si="45"/>
        <v>ND</v>
      </c>
      <c r="BE116" s="1" t="str">
        <f t="shared" si="45"/>
        <v>ND</v>
      </c>
      <c r="BF116" s="1">
        <f t="shared" si="45"/>
        <v>6.3328856393757507</v>
      </c>
      <c r="BG116" s="1">
        <f t="shared" si="45"/>
        <v>0.268477019969592</v>
      </c>
      <c r="BH116" s="1" t="str">
        <f t="shared" si="45"/>
        <v>ND</v>
      </c>
      <c r="BI116" s="1" t="str">
        <f t="shared" si="45"/>
        <v>ND</v>
      </c>
      <c r="BJ116" s="31"/>
      <c r="BK116" s="31"/>
      <c r="BL116" s="31"/>
    </row>
    <row r="117" spans="1:64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31"/>
      <c r="BK117" s="31"/>
      <c r="BL117" s="31"/>
    </row>
    <row r="118" spans="1:64" x14ac:dyDescent="0.25">
      <c r="A118" t="str">
        <f>'[5]ICP-MS Results'!C46</f>
        <v>GY2-032-C  10x</v>
      </c>
      <c r="B118" t="str">
        <f>'[5]ICP-MS Results'!D46</f>
        <v>10</v>
      </c>
      <c r="C118" s="1">
        <f>'[5]ICP-MS Results'!E46</f>
        <v>0.200665090983428</v>
      </c>
      <c r="D118" s="1">
        <f>'[5]ICP-MS Results'!G46</f>
        <v>3.73971879362218E-2</v>
      </c>
      <c r="E118" s="1">
        <f>'[5]ICP-MS Results'!J46</f>
        <v>-2.4673278093096598</v>
      </c>
      <c r="F118" s="1">
        <f>'[5]ICP-MS Results'!M46</f>
        <v>89.866113007605705</v>
      </c>
      <c r="G118" s="1">
        <f>'[5]ICP-MS Results'!P46</f>
        <v>0.15618460137359699</v>
      </c>
      <c r="H118" s="1">
        <f>'[5]ICP-MS Results'!Q46</f>
        <v>36.324940398781003</v>
      </c>
      <c r="I118" s="1">
        <f>'[5]ICP-MS Results'!S46</f>
        <v>-2.23925378668807</v>
      </c>
      <c r="J118" s="1">
        <f>'[5]ICP-MS Results'!AC46</f>
        <v>316.18930089979602</v>
      </c>
      <c r="K118" s="1">
        <f>'[5]ICP-MS Results'!AE46</f>
        <v>0.72244266496084297</v>
      </c>
      <c r="L118" s="1">
        <f>'[5]ICP-MS Results'!AG46</f>
        <v>7.6793530260464801E-2</v>
      </c>
      <c r="M118" s="1">
        <f>'[5]ICP-MS Results'!AI46</f>
        <v>2.6161803935080299E-2</v>
      </c>
      <c r="N118" s="1">
        <f>'[5]ICP-MS Results'!AK46</f>
        <v>4.2752136857724402E-2</v>
      </c>
      <c r="O118" s="1">
        <f>'[5]ICP-MS Results'!AN46</f>
        <v>-2.2618102797939401</v>
      </c>
      <c r="P118" s="1">
        <f>'[5]ICP-MS Results'!AP46</f>
        <v>5.4146148053543501E-2</v>
      </c>
      <c r="Q118" s="1">
        <f>'[5]ICP-MS Results'!AR46</f>
        <v>0.22260130157949401</v>
      </c>
      <c r="R118" s="1">
        <f>'[5]ICP-MS Results'!AT46</f>
        <v>0.17898798473636801</v>
      </c>
      <c r="S118" s="1">
        <f>'[5]ICP-MS Results'!AV46</f>
        <v>0.35197539044623199</v>
      </c>
      <c r="T118" s="1">
        <f>'[5]ICP-MS Results'!AX46</f>
        <v>12.0733961112002</v>
      </c>
      <c r="U118" s="1">
        <f>'[5]ICP-MS Results'!AZ46</f>
        <v>9.9429621704753206</v>
      </c>
      <c r="V118" s="1">
        <f>'[5]ICP-MS Results'!BB46</f>
        <v>6.2232053255414099</v>
      </c>
      <c r="W118" s="1">
        <f>'[5]ICP-MS Results'!BF46</f>
        <v>65.652843919665798</v>
      </c>
      <c r="X118" s="1">
        <f>'[5]ICP-MS Results'!BH46</f>
        <v>42.927678208119303</v>
      </c>
      <c r="Y118" s="1">
        <f>'[5]ICP-MS Results'!BJ46</f>
        <v>118.687429454431</v>
      </c>
      <c r="Z118" s="1">
        <f>'[5]ICP-MS Results'!BM46</f>
        <v>274.34699237597198</v>
      </c>
      <c r="AA118" s="1">
        <f>'[5]ICP-MS Results'!BO46</f>
        <v>-3.1844308043277897E-2</v>
      </c>
      <c r="AB118" s="1">
        <f>'[5]ICP-MS Results'!BQ46</f>
        <v>-4.6648963495009299E-2</v>
      </c>
      <c r="AC118" s="1">
        <f>'[5]ICP-MS Results'!BS46</f>
        <v>-1.5328517944032401E-2</v>
      </c>
      <c r="AD118" s="1">
        <f>'[5]ICP-MS Results'!BT46</f>
        <v>-1.8187421222659799E-2</v>
      </c>
      <c r="AE118" s="1">
        <f>'[5]ICP-MS Results'!BW46</f>
        <v>1.8852693004938501E-2</v>
      </c>
      <c r="AF118" s="1">
        <f>'[5]ICP-MS Results'!BY46</f>
        <v>-8.4929709269318306E-3</v>
      </c>
      <c r="AG118" s="1">
        <f>'[5]ICP-MS Results'!CA46</f>
        <v>-2.30844363488809E-2</v>
      </c>
      <c r="AH118" s="1">
        <f>'[5]ICP-MS Results'!CC46</f>
        <v>-0.15032616834102</v>
      </c>
      <c r="AI118" s="1">
        <f>'[5]ICP-MS Results'!CE46</f>
        <v>2.4085817771250202E-2</v>
      </c>
      <c r="AJ118" s="1">
        <f>'[5]ICP-MS Results'!CF46</f>
        <v>-8.7310827180028493E-3</v>
      </c>
      <c r="AK118" s="1">
        <f>'[5]ICP-MS Results'!CI46</f>
        <v>1.53276057074062</v>
      </c>
      <c r="AL118" s="1">
        <f>'[5]ICP-MS Results'!CK46</f>
        <v>199.727666341678</v>
      </c>
      <c r="AM118" s="1">
        <f>'[5]ICP-MS Results'!CM46</f>
        <v>191.011401049732</v>
      </c>
      <c r="AN118" s="1">
        <f>'[5]ICP-MS Results'!CO46</f>
        <v>191.17466950771899</v>
      </c>
      <c r="AO118" s="1">
        <f>'[5]ICP-MS Results'!CQ46</f>
        <v>183.47649266792101</v>
      </c>
      <c r="AP118" s="1">
        <f>'[5]ICP-MS Results'!CS46</f>
        <v>187.404376789054</v>
      </c>
      <c r="AQ118" s="1">
        <f>'[5]ICP-MS Results'!CU46</f>
        <v>182.98838347412001</v>
      </c>
      <c r="AR118" s="1">
        <f>'[5]ICP-MS Results'!CW46</f>
        <v>182.03789270460501</v>
      </c>
      <c r="AS118" s="1">
        <f>'[5]ICP-MS Results'!CY46</f>
        <v>168.60324526946499</v>
      </c>
      <c r="AT118" s="1">
        <f>'[5]ICP-MS Results'!DA46</f>
        <v>170.47481918101599</v>
      </c>
      <c r="AU118" s="1">
        <f>'[5]ICP-MS Results'!DC46</f>
        <v>166.315604218511</v>
      </c>
      <c r="AV118" s="1">
        <f>'[5]ICP-MS Results'!DE46</f>
        <v>170.703704582873</v>
      </c>
      <c r="AW118" s="1">
        <f>'[5]ICP-MS Results'!DG46</f>
        <v>161.482550094695</v>
      </c>
      <c r="AX118" s="1">
        <f>'[5]ICP-MS Results'!DI46</f>
        <v>167.18063385528799</v>
      </c>
      <c r="AY118" s="1">
        <f>'[5]ICP-MS Results'!DK46</f>
        <v>170.241682245204</v>
      </c>
      <c r="AZ118" s="1">
        <f>'[5]ICP-MS Results'!DM46</f>
        <v>0.179355176977889</v>
      </c>
      <c r="BA118" s="1">
        <f>'[5]ICP-MS Results'!DO46</f>
        <v>0.14733451715107501</v>
      </c>
      <c r="BB118" s="1">
        <f>'[5]ICP-MS Results'!DQ46</f>
        <v>9.8847483906931294E-3</v>
      </c>
      <c r="BC118" s="1">
        <f>'[5]ICP-MS Results'!DS46</f>
        <v>0.24347264183338599</v>
      </c>
      <c r="BD118" s="1">
        <f>'[5]ICP-MS Results'!DU46</f>
        <v>-7.7466298958772106E-2</v>
      </c>
      <c r="BE118" s="1">
        <f>'[5]ICP-MS Results'!DW46</f>
        <v>-0.62552444621465497</v>
      </c>
      <c r="BF118" s="1">
        <f>'[5]ICP-MS Results'!DY46</f>
        <v>0.56795541677367301</v>
      </c>
      <c r="BG118" s="1">
        <f>'[5]ICP-MS Results'!EA46</f>
        <v>5.2774581999874203E-3</v>
      </c>
      <c r="BH118" s="1">
        <f>'[5]ICP-MS Results'!EC46</f>
        <v>132.421635091723</v>
      </c>
      <c r="BI118" s="1">
        <f>'[5]ICP-MS Results'!EE46</f>
        <v>121.829777628711</v>
      </c>
      <c r="BJ118" s="31">
        <f>'[5]ICP-MS Results'!EF46</f>
        <v>42.2110353724878</v>
      </c>
      <c r="BK118" s="31">
        <f>'[5]ICP-MS Results'!EG46</f>
        <v>60.998835952366903</v>
      </c>
      <c r="BL118" s="31">
        <f>'[5]ICP-MS Results'!EH46</f>
        <v>58.635897000489301</v>
      </c>
    </row>
    <row r="119" spans="1:64" x14ac:dyDescent="0.25">
      <c r="A119" s="1" t="s">
        <v>72</v>
      </c>
      <c r="C119" s="1" t="str">
        <f>IF(C118&lt;C$132,"ND",C118)</f>
        <v>ND</v>
      </c>
      <c r="D119" s="1" t="str">
        <f t="shared" ref="D119:BI119" si="46">IF(D118&lt;D$132,"ND",D118)</f>
        <v>ND</v>
      </c>
      <c r="E119" s="1" t="str">
        <f t="shared" si="46"/>
        <v>ND</v>
      </c>
      <c r="F119" s="1">
        <f t="shared" si="46"/>
        <v>89.866113007605705</v>
      </c>
      <c r="G119" s="1" t="str">
        <f t="shared" si="46"/>
        <v>ND</v>
      </c>
      <c r="H119" s="1">
        <f t="shared" si="46"/>
        <v>36.324940398781003</v>
      </c>
      <c r="I119" s="1" t="str">
        <f t="shared" si="46"/>
        <v>ND</v>
      </c>
      <c r="J119" s="1">
        <f t="shared" si="46"/>
        <v>316.18930089979602</v>
      </c>
      <c r="K119" s="1">
        <f t="shared" si="46"/>
        <v>0.72244266496084297</v>
      </c>
      <c r="L119" s="1" t="str">
        <f t="shared" si="46"/>
        <v>ND</v>
      </c>
      <c r="M119" s="1" t="str">
        <f t="shared" si="46"/>
        <v>ND</v>
      </c>
      <c r="N119" s="1" t="str">
        <f t="shared" si="46"/>
        <v>ND</v>
      </c>
      <c r="O119" s="1" t="str">
        <f t="shared" si="46"/>
        <v>ND</v>
      </c>
      <c r="P119" s="1">
        <f t="shared" si="46"/>
        <v>5.4146148053543501E-2</v>
      </c>
      <c r="Q119" s="1">
        <f t="shared" si="46"/>
        <v>0.22260130157949401</v>
      </c>
      <c r="R119" s="1">
        <f t="shared" si="46"/>
        <v>0.17898798473636801</v>
      </c>
      <c r="S119" s="1">
        <f t="shared" si="46"/>
        <v>0.35197539044623199</v>
      </c>
      <c r="T119" s="1">
        <f t="shared" si="46"/>
        <v>12.0733961112002</v>
      </c>
      <c r="U119" s="1">
        <f t="shared" si="46"/>
        <v>9.9429621704753206</v>
      </c>
      <c r="V119" s="1">
        <f t="shared" si="46"/>
        <v>6.2232053255414099</v>
      </c>
      <c r="W119" s="1">
        <f t="shared" si="46"/>
        <v>65.652843919665798</v>
      </c>
      <c r="X119" s="1">
        <f t="shared" si="46"/>
        <v>42.927678208119303</v>
      </c>
      <c r="Y119" s="1">
        <f t="shared" si="46"/>
        <v>118.687429454431</v>
      </c>
      <c r="Z119" s="1">
        <f t="shared" si="46"/>
        <v>274.34699237597198</v>
      </c>
      <c r="AA119" s="1" t="str">
        <f t="shared" si="46"/>
        <v>ND</v>
      </c>
      <c r="AB119" s="1" t="str">
        <f t="shared" si="46"/>
        <v>ND</v>
      </c>
      <c r="AC119" s="1" t="str">
        <f t="shared" si="46"/>
        <v>ND</v>
      </c>
      <c r="AD119" s="1" t="str">
        <f t="shared" si="46"/>
        <v>ND</v>
      </c>
      <c r="AE119" s="1" t="str">
        <f t="shared" si="46"/>
        <v>ND</v>
      </c>
      <c r="AF119" s="1" t="str">
        <f t="shared" si="46"/>
        <v>ND</v>
      </c>
      <c r="AG119" s="1" t="str">
        <f t="shared" si="46"/>
        <v>ND</v>
      </c>
      <c r="AH119" s="1" t="str">
        <f t="shared" si="46"/>
        <v>ND</v>
      </c>
      <c r="AI119" s="1" t="str">
        <f t="shared" si="46"/>
        <v>ND</v>
      </c>
      <c r="AJ119" s="1" t="str">
        <f t="shared" si="46"/>
        <v>ND</v>
      </c>
      <c r="AK119" s="1">
        <f t="shared" si="46"/>
        <v>1.53276057074062</v>
      </c>
      <c r="AL119" s="1">
        <f t="shared" si="46"/>
        <v>199.727666341678</v>
      </c>
      <c r="AM119" s="1">
        <f t="shared" si="46"/>
        <v>191.011401049732</v>
      </c>
      <c r="AN119" s="1">
        <f t="shared" si="46"/>
        <v>191.17466950771899</v>
      </c>
      <c r="AO119" s="1">
        <f t="shared" si="46"/>
        <v>183.47649266792101</v>
      </c>
      <c r="AP119" s="1">
        <f t="shared" si="46"/>
        <v>187.404376789054</v>
      </c>
      <c r="AQ119" s="1">
        <f t="shared" si="46"/>
        <v>182.98838347412001</v>
      </c>
      <c r="AR119" s="1">
        <f t="shared" si="46"/>
        <v>182.03789270460501</v>
      </c>
      <c r="AS119" s="1">
        <f t="shared" si="46"/>
        <v>168.60324526946499</v>
      </c>
      <c r="AT119" s="1">
        <f t="shared" si="46"/>
        <v>170.47481918101599</v>
      </c>
      <c r="AU119" s="1">
        <f t="shared" si="46"/>
        <v>166.315604218511</v>
      </c>
      <c r="AV119" s="1">
        <f t="shared" si="46"/>
        <v>170.703704582873</v>
      </c>
      <c r="AW119" s="1">
        <f t="shared" si="46"/>
        <v>161.482550094695</v>
      </c>
      <c r="AX119" s="1">
        <f t="shared" si="46"/>
        <v>167.18063385528799</v>
      </c>
      <c r="AY119" s="1">
        <f t="shared" si="46"/>
        <v>170.241682245204</v>
      </c>
      <c r="AZ119" s="1">
        <f t="shared" si="46"/>
        <v>0.179355176977889</v>
      </c>
      <c r="BA119" s="1">
        <f t="shared" si="46"/>
        <v>0.14733451715107501</v>
      </c>
      <c r="BB119" s="1" t="str">
        <f t="shared" si="46"/>
        <v>ND</v>
      </c>
      <c r="BC119" s="1">
        <f t="shared" si="46"/>
        <v>0.24347264183338599</v>
      </c>
      <c r="BD119" s="1" t="str">
        <f t="shared" si="46"/>
        <v>ND</v>
      </c>
      <c r="BE119" s="1" t="str">
        <f t="shared" si="46"/>
        <v>ND</v>
      </c>
      <c r="BF119" s="1">
        <f t="shared" si="46"/>
        <v>0.56795541677367301</v>
      </c>
      <c r="BG119" s="1" t="str">
        <f t="shared" si="46"/>
        <v>ND</v>
      </c>
      <c r="BH119" s="1">
        <f t="shared" si="46"/>
        <v>132.421635091723</v>
      </c>
      <c r="BI119" s="1">
        <f t="shared" si="46"/>
        <v>121.829777628711</v>
      </c>
      <c r="BJ119" s="31"/>
      <c r="BK119" s="31"/>
      <c r="BL119" s="31"/>
    </row>
    <row r="120" spans="1:64" x14ac:dyDescent="0.25">
      <c r="A120" s="1" t="s">
        <v>73</v>
      </c>
      <c r="C120" s="1" t="str">
        <f>IF(C119="ND","ND",C119*$B118)</f>
        <v>ND</v>
      </c>
      <c r="D120" s="1" t="str">
        <f t="shared" ref="D120:BI120" si="47">IF(D119="ND","ND",D119*$B118)</f>
        <v>ND</v>
      </c>
      <c r="E120" s="1" t="str">
        <f t="shared" si="47"/>
        <v>ND</v>
      </c>
      <c r="F120" s="1">
        <f t="shared" si="47"/>
        <v>898.66113007605702</v>
      </c>
      <c r="G120" s="1" t="str">
        <f t="shared" si="47"/>
        <v>ND</v>
      </c>
      <c r="H120" s="1">
        <f t="shared" si="47"/>
        <v>363.24940398781001</v>
      </c>
      <c r="I120" s="1" t="str">
        <f t="shared" si="47"/>
        <v>ND</v>
      </c>
      <c r="J120" s="1">
        <f t="shared" si="47"/>
        <v>3161.8930089979604</v>
      </c>
      <c r="K120" s="1">
        <f t="shared" si="47"/>
        <v>7.2244266496084295</v>
      </c>
      <c r="L120" s="1" t="str">
        <f t="shared" si="47"/>
        <v>ND</v>
      </c>
      <c r="M120" s="1" t="str">
        <f t="shared" si="47"/>
        <v>ND</v>
      </c>
      <c r="N120" s="1" t="str">
        <f t="shared" si="47"/>
        <v>ND</v>
      </c>
      <c r="O120" s="1" t="str">
        <f t="shared" si="47"/>
        <v>ND</v>
      </c>
      <c r="P120" s="1">
        <f t="shared" si="47"/>
        <v>0.54146148053543497</v>
      </c>
      <c r="Q120" s="1">
        <f t="shared" si="47"/>
        <v>2.22601301579494</v>
      </c>
      <c r="R120" s="1">
        <f t="shared" si="47"/>
        <v>1.7898798473636801</v>
      </c>
      <c r="S120" s="1">
        <f t="shared" si="47"/>
        <v>3.5197539044623198</v>
      </c>
      <c r="T120" s="1">
        <f t="shared" si="47"/>
        <v>120.73396111200199</v>
      </c>
      <c r="U120" s="1">
        <f t="shared" si="47"/>
        <v>99.429621704753202</v>
      </c>
      <c r="V120" s="1">
        <f t="shared" si="47"/>
        <v>62.232053255414101</v>
      </c>
      <c r="W120" s="1">
        <f t="shared" si="47"/>
        <v>656.52843919665793</v>
      </c>
      <c r="X120" s="1">
        <f t="shared" si="47"/>
        <v>429.27678208119301</v>
      </c>
      <c r="Y120" s="1">
        <f t="shared" si="47"/>
        <v>1186.87429454431</v>
      </c>
      <c r="Z120" s="1">
        <f t="shared" si="47"/>
        <v>2743.4699237597197</v>
      </c>
      <c r="AA120" s="1" t="str">
        <f t="shared" si="47"/>
        <v>ND</v>
      </c>
      <c r="AB120" s="1" t="str">
        <f t="shared" si="47"/>
        <v>ND</v>
      </c>
      <c r="AC120" s="1" t="str">
        <f t="shared" si="47"/>
        <v>ND</v>
      </c>
      <c r="AD120" s="1" t="str">
        <f t="shared" si="47"/>
        <v>ND</v>
      </c>
      <c r="AE120" s="1" t="str">
        <f t="shared" si="47"/>
        <v>ND</v>
      </c>
      <c r="AF120" s="1" t="str">
        <f t="shared" si="47"/>
        <v>ND</v>
      </c>
      <c r="AG120" s="1" t="str">
        <f t="shared" si="47"/>
        <v>ND</v>
      </c>
      <c r="AH120" s="1" t="str">
        <f t="shared" si="47"/>
        <v>ND</v>
      </c>
      <c r="AI120" s="1" t="str">
        <f t="shared" si="47"/>
        <v>ND</v>
      </c>
      <c r="AJ120" s="1" t="str">
        <f t="shared" si="47"/>
        <v>ND</v>
      </c>
      <c r="AK120" s="1">
        <f t="shared" si="47"/>
        <v>15.3276057074062</v>
      </c>
      <c r="AL120" s="1">
        <f t="shared" si="47"/>
        <v>1997.2766634167801</v>
      </c>
      <c r="AM120" s="1">
        <f t="shared" si="47"/>
        <v>1910.1140104973201</v>
      </c>
      <c r="AN120" s="1">
        <f t="shared" si="47"/>
        <v>1911.74669507719</v>
      </c>
      <c r="AO120" s="1">
        <f t="shared" si="47"/>
        <v>1834.76492667921</v>
      </c>
      <c r="AP120" s="1">
        <f t="shared" si="47"/>
        <v>1874.04376789054</v>
      </c>
      <c r="AQ120" s="1">
        <f t="shared" si="47"/>
        <v>1829.8838347412002</v>
      </c>
      <c r="AR120" s="1">
        <f t="shared" si="47"/>
        <v>1820.3789270460502</v>
      </c>
      <c r="AS120" s="1">
        <f t="shared" si="47"/>
        <v>1686.0324526946499</v>
      </c>
      <c r="AT120" s="1">
        <f t="shared" si="47"/>
        <v>1704.7481918101598</v>
      </c>
      <c r="AU120" s="1">
        <f t="shared" si="47"/>
        <v>1663.15604218511</v>
      </c>
      <c r="AV120" s="1">
        <f t="shared" si="47"/>
        <v>1707.03704582873</v>
      </c>
      <c r="AW120" s="1">
        <f t="shared" si="47"/>
        <v>1614.8255009469499</v>
      </c>
      <c r="AX120" s="1">
        <f t="shared" si="47"/>
        <v>1671.8063385528799</v>
      </c>
      <c r="AY120" s="1">
        <f t="shared" si="47"/>
        <v>1702.4168224520399</v>
      </c>
      <c r="AZ120" s="1">
        <f t="shared" si="47"/>
        <v>1.7935517697788899</v>
      </c>
      <c r="BA120" s="1">
        <f t="shared" si="47"/>
        <v>1.4733451715107502</v>
      </c>
      <c r="BB120" s="1" t="str">
        <f t="shared" si="47"/>
        <v>ND</v>
      </c>
      <c r="BC120" s="1">
        <f t="shared" si="47"/>
        <v>2.4347264183338599</v>
      </c>
      <c r="BD120" s="1" t="str">
        <f t="shared" si="47"/>
        <v>ND</v>
      </c>
      <c r="BE120" s="1" t="str">
        <f t="shared" si="47"/>
        <v>ND</v>
      </c>
      <c r="BF120" s="1">
        <f t="shared" si="47"/>
        <v>5.6795541677367298</v>
      </c>
      <c r="BG120" s="1" t="str">
        <f t="shared" si="47"/>
        <v>ND</v>
      </c>
      <c r="BH120" s="1">
        <f t="shared" si="47"/>
        <v>1324.2163509172301</v>
      </c>
      <c r="BI120" s="1">
        <f t="shared" si="47"/>
        <v>1218.2977762871101</v>
      </c>
      <c r="BJ120" s="31"/>
      <c r="BK120" s="31"/>
      <c r="BL120" s="31"/>
    </row>
    <row r="121" spans="1:64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31"/>
      <c r="BK121" s="31"/>
      <c r="BL121" s="31"/>
    </row>
    <row r="122" spans="1:64" x14ac:dyDescent="0.25">
      <c r="A122" t="str">
        <f>'[5]ICP-MS Results'!C47</f>
        <v>Rinse</v>
      </c>
      <c r="C122" s="1">
        <f>'[5]ICP-MS Results'!E47</f>
        <v>-7.1800747255651207E-2</v>
      </c>
      <c r="D122" s="1">
        <f>'[5]ICP-MS Results'!G47</f>
        <v>2.9213612422232201E-2</v>
      </c>
      <c r="E122" s="1">
        <f>'[5]ICP-MS Results'!J47</f>
        <v>-3.2245047256400201</v>
      </c>
      <c r="F122" s="1">
        <f>'[5]ICP-MS Results'!M47</f>
        <v>-10.620910365539</v>
      </c>
      <c r="G122" s="1">
        <f>'[5]ICP-MS Results'!P47</f>
        <v>6.0383522443726599E-2</v>
      </c>
      <c r="H122" s="1">
        <f>'[5]ICP-MS Results'!Q47</f>
        <v>-40.497937961835902</v>
      </c>
      <c r="I122" s="1">
        <f>'[5]ICP-MS Results'!S47</f>
        <v>-1.4003012314048799</v>
      </c>
      <c r="J122" s="1">
        <f>'[5]ICP-MS Results'!AC47</f>
        <v>-4.4336327756825299E-2</v>
      </c>
      <c r="K122" s="1">
        <f>'[5]ICP-MS Results'!AE47</f>
        <v>3.8480973628031601E-2</v>
      </c>
      <c r="L122" s="1">
        <f>'[5]ICP-MS Results'!AG47</f>
        <v>3.6623367252999299E-2</v>
      </c>
      <c r="M122" s="1">
        <f>'[5]ICP-MS Results'!AI47</f>
        <v>-0.18656700649552299</v>
      </c>
      <c r="N122" s="1">
        <f>'[5]ICP-MS Results'!AK47</f>
        <v>-6.0609589212031301E-2</v>
      </c>
      <c r="O122" s="1">
        <f>'[5]ICP-MS Results'!AN47</f>
        <v>-4.4991545265582502</v>
      </c>
      <c r="P122" s="1">
        <f>'[5]ICP-MS Results'!AP47</f>
        <v>-3.5838536569472298E-3</v>
      </c>
      <c r="Q122" s="1">
        <f>'[5]ICP-MS Results'!AR47</f>
        <v>2.64518788275801E-2</v>
      </c>
      <c r="R122" s="1">
        <f>'[5]ICP-MS Results'!AT47</f>
        <v>0.59693998472868004</v>
      </c>
      <c r="S122" s="1">
        <f>'[5]ICP-MS Results'!AV47</f>
        <v>-4.8293070929092297E-2</v>
      </c>
      <c r="T122" s="1">
        <f>'[5]ICP-MS Results'!AX47</f>
        <v>1.3389680083585601E-4</v>
      </c>
      <c r="U122" s="1">
        <f>'[5]ICP-MS Results'!AZ47</f>
        <v>-2.35033442420233E-2</v>
      </c>
      <c r="V122" s="1">
        <f>'[5]ICP-MS Results'!BB47</f>
        <v>2.14424815904991E-2</v>
      </c>
      <c r="W122" s="1">
        <f>'[5]ICP-MS Results'!BF47</f>
        <v>4.1765036861331303E-2</v>
      </c>
      <c r="X122" s="1">
        <f>'[5]ICP-MS Results'!BH47</f>
        <v>-0.445168995024464</v>
      </c>
      <c r="Y122" s="1">
        <f>'[5]ICP-MS Results'!BJ47</f>
        <v>-1.31745352240513</v>
      </c>
      <c r="Z122" s="1">
        <f>'[5]ICP-MS Results'!BM47</f>
        <v>-1.5658763241114699</v>
      </c>
      <c r="AA122" s="1">
        <f>'[5]ICP-MS Results'!BO47</f>
        <v>-2.5929139224397098E-2</v>
      </c>
      <c r="AB122" s="1">
        <f>'[5]ICP-MS Results'!BQ47</f>
        <v>-4.1148686522313502E-2</v>
      </c>
      <c r="AC122" s="1">
        <f>'[5]ICP-MS Results'!BS47</f>
        <v>-2.18819716524827E-2</v>
      </c>
      <c r="AD122" s="1">
        <f>'[5]ICP-MS Results'!BT47</f>
        <v>6.5868017308777796E-2</v>
      </c>
      <c r="AE122" s="1">
        <f>'[5]ICP-MS Results'!BW47</f>
        <v>4.7378147491601498E-4</v>
      </c>
      <c r="AF122" s="1">
        <f>'[5]ICP-MS Results'!BY47</f>
        <v>-1.0099754475184201E-3</v>
      </c>
      <c r="AG122" s="1">
        <f>'[5]ICP-MS Results'!CA47</f>
        <v>5.4890004877610997E-2</v>
      </c>
      <c r="AH122" s="1">
        <f>'[5]ICP-MS Results'!CC47</f>
        <v>-0.12577160402430501</v>
      </c>
      <c r="AI122" s="1">
        <f>'[5]ICP-MS Results'!CE47</f>
        <v>-4.9738924717469598E-3</v>
      </c>
      <c r="AJ122" s="1">
        <f>'[5]ICP-MS Results'!CF47</f>
        <v>-2.52596782044055E-2</v>
      </c>
      <c r="AK122" s="1">
        <f>'[5]ICP-MS Results'!CI47</f>
        <v>-0.217410871306741</v>
      </c>
      <c r="AL122" s="1">
        <f>'[5]ICP-MS Results'!CK47</f>
        <v>3.2854342738554802E-2</v>
      </c>
      <c r="AM122" s="1">
        <f>'[5]ICP-MS Results'!CM47</f>
        <v>-0.122475402587593</v>
      </c>
      <c r="AN122" s="1">
        <f>'[5]ICP-MS Results'!CO47</f>
        <v>2.5754063854589899E-2</v>
      </c>
      <c r="AO122" s="1">
        <f>'[5]ICP-MS Results'!CQ47</f>
        <v>2.58199990619793E-2</v>
      </c>
      <c r="AP122" s="1">
        <f>'[5]ICP-MS Results'!CS47</f>
        <v>6.1341436463223098E-3</v>
      </c>
      <c r="AQ122" s="1">
        <f>'[5]ICP-MS Results'!CU47</f>
        <v>-7.2256715189657802E-2</v>
      </c>
      <c r="AR122" s="1">
        <f>'[5]ICP-MS Results'!CW47</f>
        <v>7.1199788861464599E-3</v>
      </c>
      <c r="AS122" s="1">
        <f>'[5]ICP-MS Results'!CY47</f>
        <v>1.50753235697726E-2</v>
      </c>
      <c r="AT122" s="1">
        <f>'[5]ICP-MS Results'!DA47</f>
        <v>8.5420799089468494E-3</v>
      </c>
      <c r="AU122" s="1">
        <f>'[5]ICP-MS Results'!DC47</f>
        <v>4.5307000793243703E-3</v>
      </c>
      <c r="AV122" s="1">
        <f>'[5]ICP-MS Results'!DE47</f>
        <v>-2.08128592595813E-3</v>
      </c>
      <c r="AW122" s="1">
        <f>'[5]ICP-MS Results'!DG47</f>
        <v>-6.1404480891735596E-4</v>
      </c>
      <c r="AX122" s="1">
        <f>'[5]ICP-MS Results'!DI47</f>
        <v>-5.9749047757414499E-3</v>
      </c>
      <c r="AY122" s="1">
        <f>'[5]ICP-MS Results'!DK47</f>
        <v>-4.6291900073759896E-3</v>
      </c>
      <c r="AZ122" s="1">
        <f>'[5]ICP-MS Results'!DM47</f>
        <v>-4.0355445680082501E-3</v>
      </c>
      <c r="BA122" s="1">
        <f>'[5]ICP-MS Results'!DO47</f>
        <v>-6.9236270297674696E-3</v>
      </c>
      <c r="BB122" s="1">
        <f>'[5]ICP-MS Results'!DQ47</f>
        <v>-0.1576552368252</v>
      </c>
      <c r="BC122" s="1">
        <f>'[5]ICP-MS Results'!DS47</f>
        <v>7.7851515155050502E-4</v>
      </c>
      <c r="BD122" s="1">
        <f>'[5]ICP-MS Results'!DU47</f>
        <v>-7.3641940639561101E-2</v>
      </c>
      <c r="BE122" s="1">
        <f>'[5]ICP-MS Results'!DW47</f>
        <v>-0.66347505831219999</v>
      </c>
      <c r="BF122" s="1">
        <f>'[5]ICP-MS Results'!DY47</f>
        <v>-5.1282758315589601E-2</v>
      </c>
      <c r="BG122" s="1">
        <f>'[5]ICP-MS Results'!EA47</f>
        <v>-7.5734016871827903E-3</v>
      </c>
      <c r="BH122" s="1">
        <f>'[5]ICP-MS Results'!EC47</f>
        <v>2.5270739261186899E-2</v>
      </c>
      <c r="BI122" s="1">
        <f>'[5]ICP-MS Results'!EE47</f>
        <v>-3.5428945557861098E-3</v>
      </c>
      <c r="BJ122" s="31">
        <f>'[5]ICP-MS Results'!EF47</f>
        <v>107.18204547992499</v>
      </c>
      <c r="BK122" s="31">
        <f>'[5]ICP-MS Results'!EG47</f>
        <v>134.386780237176</v>
      </c>
      <c r="BL122" s="31">
        <f>'[5]ICP-MS Results'!EH47</f>
        <v>117.02472376710099</v>
      </c>
    </row>
    <row r="123" spans="1:64" x14ac:dyDescent="0.25">
      <c r="A123" t="str">
        <f>'[5]ICP-MS Results'!C48</f>
        <v>Rinse</v>
      </c>
      <c r="C123" s="1">
        <f>'[5]ICP-MS Results'!E48</f>
        <v>7.9998725145807595E-2</v>
      </c>
      <c r="D123" s="1">
        <f>'[5]ICP-MS Results'!G48</f>
        <v>9.0737953963793295E-3</v>
      </c>
      <c r="E123" s="1">
        <f>'[5]ICP-MS Results'!J48</f>
        <v>-3.4179824358178701</v>
      </c>
      <c r="F123" s="1">
        <f>'[5]ICP-MS Results'!M48</f>
        <v>-9.9550877135046001</v>
      </c>
      <c r="G123" s="1">
        <f>'[5]ICP-MS Results'!P48</f>
        <v>-1.69643157089438</v>
      </c>
      <c r="H123" s="1">
        <f>'[5]ICP-MS Results'!Q48</f>
        <v>-31.430527818267599</v>
      </c>
      <c r="I123" s="1">
        <f>'[5]ICP-MS Results'!S48</f>
        <v>1.4214488223683499</v>
      </c>
      <c r="J123" s="1">
        <f>'[5]ICP-MS Results'!AC48</f>
        <v>-5.7573188512362601E-2</v>
      </c>
      <c r="K123" s="1">
        <f>'[5]ICP-MS Results'!AE48</f>
        <v>1.18460505958187E-2</v>
      </c>
      <c r="L123" s="1">
        <f>'[5]ICP-MS Results'!AG48</f>
        <v>9.6582326154938503E-2</v>
      </c>
      <c r="M123" s="1">
        <f>'[5]ICP-MS Results'!AI48</f>
        <v>-0.194312244841647</v>
      </c>
      <c r="N123" s="1">
        <f>'[5]ICP-MS Results'!AK48</f>
        <v>-6.4530903199136805E-2</v>
      </c>
      <c r="O123" s="1">
        <f>'[5]ICP-MS Results'!AN48</f>
        <v>-4.6181170355940804</v>
      </c>
      <c r="P123" s="1">
        <f>'[5]ICP-MS Results'!AP48</f>
        <v>-1.1520696478611501E-3</v>
      </c>
      <c r="Q123" s="1">
        <f>'[5]ICP-MS Results'!AR48</f>
        <v>-2.9122020550944698E-3</v>
      </c>
      <c r="R123" s="1">
        <f>'[5]ICP-MS Results'!AT48</f>
        <v>0.22246158570640401</v>
      </c>
      <c r="S123" s="1">
        <f>'[5]ICP-MS Results'!AV48</f>
        <v>-0.14157838733855899</v>
      </c>
      <c r="T123" s="1">
        <f>'[5]ICP-MS Results'!AX48</f>
        <v>-1.0461297670452899E-2</v>
      </c>
      <c r="U123" s="1">
        <f>'[5]ICP-MS Results'!AZ48</f>
        <v>1.58139349693102E-2</v>
      </c>
      <c r="V123" s="1">
        <f>'[5]ICP-MS Results'!BB48</f>
        <v>1.23803407646066E-2</v>
      </c>
      <c r="W123" s="1">
        <f>'[5]ICP-MS Results'!BF48</f>
        <v>7.4402846224993404E-3</v>
      </c>
      <c r="X123" s="1">
        <f>'[5]ICP-MS Results'!BH48</f>
        <v>-0.50219206686308904</v>
      </c>
      <c r="Y123" s="1">
        <f>'[5]ICP-MS Results'!BJ48</f>
        <v>-1.4387813269677301</v>
      </c>
      <c r="Z123" s="1">
        <f>'[5]ICP-MS Results'!BM48</f>
        <v>-1.57616010050316</v>
      </c>
      <c r="AA123" s="1">
        <f>'[5]ICP-MS Results'!BO48</f>
        <v>-2.5094569460525799E-2</v>
      </c>
      <c r="AB123" s="1">
        <f>'[5]ICP-MS Results'!BQ48</f>
        <v>-4.1148668596685103E-2</v>
      </c>
      <c r="AC123" s="1">
        <f>'[5]ICP-MS Results'!BS48</f>
        <v>-1.7037693516172799E-2</v>
      </c>
      <c r="AD123" s="1">
        <f>'[5]ICP-MS Results'!BT48</f>
        <v>2.72242877159635E-2</v>
      </c>
      <c r="AE123" s="1">
        <f>'[5]ICP-MS Results'!BW48</f>
        <v>-6.2327975808386402E-3</v>
      </c>
      <c r="AF123" s="1">
        <f>'[5]ICP-MS Results'!BY48</f>
        <v>-1.56099085976491E-3</v>
      </c>
      <c r="AG123" s="1">
        <f>'[5]ICP-MS Results'!CA48</f>
        <v>2.7066683577723499E-2</v>
      </c>
      <c r="AH123" s="1">
        <f>'[5]ICP-MS Results'!CC48</f>
        <v>-0.13285218894164</v>
      </c>
      <c r="AI123" s="1">
        <f>'[5]ICP-MS Results'!CE48</f>
        <v>-3.3465755354899103E-2</v>
      </c>
      <c r="AJ123" s="1">
        <f>'[5]ICP-MS Results'!CF48</f>
        <v>-2.3836912439881099E-2</v>
      </c>
      <c r="AK123" s="1">
        <f>'[5]ICP-MS Results'!CI48</f>
        <v>-0.223414173298391</v>
      </c>
      <c r="AL123" s="1">
        <f>'[5]ICP-MS Results'!CK48</f>
        <v>2.9687923447044798E-2</v>
      </c>
      <c r="AM123" s="1">
        <f>'[5]ICP-MS Results'!CM48</f>
        <v>-0.12976387366473299</v>
      </c>
      <c r="AN123" s="1">
        <f>'[5]ICP-MS Results'!CO48</f>
        <v>2.0332867492047001E-2</v>
      </c>
      <c r="AO123" s="1">
        <f>'[5]ICP-MS Results'!CQ48</f>
        <v>1.69751960221361E-2</v>
      </c>
      <c r="AP123" s="1">
        <f>'[5]ICP-MS Results'!CS48</f>
        <v>5.1855126370378701E-3</v>
      </c>
      <c r="AQ123" s="1">
        <f>'[5]ICP-MS Results'!CU48</f>
        <v>-7.3277313401561198E-2</v>
      </c>
      <c r="AR123" s="1">
        <f>'[5]ICP-MS Results'!CW48</f>
        <v>8.8510664579736099E-4</v>
      </c>
      <c r="AS123" s="1">
        <f>'[5]ICP-MS Results'!CY48</f>
        <v>9.2177134044770792E-3</v>
      </c>
      <c r="AT123" s="1">
        <f>'[5]ICP-MS Results'!DA48</f>
        <v>1.05857830714336E-2</v>
      </c>
      <c r="AU123" s="1">
        <f>'[5]ICP-MS Results'!DC48</f>
        <v>8.9124756414615401E-4</v>
      </c>
      <c r="AV123" s="1">
        <f>'[5]ICP-MS Results'!DE48</f>
        <v>-4.6202715635858703E-3</v>
      </c>
      <c r="AW123" s="1">
        <f>'[5]ICP-MS Results'!DG48</f>
        <v>-3.59966528145656E-3</v>
      </c>
      <c r="AX123" s="1">
        <f>'[5]ICP-MS Results'!DI48</f>
        <v>-1.5555203486781501E-2</v>
      </c>
      <c r="AY123" s="1">
        <f>'[5]ICP-MS Results'!DK48</f>
        <v>-6.7203949529077598E-3</v>
      </c>
      <c r="AZ123" s="1">
        <f>'[5]ICP-MS Results'!DM48</f>
        <v>-5.4268271790602904E-3</v>
      </c>
      <c r="BA123" s="1">
        <f>'[5]ICP-MS Results'!DO48</f>
        <v>-6.7598824760835797E-3</v>
      </c>
      <c r="BB123" s="1">
        <f>'[5]ICP-MS Results'!DQ48</f>
        <v>-0.14210461602044</v>
      </c>
      <c r="BC123" s="1">
        <f>'[5]ICP-MS Results'!DS48</f>
        <v>-1.4190379420623801E-3</v>
      </c>
      <c r="BD123" s="1">
        <f>'[5]ICP-MS Results'!DU48</f>
        <v>-6.9559389811576403E-2</v>
      </c>
      <c r="BE123" s="1">
        <f>'[5]ICP-MS Results'!DW48</f>
        <v>-0.67242299479964296</v>
      </c>
      <c r="BF123" s="1">
        <f>'[5]ICP-MS Results'!DY48</f>
        <v>-5.0986776543370603E-2</v>
      </c>
      <c r="BG123" s="1">
        <f>'[5]ICP-MS Results'!EA48</f>
        <v>-1.2919085644887999E-2</v>
      </c>
      <c r="BH123" s="1">
        <f>'[5]ICP-MS Results'!EC48</f>
        <v>-2.71902857183173E-2</v>
      </c>
      <c r="BI123" s="1">
        <f>'[5]ICP-MS Results'!EE48</f>
        <v>-8.4306094572433304E-3</v>
      </c>
      <c r="BJ123" s="31">
        <f>'[5]ICP-MS Results'!EF48</f>
        <v>104.620704444648</v>
      </c>
      <c r="BK123" s="31">
        <f>'[5]ICP-MS Results'!EG48</f>
        <v>115.424117263878</v>
      </c>
      <c r="BL123" s="31">
        <f>'[5]ICP-MS Results'!EH48</f>
        <v>110.26279955724</v>
      </c>
    </row>
    <row r="124" spans="1:64" x14ac:dyDescent="0.25">
      <c r="A124" t="str">
        <f>'[5]ICP-MS Results'!C49</f>
        <v>10 ppb QC</v>
      </c>
      <c r="C124" s="1">
        <f>'[5]ICP-MS Results'!E49</f>
        <v>8.5969092710933506</v>
      </c>
      <c r="D124" s="1">
        <f>'[5]ICP-MS Results'!G49</f>
        <v>8.7556171253761992</v>
      </c>
      <c r="E124" s="1">
        <f>'[5]ICP-MS Results'!J49</f>
        <v>10.4401866226937</v>
      </c>
      <c r="F124" s="1">
        <f>'[5]ICP-MS Results'!M49</f>
        <v>9.9655679650231495</v>
      </c>
      <c r="G124" s="1">
        <f>'[5]ICP-MS Results'!P49</f>
        <v>14.5381453995125</v>
      </c>
      <c r="H124" s="1">
        <f>'[5]ICP-MS Results'!Q49</f>
        <v>6.0266466030735302</v>
      </c>
      <c r="I124" s="1">
        <f>'[5]ICP-MS Results'!S49</f>
        <v>14.905166019594899</v>
      </c>
      <c r="J124" s="1">
        <f>'[5]ICP-MS Results'!AC49</f>
        <v>10.953803908561101</v>
      </c>
      <c r="K124" s="1">
        <f>'[5]ICP-MS Results'!AE49</f>
        <v>10.891621630543201</v>
      </c>
      <c r="L124" s="1">
        <f>'[5]ICP-MS Results'!AG49</f>
        <v>10.534104350981901</v>
      </c>
      <c r="M124" s="1">
        <f>'[5]ICP-MS Results'!AI49</f>
        <v>10.3032612096367</v>
      </c>
      <c r="N124" s="1">
        <f>'[5]ICP-MS Results'!AK49</f>
        <v>10.6437070935122</v>
      </c>
      <c r="O124" s="1">
        <f>'[5]ICP-MS Results'!AN49</f>
        <v>10.154503278295101</v>
      </c>
      <c r="P124" s="1">
        <f>'[5]ICP-MS Results'!AP49</f>
        <v>10.2101660844053</v>
      </c>
      <c r="Q124" s="1">
        <f>'[5]ICP-MS Results'!AR49</f>
        <v>9.7930924542779696</v>
      </c>
      <c r="R124" s="1">
        <f>'[5]ICP-MS Results'!AT49</f>
        <v>10.132488701508001</v>
      </c>
      <c r="S124" s="1">
        <f>'[5]ICP-MS Results'!AV49</f>
        <v>12.225361057764299</v>
      </c>
      <c r="T124" s="1">
        <f>'[5]ICP-MS Results'!AX49</f>
        <v>10.1667510225277</v>
      </c>
      <c r="U124" s="1">
        <f>'[5]ICP-MS Results'!AZ49</f>
        <v>10.173791461584999</v>
      </c>
      <c r="V124" s="1">
        <f>'[5]ICP-MS Results'!BB49</f>
        <v>9.9883498512831199</v>
      </c>
      <c r="W124" s="1">
        <f>'[5]ICP-MS Results'!BF49</f>
        <v>10.6474675993946</v>
      </c>
      <c r="X124" s="1">
        <f>'[5]ICP-MS Results'!BH49</f>
        <v>9.8850038135030207</v>
      </c>
      <c r="Y124" s="1">
        <f>'[5]ICP-MS Results'!BJ49</f>
        <v>9.0833454874302504</v>
      </c>
      <c r="Z124" s="1">
        <f>'[5]ICP-MS Results'!BM49</f>
        <v>11.0213840908511</v>
      </c>
      <c r="AA124" s="1">
        <f>'[5]ICP-MS Results'!BO49</f>
        <v>10.1977572042776</v>
      </c>
      <c r="AB124" s="1">
        <f>'[5]ICP-MS Results'!BQ49</f>
        <v>9.4411537049797793</v>
      </c>
      <c r="AC124" s="1">
        <f>'[5]ICP-MS Results'!BS49</f>
        <v>9.7632998638015405</v>
      </c>
      <c r="AD124" s="1">
        <f>'[5]ICP-MS Results'!BT49</f>
        <v>10.2669232988647</v>
      </c>
      <c r="AE124" s="1">
        <f>'[5]ICP-MS Results'!BW49</f>
        <v>9.4554932773840701</v>
      </c>
      <c r="AF124" s="1">
        <f>'[5]ICP-MS Results'!BY49</f>
        <v>9.7972384741230805</v>
      </c>
      <c r="AG124" s="1">
        <f>'[5]ICP-MS Results'!CA49</f>
        <v>9.6273088155475897</v>
      </c>
      <c r="AH124" s="1">
        <f>'[5]ICP-MS Results'!CC49</f>
        <v>9.3050618700134198</v>
      </c>
      <c r="AI124" s="1">
        <f>'[5]ICP-MS Results'!CE49</f>
        <v>9.3626281783687393</v>
      </c>
      <c r="AJ124" s="1">
        <f>'[5]ICP-MS Results'!CF49</f>
        <v>9.5589423594328409</v>
      </c>
      <c r="AK124" s="1">
        <f>'[5]ICP-MS Results'!CI49</f>
        <v>9.40422931949049</v>
      </c>
      <c r="AL124" s="1">
        <f>'[5]ICP-MS Results'!CK49</f>
        <v>9.3812851780039406</v>
      </c>
      <c r="AM124" s="1">
        <f>'[5]ICP-MS Results'!CM49</f>
        <v>9.3524668168455101</v>
      </c>
      <c r="AN124" s="1">
        <f>'[5]ICP-MS Results'!CO49</f>
        <v>9.2372464692222191</v>
      </c>
      <c r="AO124" s="1">
        <f>'[5]ICP-MS Results'!CQ49</f>
        <v>8.9888587944929501</v>
      </c>
      <c r="AP124" s="1">
        <f>'[5]ICP-MS Results'!CS49</f>
        <v>8.9759802859885092</v>
      </c>
      <c r="AQ124" s="1">
        <f>'[5]ICP-MS Results'!CU49</f>
        <v>8.9310592055115894</v>
      </c>
      <c r="AR124" s="1">
        <f>'[5]ICP-MS Results'!CW49</f>
        <v>8.6263147214686207</v>
      </c>
      <c r="AS124" s="1">
        <f>'[5]ICP-MS Results'!CY49</f>
        <v>8.6224641336689203</v>
      </c>
      <c r="AT124" s="1">
        <f>'[5]ICP-MS Results'!DA49</f>
        <v>8.5957352918183307</v>
      </c>
      <c r="AU124" s="1">
        <f>'[5]ICP-MS Results'!DC49</f>
        <v>8.5960913218649999</v>
      </c>
      <c r="AV124" s="1">
        <f>'[5]ICP-MS Results'!DE49</f>
        <v>8.5554457209942001</v>
      </c>
      <c r="AW124" s="1">
        <f>'[5]ICP-MS Results'!DG49</f>
        <v>8.5137090766692101</v>
      </c>
      <c r="AX124" s="1">
        <f>'[5]ICP-MS Results'!DI49</f>
        <v>8.4548104475012895</v>
      </c>
      <c r="AY124" s="1">
        <f>'[5]ICP-MS Results'!DK49</f>
        <v>8.54726426976708</v>
      </c>
      <c r="AZ124" s="1">
        <f>'[5]ICP-MS Results'!DM49</f>
        <v>8.0845100287672498</v>
      </c>
      <c r="BA124" s="1">
        <f>'[5]ICP-MS Results'!DO49</f>
        <v>3.70544808458494</v>
      </c>
      <c r="BB124" s="1">
        <f>'[5]ICP-MS Results'!DQ49</f>
        <v>7.1870460838702801</v>
      </c>
      <c r="BC124" s="1">
        <f>'[5]ICP-MS Results'!DS49</f>
        <v>8.2159779059072502</v>
      </c>
      <c r="BD124" s="1">
        <f>'[5]ICP-MS Results'!DU49</f>
        <v>7.7004732141158003</v>
      </c>
      <c r="BE124" s="1">
        <f>'[5]ICP-MS Results'!DW49</f>
        <v>6.74406093854481</v>
      </c>
      <c r="BF124" s="1">
        <f>'[5]ICP-MS Results'!DY49</f>
        <v>8.1429786739719603</v>
      </c>
      <c r="BG124" s="1">
        <f>'[5]ICP-MS Results'!EA49</f>
        <v>8.1088138312898792</v>
      </c>
      <c r="BH124" s="1">
        <f>'[5]ICP-MS Results'!EC49</f>
        <v>7.7411069954107399</v>
      </c>
      <c r="BI124" s="1">
        <f>'[5]ICP-MS Results'!EE49</f>
        <v>7.5850498058924796</v>
      </c>
      <c r="BJ124" s="31">
        <f>'[5]ICP-MS Results'!EF49</f>
        <v>99.978757724553105</v>
      </c>
      <c r="BK124" s="31">
        <f>'[5]ICP-MS Results'!EG49</f>
        <v>115.62166065492499</v>
      </c>
      <c r="BL124" s="31">
        <f>'[5]ICP-MS Results'!EH49</f>
        <v>105.81961802287699</v>
      </c>
    </row>
    <row r="125" spans="1:64" x14ac:dyDescent="0.25">
      <c r="A125" s="1" t="s">
        <v>68</v>
      </c>
      <c r="C125" s="25">
        <f>IFERROR(C124/10,"")</f>
        <v>0.85969092710933503</v>
      </c>
      <c r="D125" s="25">
        <f t="shared" ref="D125:BI125" si="48">IFERROR(D124/10,"")</f>
        <v>0.87556171253761994</v>
      </c>
      <c r="E125" s="25">
        <f t="shared" si="48"/>
        <v>1.0440186622693699</v>
      </c>
      <c r="F125" s="25">
        <f t="shared" si="48"/>
        <v>0.99655679650231499</v>
      </c>
      <c r="G125" s="25">
        <f t="shared" si="48"/>
        <v>1.4538145399512499</v>
      </c>
      <c r="H125" s="25">
        <f t="shared" si="48"/>
        <v>0.602664660307353</v>
      </c>
      <c r="I125" s="25">
        <f t="shared" si="48"/>
        <v>1.49051660195949</v>
      </c>
      <c r="J125" s="25">
        <f t="shared" si="48"/>
        <v>1.0953803908561102</v>
      </c>
      <c r="K125" s="25">
        <f t="shared" si="48"/>
        <v>1.08916216305432</v>
      </c>
      <c r="L125" s="25">
        <f t="shared" si="48"/>
        <v>1.0534104350981901</v>
      </c>
      <c r="M125" s="25">
        <f t="shared" si="48"/>
        <v>1.03032612096367</v>
      </c>
      <c r="N125" s="25">
        <f t="shared" si="48"/>
        <v>1.06437070935122</v>
      </c>
      <c r="O125" s="25">
        <f t="shared" si="48"/>
        <v>1.0154503278295102</v>
      </c>
      <c r="P125" s="25">
        <f t="shared" si="48"/>
        <v>1.0210166084405299</v>
      </c>
      <c r="Q125" s="25">
        <f t="shared" si="48"/>
        <v>0.97930924542779696</v>
      </c>
      <c r="R125" s="25">
        <f t="shared" si="48"/>
        <v>1.0132488701508</v>
      </c>
      <c r="S125" s="25">
        <f t="shared" si="48"/>
        <v>1.2225361057764299</v>
      </c>
      <c r="T125" s="25">
        <f t="shared" si="48"/>
        <v>1.01667510225277</v>
      </c>
      <c r="U125" s="25">
        <f t="shared" si="48"/>
        <v>1.0173791461585</v>
      </c>
      <c r="V125" s="25">
        <f t="shared" si="48"/>
        <v>0.99883498512831204</v>
      </c>
      <c r="W125" s="25">
        <f t="shared" si="48"/>
        <v>1.06474675993946</v>
      </c>
      <c r="X125" s="25">
        <f t="shared" si="48"/>
        <v>0.98850038135030205</v>
      </c>
      <c r="Y125" s="25">
        <f t="shared" si="48"/>
        <v>0.90833454874302499</v>
      </c>
      <c r="Z125" s="25">
        <f t="shared" si="48"/>
        <v>1.1021384090851101</v>
      </c>
      <c r="AA125" s="25">
        <f t="shared" si="48"/>
        <v>1.01977572042776</v>
      </c>
      <c r="AB125" s="25">
        <f t="shared" si="48"/>
        <v>0.94411537049797789</v>
      </c>
      <c r="AC125" s="25">
        <f t="shared" si="48"/>
        <v>0.976329986380154</v>
      </c>
      <c r="AD125" s="25">
        <f t="shared" si="48"/>
        <v>1.0266923298864701</v>
      </c>
      <c r="AE125" s="25">
        <f t="shared" si="48"/>
        <v>0.94554932773840705</v>
      </c>
      <c r="AF125" s="25">
        <f t="shared" si="48"/>
        <v>0.979723847412308</v>
      </c>
      <c r="AG125" s="25">
        <f t="shared" si="48"/>
        <v>0.96273088155475894</v>
      </c>
      <c r="AH125" s="25">
        <f t="shared" si="48"/>
        <v>0.93050618700134202</v>
      </c>
      <c r="AI125" s="25">
        <f t="shared" si="48"/>
        <v>0.93626281783687393</v>
      </c>
      <c r="AJ125" s="25">
        <f t="shared" si="48"/>
        <v>0.95589423594328404</v>
      </c>
      <c r="AK125" s="25">
        <f t="shared" si="48"/>
        <v>0.94042293194904902</v>
      </c>
      <c r="AL125" s="25">
        <f t="shared" si="48"/>
        <v>0.93812851780039408</v>
      </c>
      <c r="AM125" s="25">
        <f t="shared" si="48"/>
        <v>0.93524668168455105</v>
      </c>
      <c r="AN125" s="25">
        <f t="shared" si="48"/>
        <v>0.92372464692222189</v>
      </c>
      <c r="AO125" s="25">
        <f t="shared" si="48"/>
        <v>0.89888587944929499</v>
      </c>
      <c r="AP125" s="25">
        <f t="shared" si="48"/>
        <v>0.89759802859885096</v>
      </c>
      <c r="AQ125" s="25">
        <f t="shared" si="48"/>
        <v>0.89310592055115889</v>
      </c>
      <c r="AR125" s="25">
        <f t="shared" si="48"/>
        <v>0.86263147214686209</v>
      </c>
      <c r="AS125" s="25">
        <f t="shared" si="48"/>
        <v>0.86224641336689201</v>
      </c>
      <c r="AT125" s="25">
        <f t="shared" si="48"/>
        <v>0.85957352918183305</v>
      </c>
      <c r="AU125" s="25">
        <f t="shared" si="48"/>
        <v>0.85960913218650004</v>
      </c>
      <c r="AV125" s="25">
        <f t="shared" si="48"/>
        <v>0.85554457209942003</v>
      </c>
      <c r="AW125" s="25">
        <f t="shared" si="48"/>
        <v>0.85137090766692103</v>
      </c>
      <c r="AX125" s="25">
        <f t="shared" si="48"/>
        <v>0.84548104475012897</v>
      </c>
      <c r="AY125" s="25">
        <f t="shared" si="48"/>
        <v>0.85472642697670798</v>
      </c>
      <c r="AZ125" s="25">
        <f t="shared" si="48"/>
        <v>0.808451002876725</v>
      </c>
      <c r="BA125" s="25">
        <f t="shared" si="48"/>
        <v>0.37054480845849402</v>
      </c>
      <c r="BB125" s="25">
        <f t="shared" si="48"/>
        <v>0.71870460838702799</v>
      </c>
      <c r="BC125" s="25">
        <f t="shared" si="48"/>
        <v>0.82159779059072502</v>
      </c>
      <c r="BD125" s="25">
        <f t="shared" si="48"/>
        <v>0.77004732141158005</v>
      </c>
      <c r="BE125" s="25">
        <f t="shared" si="48"/>
        <v>0.67440609385448103</v>
      </c>
      <c r="BF125" s="25">
        <f t="shared" si="48"/>
        <v>0.81429786739719601</v>
      </c>
      <c r="BG125" s="25">
        <f t="shared" si="48"/>
        <v>0.81088138312898794</v>
      </c>
      <c r="BH125" s="25">
        <f t="shared" si="48"/>
        <v>0.77411069954107403</v>
      </c>
      <c r="BI125" s="25">
        <f t="shared" si="48"/>
        <v>0.75850498058924798</v>
      </c>
      <c r="BJ125" s="31"/>
      <c r="BK125" s="31"/>
      <c r="BL125" s="31"/>
    </row>
    <row r="126" spans="1:64" x14ac:dyDescent="0.25">
      <c r="A126" t="str">
        <f>'[5]ICP-MS Results'!C50</f>
        <v>200 ppb QC</v>
      </c>
      <c r="C126" s="1">
        <f>'[5]ICP-MS Results'!E50</f>
        <v>177.71965584698901</v>
      </c>
      <c r="D126" s="1">
        <f>'[5]ICP-MS Results'!G50</f>
        <v>188.913846446816</v>
      </c>
      <c r="E126" s="1">
        <f>'[5]ICP-MS Results'!J50</f>
        <v>188.95529788409601</v>
      </c>
      <c r="F126" s="1">
        <f>'[5]ICP-MS Results'!M50</f>
        <v>209.33321303317101</v>
      </c>
      <c r="G126" s="1">
        <f>'[5]ICP-MS Results'!P50</f>
        <v>215.58090980779099</v>
      </c>
      <c r="H126" s="1">
        <f>'[5]ICP-MS Results'!Q50</f>
        <v>229.073603019085</v>
      </c>
      <c r="I126" s="1">
        <f>'[5]ICP-MS Results'!S50</f>
        <v>210.72671185556601</v>
      </c>
      <c r="J126" s="1">
        <f>'[5]ICP-MS Results'!AC50</f>
        <v>215.695774754062</v>
      </c>
      <c r="K126" s="1">
        <f>'[5]ICP-MS Results'!AE50</f>
        <v>220.433132935646</v>
      </c>
      <c r="L126" s="1">
        <f>'[5]ICP-MS Results'!AG50</f>
        <v>208.234722759655</v>
      </c>
      <c r="M126" s="1">
        <f>'[5]ICP-MS Results'!AI50</f>
        <v>206.53929258833699</v>
      </c>
      <c r="N126" s="1">
        <f>'[5]ICP-MS Results'!AK50</f>
        <v>210.94104193688599</v>
      </c>
      <c r="O126" s="1">
        <f>'[5]ICP-MS Results'!AN50</f>
        <v>205.06417862611099</v>
      </c>
      <c r="P126" s="1">
        <f>'[5]ICP-MS Results'!AP50</f>
        <v>201.58370781284401</v>
      </c>
      <c r="Q126" s="1">
        <f>'[5]ICP-MS Results'!AR50</f>
        <v>197.46680474603599</v>
      </c>
      <c r="R126" s="1">
        <f>'[5]ICP-MS Results'!AT50</f>
        <v>201.470885563211</v>
      </c>
      <c r="S126" s="1">
        <f>'[5]ICP-MS Results'!AV50</f>
        <v>200.80750760744701</v>
      </c>
      <c r="T126" s="1">
        <f>'[5]ICP-MS Results'!AX50</f>
        <v>201.932252469574</v>
      </c>
      <c r="U126" s="1">
        <f>'[5]ICP-MS Results'!AZ50</f>
        <v>206.70837219289001</v>
      </c>
      <c r="V126" s="1">
        <f>'[5]ICP-MS Results'!BB50</f>
        <v>202.716067744323</v>
      </c>
      <c r="W126" s="1">
        <f>'[5]ICP-MS Results'!BF50</f>
        <v>208.60218525749201</v>
      </c>
      <c r="X126" s="1">
        <f>'[5]ICP-MS Results'!BH50</f>
        <v>205.624069626303</v>
      </c>
      <c r="Y126" s="1">
        <f>'[5]ICP-MS Results'!BJ50</f>
        <v>202.489066645381</v>
      </c>
      <c r="Z126" s="1">
        <f>'[5]ICP-MS Results'!BM50</f>
        <v>206.32321231120801</v>
      </c>
      <c r="AA126" s="1">
        <f>'[5]ICP-MS Results'!BO50</f>
        <v>206.13754144837799</v>
      </c>
      <c r="AB126" s="1">
        <f>'[5]ICP-MS Results'!BQ50</f>
        <v>187.15730285362599</v>
      </c>
      <c r="AC126" s="1">
        <f>'[5]ICP-MS Results'!BS50</f>
        <v>199.92881966797901</v>
      </c>
      <c r="AD126" s="1">
        <f>'[5]ICP-MS Results'!BT50</f>
        <v>219.33883585055801</v>
      </c>
      <c r="AE126" s="1">
        <f>'[5]ICP-MS Results'!BW50</f>
        <v>195.64099984976099</v>
      </c>
      <c r="AF126" s="1">
        <f>'[5]ICP-MS Results'!BY50</f>
        <v>201.12206022158</v>
      </c>
      <c r="AG126" s="1">
        <f>'[5]ICP-MS Results'!CA50</f>
        <v>200.618593475143</v>
      </c>
      <c r="AH126" s="1">
        <f>'[5]ICP-MS Results'!CC50</f>
        <v>199.74067713757199</v>
      </c>
      <c r="AI126" s="1">
        <f>'[5]ICP-MS Results'!CE50</f>
        <v>202.25900905145201</v>
      </c>
      <c r="AJ126" s="1">
        <f>'[5]ICP-MS Results'!CF50</f>
        <v>197.50296527618201</v>
      </c>
      <c r="AK126" s="1">
        <f>'[5]ICP-MS Results'!CI50</f>
        <v>193.35750448138</v>
      </c>
      <c r="AL126" s="1">
        <f>'[5]ICP-MS Results'!CK50</f>
        <v>194.73690712931</v>
      </c>
      <c r="AM126" s="1">
        <f>'[5]ICP-MS Results'!CM50</f>
        <v>192.55284003224301</v>
      </c>
      <c r="AN126" s="1">
        <f>'[5]ICP-MS Results'!CO50</f>
        <v>192.369493128236</v>
      </c>
      <c r="AO126" s="1">
        <f>'[5]ICP-MS Results'!CQ50</f>
        <v>193.45839530235099</v>
      </c>
      <c r="AP126" s="1">
        <f>'[5]ICP-MS Results'!CS50</f>
        <v>192.81107839533999</v>
      </c>
      <c r="AQ126" s="1">
        <f>'[5]ICP-MS Results'!CU50</f>
        <v>189.81877306770599</v>
      </c>
      <c r="AR126" s="1">
        <f>'[5]ICP-MS Results'!CW50</f>
        <v>188.766702014863</v>
      </c>
      <c r="AS126" s="1">
        <f>'[5]ICP-MS Results'!CY50</f>
        <v>185.26637140783399</v>
      </c>
      <c r="AT126" s="1">
        <f>'[5]ICP-MS Results'!DA50</f>
        <v>185.55046040333201</v>
      </c>
      <c r="AU126" s="1">
        <f>'[5]ICP-MS Results'!DC50</f>
        <v>185.16029725699701</v>
      </c>
      <c r="AV126" s="1">
        <f>'[5]ICP-MS Results'!DE50</f>
        <v>184.95732057196699</v>
      </c>
      <c r="AW126" s="1">
        <f>'[5]ICP-MS Results'!DG50</f>
        <v>183.48280328952501</v>
      </c>
      <c r="AX126" s="1">
        <f>'[5]ICP-MS Results'!DI50</f>
        <v>183.60173470798799</v>
      </c>
      <c r="AY126" s="1">
        <f>'[5]ICP-MS Results'!DK50</f>
        <v>185.48719014736099</v>
      </c>
      <c r="AZ126" s="1">
        <f>'[5]ICP-MS Results'!DM50</f>
        <v>184.19337092293</v>
      </c>
      <c r="BA126" s="1">
        <f>'[5]ICP-MS Results'!DO50</f>
        <v>163.57887323044901</v>
      </c>
      <c r="BB126" s="1">
        <f>'[5]ICP-MS Results'!DQ50</f>
        <v>175.98462737148699</v>
      </c>
      <c r="BC126" s="1">
        <f>'[5]ICP-MS Results'!DS50</f>
        <v>179.71016453073801</v>
      </c>
      <c r="BD126" s="1">
        <f>'[5]ICP-MS Results'!DU50</f>
        <v>175.919352771739</v>
      </c>
      <c r="BE126" s="1">
        <f>'[5]ICP-MS Results'!DW50</f>
        <v>159.115746550061</v>
      </c>
      <c r="BF126" s="1">
        <f>'[5]ICP-MS Results'!DY50</f>
        <v>180.599220263619</v>
      </c>
      <c r="BG126" s="1">
        <f>'[5]ICP-MS Results'!EA50</f>
        <v>181.77899343641201</v>
      </c>
      <c r="BH126" s="1">
        <f>'[5]ICP-MS Results'!EC50</f>
        <v>176.68940067176001</v>
      </c>
      <c r="BI126" s="1">
        <f>'[5]ICP-MS Results'!EE50</f>
        <v>174.12919735412501</v>
      </c>
      <c r="BJ126" s="31">
        <f>'[5]ICP-MS Results'!EF50</f>
        <v>96.539479888815194</v>
      </c>
      <c r="BK126" s="31">
        <f>'[5]ICP-MS Results'!EG50</f>
        <v>114.04856120353899</v>
      </c>
      <c r="BL126" s="31">
        <f>'[5]ICP-MS Results'!EH50</f>
        <v>99.615297837870401</v>
      </c>
    </row>
    <row r="127" spans="1:64" x14ac:dyDescent="0.25">
      <c r="A127" s="1" t="s">
        <v>68</v>
      </c>
      <c r="C127" s="25">
        <f>IFERROR(C126/200,"")</f>
        <v>0.88859827923494505</v>
      </c>
      <c r="D127" s="25">
        <f t="shared" ref="D127:BI127" si="49">IFERROR(D126/200,"")</f>
        <v>0.94456923223407996</v>
      </c>
      <c r="E127" s="25">
        <f t="shared" si="49"/>
        <v>0.94477648942048009</v>
      </c>
      <c r="F127" s="25">
        <f t="shared" si="49"/>
        <v>1.046666065165855</v>
      </c>
      <c r="G127" s="25">
        <f t="shared" si="49"/>
        <v>1.0779045490389549</v>
      </c>
      <c r="H127" s="25">
        <f t="shared" si="49"/>
        <v>1.1453680150954251</v>
      </c>
      <c r="I127" s="25">
        <f t="shared" si="49"/>
        <v>1.0536335592778301</v>
      </c>
      <c r="J127" s="25">
        <f t="shared" si="49"/>
        <v>1.0784788737703099</v>
      </c>
      <c r="K127" s="25">
        <f t="shared" si="49"/>
        <v>1.1021656646782301</v>
      </c>
      <c r="L127" s="25">
        <f t="shared" si="49"/>
        <v>1.041173613798275</v>
      </c>
      <c r="M127" s="25">
        <f t="shared" si="49"/>
        <v>1.032696462941685</v>
      </c>
      <c r="N127" s="25">
        <f t="shared" si="49"/>
        <v>1.05470520968443</v>
      </c>
      <c r="O127" s="25">
        <f t="shared" si="49"/>
        <v>1.0253208931305549</v>
      </c>
      <c r="P127" s="25">
        <f t="shared" si="49"/>
        <v>1.00791853906422</v>
      </c>
      <c r="Q127" s="25">
        <f t="shared" si="49"/>
        <v>0.98733402373017998</v>
      </c>
      <c r="R127" s="25">
        <f t="shared" si="49"/>
        <v>1.0073544278160549</v>
      </c>
      <c r="S127" s="25">
        <f t="shared" si="49"/>
        <v>1.0040375380372351</v>
      </c>
      <c r="T127" s="25">
        <f t="shared" si="49"/>
        <v>1.00966126234787</v>
      </c>
      <c r="U127" s="25">
        <f t="shared" si="49"/>
        <v>1.03354186096445</v>
      </c>
      <c r="V127" s="25">
        <f t="shared" si="49"/>
        <v>1.0135803387216149</v>
      </c>
      <c r="W127" s="25">
        <f t="shared" si="49"/>
        <v>1.0430109262874601</v>
      </c>
      <c r="X127" s="25">
        <f t="shared" si="49"/>
        <v>1.0281203481315151</v>
      </c>
      <c r="Y127" s="25">
        <f t="shared" si="49"/>
        <v>1.012445333226905</v>
      </c>
      <c r="Z127" s="25">
        <f t="shared" si="49"/>
        <v>1.0316160615560401</v>
      </c>
      <c r="AA127" s="25">
        <f t="shared" si="49"/>
        <v>1.0306877072418898</v>
      </c>
      <c r="AB127" s="25">
        <f t="shared" si="49"/>
        <v>0.93578651426812998</v>
      </c>
      <c r="AC127" s="25">
        <f t="shared" si="49"/>
        <v>0.99964409833989509</v>
      </c>
      <c r="AD127" s="25">
        <f t="shared" si="49"/>
        <v>1.09669417925279</v>
      </c>
      <c r="AE127" s="25">
        <f t="shared" si="49"/>
        <v>0.97820499924880489</v>
      </c>
      <c r="AF127" s="25">
        <f t="shared" si="49"/>
        <v>1.0056103011079001</v>
      </c>
      <c r="AG127" s="25">
        <f t="shared" si="49"/>
        <v>1.003092967375715</v>
      </c>
      <c r="AH127" s="25">
        <f t="shared" si="49"/>
        <v>0.99870338568785999</v>
      </c>
      <c r="AI127" s="25">
        <f t="shared" si="49"/>
        <v>1.01129504525726</v>
      </c>
      <c r="AJ127" s="25">
        <f t="shared" si="49"/>
        <v>0.98751482638091004</v>
      </c>
      <c r="AK127" s="25">
        <f t="shared" si="49"/>
        <v>0.96678752240690002</v>
      </c>
      <c r="AL127" s="25">
        <f t="shared" si="49"/>
        <v>0.97368453564655</v>
      </c>
      <c r="AM127" s="25">
        <f t="shared" si="49"/>
        <v>0.96276420016121511</v>
      </c>
      <c r="AN127" s="25">
        <f t="shared" si="49"/>
        <v>0.96184746564117996</v>
      </c>
      <c r="AO127" s="25">
        <f t="shared" si="49"/>
        <v>0.96729197651175491</v>
      </c>
      <c r="AP127" s="25">
        <f t="shared" si="49"/>
        <v>0.96405539197669998</v>
      </c>
      <c r="AQ127" s="25">
        <f t="shared" si="49"/>
        <v>0.94909386533852991</v>
      </c>
      <c r="AR127" s="25">
        <f t="shared" si="49"/>
        <v>0.94383351007431504</v>
      </c>
      <c r="AS127" s="25">
        <f t="shared" si="49"/>
        <v>0.92633185703916998</v>
      </c>
      <c r="AT127" s="25">
        <f t="shared" si="49"/>
        <v>0.92775230201666004</v>
      </c>
      <c r="AU127" s="25">
        <f t="shared" si="49"/>
        <v>0.92580148628498504</v>
      </c>
      <c r="AV127" s="25">
        <f t="shared" si="49"/>
        <v>0.92478660285983494</v>
      </c>
      <c r="AW127" s="25">
        <f t="shared" si="49"/>
        <v>0.91741401644762499</v>
      </c>
      <c r="AX127" s="25">
        <f t="shared" si="49"/>
        <v>0.91800867353993998</v>
      </c>
      <c r="AY127" s="25">
        <f t="shared" si="49"/>
        <v>0.92743595073680496</v>
      </c>
      <c r="AZ127" s="25">
        <f t="shared" si="49"/>
        <v>0.92096685461465</v>
      </c>
      <c r="BA127" s="25">
        <f t="shared" si="49"/>
        <v>0.81789436615224498</v>
      </c>
      <c r="BB127" s="25">
        <f t="shared" si="49"/>
        <v>0.87992313685743495</v>
      </c>
      <c r="BC127" s="25">
        <f t="shared" si="49"/>
        <v>0.89855082265369002</v>
      </c>
      <c r="BD127" s="25">
        <f t="shared" si="49"/>
        <v>0.87959676385869501</v>
      </c>
      <c r="BE127" s="25">
        <f t="shared" si="49"/>
        <v>0.795578732750305</v>
      </c>
      <c r="BF127" s="25">
        <f t="shared" si="49"/>
        <v>0.90299610131809505</v>
      </c>
      <c r="BG127" s="25">
        <f t="shared" si="49"/>
        <v>0.90889496718206009</v>
      </c>
      <c r="BH127" s="25">
        <f t="shared" si="49"/>
        <v>0.88344700335880011</v>
      </c>
      <c r="BI127" s="25">
        <f t="shared" si="49"/>
        <v>0.8706459867706251</v>
      </c>
      <c r="BJ127" s="31"/>
      <c r="BK127" s="31"/>
      <c r="BL127" s="31"/>
    </row>
    <row r="128" spans="1:64" x14ac:dyDescent="0.25">
      <c r="A128" t="str">
        <f>'[5]ICP-MS Results'!C51</f>
        <v>Rinse</v>
      </c>
      <c r="C128" s="1">
        <f>'[5]ICP-MS Results'!E51</f>
        <v>0.51190103940346998</v>
      </c>
      <c r="D128" s="1">
        <f>'[5]ICP-MS Results'!G51</f>
        <v>5.1807450845851297E-2</v>
      </c>
      <c r="E128" s="1">
        <f>'[5]ICP-MS Results'!J51</f>
        <v>-4.6155876441371904</v>
      </c>
      <c r="F128" s="1">
        <f>'[5]ICP-MS Results'!M51</f>
        <v>-10.205218103692999</v>
      </c>
      <c r="G128" s="1">
        <f>'[5]ICP-MS Results'!P51</f>
        <v>-1.8649144021566799</v>
      </c>
      <c r="H128" s="1">
        <f>'[5]ICP-MS Results'!Q51</f>
        <v>-26.844988836052298</v>
      </c>
      <c r="I128" s="1">
        <f>'[5]ICP-MS Results'!S51</f>
        <v>-0.198859964729277</v>
      </c>
      <c r="J128" s="1">
        <f>'[5]ICP-MS Results'!AC51</f>
        <v>-6.2936300605867801E-2</v>
      </c>
      <c r="K128" s="1">
        <f>'[5]ICP-MS Results'!AE51</f>
        <v>3.3921385015561099E-2</v>
      </c>
      <c r="L128" s="1">
        <f>'[5]ICP-MS Results'!AG51</f>
        <v>5.17972243837782E-2</v>
      </c>
      <c r="M128" s="1">
        <f>'[5]ICP-MS Results'!AI51</f>
        <v>-0.20751404857231801</v>
      </c>
      <c r="N128" s="1">
        <f>'[5]ICP-MS Results'!AK51</f>
        <v>-7.6331995061307806E-2</v>
      </c>
      <c r="O128" s="1">
        <f>'[5]ICP-MS Results'!AN51</f>
        <v>-4.7073857159407302</v>
      </c>
      <c r="P128" s="1">
        <f>'[5]ICP-MS Results'!AP51</f>
        <v>1.15129534589709E-4</v>
      </c>
      <c r="Q128" s="1">
        <f>'[5]ICP-MS Results'!AR51</f>
        <v>2.8939542387740299E-3</v>
      </c>
      <c r="R128" s="1">
        <f>'[5]ICP-MS Results'!AT51</f>
        <v>-1.3030718643098601E-2</v>
      </c>
      <c r="S128" s="1">
        <f>'[5]ICP-MS Results'!AV51</f>
        <v>-0.14003765290212999</v>
      </c>
      <c r="T128" s="1">
        <f>'[5]ICP-MS Results'!AX51</f>
        <v>-7.8464226895503097E-3</v>
      </c>
      <c r="U128" s="1">
        <f>'[5]ICP-MS Results'!AZ51</f>
        <v>-3.0678750495040201E-3</v>
      </c>
      <c r="V128" s="1">
        <f>'[5]ICP-MS Results'!BB51</f>
        <v>1.6069629841662301E-2</v>
      </c>
      <c r="W128" s="1">
        <f>'[5]ICP-MS Results'!BF51</f>
        <v>0.137509527101144</v>
      </c>
      <c r="X128" s="1">
        <f>'[5]ICP-MS Results'!BH51</f>
        <v>-0.53227942856246002</v>
      </c>
      <c r="Y128" s="1">
        <f>'[5]ICP-MS Results'!BJ51</f>
        <v>-1.6694768356090699</v>
      </c>
      <c r="Z128" s="1">
        <f>'[5]ICP-MS Results'!BM51</f>
        <v>-1.6307074061054601</v>
      </c>
      <c r="AA128" s="1">
        <f>'[5]ICP-MS Results'!BO51</f>
        <v>-7.4596015168918795E-4</v>
      </c>
      <c r="AB128" s="1">
        <f>'[5]ICP-MS Results'!BQ51</f>
        <v>0.42829253283818802</v>
      </c>
      <c r="AC128" s="1">
        <f>'[5]ICP-MS Results'!BS51</f>
        <v>0.17810259461859601</v>
      </c>
      <c r="AD128" s="1">
        <f>'[5]ICP-MS Results'!BT51</f>
        <v>7.4950292236407701E-2</v>
      </c>
      <c r="AE128" s="1">
        <f>'[5]ICP-MS Results'!BW51</f>
        <v>2.8782155098236901E-3</v>
      </c>
      <c r="AF128" s="1">
        <f>'[5]ICP-MS Results'!BY51</f>
        <v>9.3666896634571999E-3</v>
      </c>
      <c r="AG128" s="1">
        <f>'[5]ICP-MS Results'!CA51</f>
        <v>0.18024587521177399</v>
      </c>
      <c r="AH128" s="1">
        <f>'[5]ICP-MS Results'!CC51</f>
        <v>-6.43082250013636E-2</v>
      </c>
      <c r="AI128" s="1">
        <f>'[5]ICP-MS Results'!CE51</f>
        <v>8.3777369489340905E-2</v>
      </c>
      <c r="AJ128" s="1">
        <f>'[5]ICP-MS Results'!CF51</f>
        <v>4.9309415266183099E-2</v>
      </c>
      <c r="AK128" s="1">
        <f>'[5]ICP-MS Results'!CI51</f>
        <v>-0.21481756730186899</v>
      </c>
      <c r="AL128" s="1">
        <f>'[5]ICP-MS Results'!CK51</f>
        <v>3.50272538927901E-2</v>
      </c>
      <c r="AM128" s="1">
        <f>'[5]ICP-MS Results'!CM51</f>
        <v>-0.118967788486589</v>
      </c>
      <c r="AN128" s="1">
        <f>'[5]ICP-MS Results'!CO51</f>
        <v>3.2948788080660998E-2</v>
      </c>
      <c r="AO128" s="1">
        <f>'[5]ICP-MS Results'!CQ51</f>
        <v>3.0660759406752499E-2</v>
      </c>
      <c r="AP128" s="1">
        <f>'[5]ICP-MS Results'!CS51</f>
        <v>1.6242462223480102E-2</v>
      </c>
      <c r="AQ128" s="1">
        <f>'[5]ICP-MS Results'!CU51</f>
        <v>-6.5719961522815395E-2</v>
      </c>
      <c r="AR128" s="1">
        <f>'[5]ICP-MS Results'!CW51</f>
        <v>6.99866957933721E-3</v>
      </c>
      <c r="AS128" s="1">
        <f>'[5]ICP-MS Results'!CY51</f>
        <v>2.0389143401189601E-2</v>
      </c>
      <c r="AT128" s="1">
        <f>'[5]ICP-MS Results'!DA51</f>
        <v>1.4302747697965501E-2</v>
      </c>
      <c r="AU128" s="1">
        <f>'[5]ICP-MS Results'!DC51</f>
        <v>5.6515245298674396E-3</v>
      </c>
      <c r="AV128" s="1">
        <f>'[5]ICP-MS Results'!DE51</f>
        <v>2.21670712214632E-3</v>
      </c>
      <c r="AW128" s="1">
        <f>'[5]ICP-MS Results'!DG51</f>
        <v>1.7903854876343999E-3</v>
      </c>
      <c r="AX128" s="1">
        <f>'[5]ICP-MS Results'!DI51</f>
        <v>-2.81640531545959E-3</v>
      </c>
      <c r="AY128" s="1">
        <f>'[5]ICP-MS Results'!DK51</f>
        <v>-1.8033622222941299E-3</v>
      </c>
      <c r="AZ128" s="1">
        <f>'[5]ICP-MS Results'!DM51</f>
        <v>1.8662514290223201E-2</v>
      </c>
      <c r="BA128" s="1">
        <f>'[5]ICP-MS Results'!DO51</f>
        <v>6.4803100535378397E-2</v>
      </c>
      <c r="BB128" s="1">
        <f>'[5]ICP-MS Results'!DQ51</f>
        <v>0.31716533244941802</v>
      </c>
      <c r="BC128" s="1">
        <f>'[5]ICP-MS Results'!DS51</f>
        <v>4.5297218047315901E-2</v>
      </c>
      <c r="BD128" s="1">
        <f>'[5]ICP-MS Results'!DU51</f>
        <v>0.15701863421727</v>
      </c>
      <c r="BE128" s="1">
        <f>'[5]ICP-MS Results'!DW51</f>
        <v>16.987331941657398</v>
      </c>
      <c r="BF128" s="1">
        <f>'[5]ICP-MS Results'!DY51</f>
        <v>-3.2906147379711502E-2</v>
      </c>
      <c r="BG128" s="1">
        <f>'[5]ICP-MS Results'!EA51</f>
        <v>1.68842818407474E-2</v>
      </c>
      <c r="BH128" s="1">
        <f>'[5]ICP-MS Results'!EC51</f>
        <v>-2.4453752096009501E-2</v>
      </c>
      <c r="BI128" s="1">
        <f>'[5]ICP-MS Results'!EE51</f>
        <v>-3.3928004771622898E-3</v>
      </c>
      <c r="BJ128" s="31">
        <f>'[5]ICP-MS Results'!EF51</f>
        <v>96.771270909960805</v>
      </c>
      <c r="BK128" s="31">
        <f>'[5]ICP-MS Results'!EG51</f>
        <v>107.075500465354</v>
      </c>
      <c r="BL128" s="31">
        <f>'[5]ICP-MS Results'!EH51</f>
        <v>99.514555100700207</v>
      </c>
    </row>
    <row r="129" spans="1:64" x14ac:dyDescent="0.25">
      <c r="A129" t="str">
        <f>'[5]ICP-MS Results'!C52</f>
        <v>Rinse</v>
      </c>
      <c r="C129" s="1">
        <f>'[5]ICP-MS Results'!E52</f>
        <v>0.156938282163154</v>
      </c>
      <c r="D129" s="1">
        <f>'[5]ICP-MS Results'!G52</f>
        <v>1.7695715875633702E-2</v>
      </c>
      <c r="E129" s="1">
        <f>'[5]ICP-MS Results'!J52</f>
        <v>-3.6413086766535998</v>
      </c>
      <c r="F129" s="1">
        <f>'[5]ICP-MS Results'!M52</f>
        <v>-10.910873679696101</v>
      </c>
      <c r="G129" s="1">
        <f>'[5]ICP-MS Results'!P52</f>
        <v>-1.7834517252734401</v>
      </c>
      <c r="H129" s="1">
        <f>'[5]ICP-MS Results'!Q52</f>
        <v>-52.466770610930404</v>
      </c>
      <c r="I129" s="1">
        <f>'[5]ICP-MS Results'!S52</f>
        <v>-1.6996331256693</v>
      </c>
      <c r="J129" s="1">
        <f>'[5]ICP-MS Results'!AC52</f>
        <v>-7.2381767331178598E-2</v>
      </c>
      <c r="K129" s="1">
        <f>'[5]ICP-MS Results'!AE52</f>
        <v>-3.3940905644552502E-2</v>
      </c>
      <c r="L129" s="1">
        <f>'[5]ICP-MS Results'!AG52</f>
        <v>4.1424900310461601E-2</v>
      </c>
      <c r="M129" s="1">
        <f>'[5]ICP-MS Results'!AI52</f>
        <v>-0.209687444419769</v>
      </c>
      <c r="N129" s="1">
        <f>'[5]ICP-MS Results'!AK52</f>
        <v>-7.7759238726985896E-2</v>
      </c>
      <c r="O129" s="1">
        <f>'[5]ICP-MS Results'!AN52</f>
        <v>-4.8221620093069202</v>
      </c>
      <c r="P129" s="1">
        <f>'[5]ICP-MS Results'!AP52</f>
        <v>-1.49782526932069E-3</v>
      </c>
      <c r="Q129" s="1">
        <f>'[5]ICP-MS Results'!AR52</f>
        <v>-1.24446430180508E-2</v>
      </c>
      <c r="R129" s="1">
        <f>'[5]ICP-MS Results'!AT52</f>
        <v>-0.104848649469533</v>
      </c>
      <c r="S129" s="1">
        <f>'[5]ICP-MS Results'!AV52</f>
        <v>-0.203225359885298</v>
      </c>
      <c r="T129" s="1">
        <f>'[5]ICP-MS Results'!AX52</f>
        <v>-1.26394042693644E-2</v>
      </c>
      <c r="U129" s="1">
        <f>'[5]ICP-MS Results'!AZ52</f>
        <v>-1.7883214075747E-2</v>
      </c>
      <c r="V129" s="1">
        <f>'[5]ICP-MS Results'!BB52</f>
        <v>-1.0837995131993E-3</v>
      </c>
      <c r="W129" s="1">
        <f>'[5]ICP-MS Results'!BF52</f>
        <v>9.6750951872874497E-2</v>
      </c>
      <c r="X129" s="1">
        <f>'[5]ICP-MS Results'!BH52</f>
        <v>-0.61753345806094195</v>
      </c>
      <c r="Y129" s="1">
        <f>'[5]ICP-MS Results'!BJ52</f>
        <v>-1.8217610448581001</v>
      </c>
      <c r="Z129" s="1">
        <f>'[5]ICP-MS Results'!BM52</f>
        <v>-1.6248639637708799</v>
      </c>
      <c r="AA129" s="1">
        <f>'[5]ICP-MS Results'!BO52</f>
        <v>-2.39272348250027E-2</v>
      </c>
      <c r="AB129" s="1">
        <f>'[5]ICP-MS Results'!BQ52</f>
        <v>0.140834502701952</v>
      </c>
      <c r="AC129" s="1">
        <f>'[5]ICP-MS Results'!BS52</f>
        <v>2.3088353512751E-2</v>
      </c>
      <c r="AD129" s="1">
        <f>'[5]ICP-MS Results'!BT52</f>
        <v>9.5670627939926593E-3</v>
      </c>
      <c r="AE129" s="1">
        <f>'[5]ICP-MS Results'!BW52</f>
        <v>-5.1510359561370202E-3</v>
      </c>
      <c r="AF129" s="1">
        <f>'[5]ICP-MS Results'!BY52</f>
        <v>-1.0187702049552199E-3</v>
      </c>
      <c r="AG129" s="1">
        <f>'[5]ICP-MS Results'!CA52</f>
        <v>9.5699879132291304E-2</v>
      </c>
      <c r="AH129" s="1">
        <f>'[5]ICP-MS Results'!CC52</f>
        <v>-0.111113134725272</v>
      </c>
      <c r="AI129" s="1">
        <f>'[5]ICP-MS Results'!CE52</f>
        <v>-1.5745829541616699E-2</v>
      </c>
      <c r="AJ129" s="1">
        <f>'[5]ICP-MS Results'!CF52</f>
        <v>7.9881090526338194E-3</v>
      </c>
      <c r="AK129" s="1">
        <f>'[5]ICP-MS Results'!CI52</f>
        <v>-0.218335050730983</v>
      </c>
      <c r="AL129" s="1">
        <f>'[5]ICP-MS Results'!CK52</f>
        <v>2.5015634260496699E-2</v>
      </c>
      <c r="AM129" s="1">
        <f>'[5]ICP-MS Results'!CM52</f>
        <v>-0.12835730128952499</v>
      </c>
      <c r="AN129" s="1">
        <f>'[5]ICP-MS Results'!CO52</f>
        <v>2.1695116523174199E-2</v>
      </c>
      <c r="AO129" s="1">
        <f>'[5]ICP-MS Results'!CQ52</f>
        <v>2.6373295764493598E-2</v>
      </c>
      <c r="AP129" s="1">
        <f>'[5]ICP-MS Results'!CS52</f>
        <v>1.1597235839400999E-2</v>
      </c>
      <c r="AQ129" s="1">
        <f>'[5]ICP-MS Results'!CU52</f>
        <v>-6.6702210693829797E-2</v>
      </c>
      <c r="AR129" s="1">
        <f>'[5]ICP-MS Results'!CW52</f>
        <v>2.8970067957955199E-3</v>
      </c>
      <c r="AS129" s="1">
        <f>'[5]ICP-MS Results'!CY52</f>
        <v>1.37394453402113E-2</v>
      </c>
      <c r="AT129" s="1">
        <f>'[5]ICP-MS Results'!DA52</f>
        <v>1.0677209770532201E-2</v>
      </c>
      <c r="AU129" s="1">
        <f>'[5]ICP-MS Results'!DC52</f>
        <v>3.1030929702868799E-3</v>
      </c>
      <c r="AV129" s="1">
        <f>'[5]ICP-MS Results'!DE52</f>
        <v>1.5506712908133699E-3</v>
      </c>
      <c r="AW129" s="1">
        <f>'[5]ICP-MS Results'!DG52</f>
        <v>-4.2459749698441299E-3</v>
      </c>
      <c r="AX129" s="1">
        <f>'[5]ICP-MS Results'!DI52</f>
        <v>-1.1572930319191099E-2</v>
      </c>
      <c r="AY129" s="1">
        <f>'[5]ICP-MS Results'!DK52</f>
        <v>-7.0066217927690503E-3</v>
      </c>
      <c r="AZ129" s="1">
        <f>'[5]ICP-MS Results'!DM52</f>
        <v>1.6594136170492701E-4</v>
      </c>
      <c r="BA129" s="1">
        <f>'[5]ICP-MS Results'!DO52</f>
        <v>1.54516943945004E-2</v>
      </c>
      <c r="BB129" s="1">
        <f>'[5]ICP-MS Results'!DQ52</f>
        <v>-1.24329859011251E-2</v>
      </c>
      <c r="BC129" s="1">
        <f>'[5]ICP-MS Results'!DS52</f>
        <v>4.1851046820744397E-3</v>
      </c>
      <c r="BD129" s="1">
        <f>'[5]ICP-MS Results'!DU52</f>
        <v>-1.59849606064121E-4</v>
      </c>
      <c r="BE129" s="1">
        <f>'[5]ICP-MS Results'!DW52</f>
        <v>6.8058451633285504</v>
      </c>
      <c r="BF129" s="1">
        <f>'[5]ICP-MS Results'!DY52</f>
        <v>-3.9715093943496101E-2</v>
      </c>
      <c r="BG129" s="1">
        <f>'[5]ICP-MS Results'!EA52</f>
        <v>-7.1819515959378596E-3</v>
      </c>
      <c r="BH129" s="1">
        <f>'[5]ICP-MS Results'!EC52</f>
        <v>-3.7588770417212397E-2</v>
      </c>
      <c r="BI129" s="1">
        <f>'[5]ICP-MS Results'!EE52</f>
        <v>-6.5722908080014502E-3</v>
      </c>
      <c r="BJ129" s="31">
        <f>'[5]ICP-MS Results'!EF52</f>
        <v>94.597518728702497</v>
      </c>
      <c r="BK129" s="31">
        <f>'[5]ICP-MS Results'!EG52</f>
        <v>107.073467580345</v>
      </c>
      <c r="BL129" s="31">
        <f>'[5]ICP-MS Results'!EH52</f>
        <v>94.642118127176602</v>
      </c>
    </row>
    <row r="132" spans="1:64" x14ac:dyDescent="0.25">
      <c r="A132" t="s">
        <v>74</v>
      </c>
      <c r="C132">
        <v>0.3</v>
      </c>
      <c r="D132">
        <v>0.05</v>
      </c>
      <c r="E132">
        <v>0.2</v>
      </c>
      <c r="F132">
        <v>0.2</v>
      </c>
      <c r="G132">
        <v>0.5</v>
      </c>
      <c r="H132">
        <v>10</v>
      </c>
      <c r="I132">
        <v>1</v>
      </c>
      <c r="J132">
        <v>0.05</v>
      </c>
      <c r="K132">
        <v>0.1</v>
      </c>
      <c r="L132">
        <v>0.2</v>
      </c>
      <c r="M132">
        <v>0.05</v>
      </c>
      <c r="N132">
        <v>0.05</v>
      </c>
      <c r="O132">
        <v>0.1</v>
      </c>
      <c r="P132">
        <v>0.05</v>
      </c>
      <c r="Q132">
        <v>0.1</v>
      </c>
      <c r="R132">
        <v>0.1</v>
      </c>
      <c r="S132">
        <v>0.3</v>
      </c>
      <c r="T132">
        <v>0.1</v>
      </c>
      <c r="U132">
        <v>0.1</v>
      </c>
      <c r="V132">
        <v>0.1</v>
      </c>
      <c r="W132">
        <v>0.2</v>
      </c>
      <c r="X132">
        <v>0.3</v>
      </c>
      <c r="Y132">
        <v>0.02</v>
      </c>
      <c r="Z132">
        <v>0.2</v>
      </c>
      <c r="AA132">
        <v>0.02</v>
      </c>
      <c r="AB132">
        <v>0.05</v>
      </c>
      <c r="AC132">
        <v>0.1</v>
      </c>
      <c r="AD132">
        <v>0.02</v>
      </c>
      <c r="AE132">
        <v>0.02</v>
      </c>
      <c r="AF132">
        <v>0.02</v>
      </c>
      <c r="AG132">
        <v>0.05</v>
      </c>
      <c r="AH132">
        <v>0.1</v>
      </c>
      <c r="AI132">
        <v>0.05</v>
      </c>
      <c r="AJ132">
        <v>0.1</v>
      </c>
      <c r="AK132">
        <v>0.02</v>
      </c>
      <c r="AL132">
        <v>0.02</v>
      </c>
      <c r="AM132">
        <v>0.02</v>
      </c>
      <c r="AN132">
        <v>0.02</v>
      </c>
      <c r="AO132">
        <v>0.02</v>
      </c>
      <c r="AP132">
        <v>0.02</v>
      </c>
      <c r="AQ132">
        <v>0.02</v>
      </c>
      <c r="AR132">
        <v>0.02</v>
      </c>
      <c r="AS132">
        <v>0.02</v>
      </c>
      <c r="AT132">
        <v>0.02</v>
      </c>
      <c r="AU132">
        <v>0.02</v>
      </c>
      <c r="AV132">
        <v>0.02</v>
      </c>
      <c r="AW132">
        <v>0.02</v>
      </c>
      <c r="AX132">
        <v>0.02</v>
      </c>
      <c r="AY132">
        <v>0.02</v>
      </c>
      <c r="AZ132">
        <v>0.02</v>
      </c>
      <c r="BA132">
        <v>0.02</v>
      </c>
      <c r="BB132">
        <v>0.02</v>
      </c>
      <c r="BC132">
        <v>0.02</v>
      </c>
      <c r="BD132">
        <v>0.1</v>
      </c>
      <c r="BE132">
        <v>0.05</v>
      </c>
      <c r="BF132">
        <v>0.05</v>
      </c>
      <c r="BG132">
        <v>0.02</v>
      </c>
      <c r="BH132">
        <v>0.02</v>
      </c>
      <c r="BI132">
        <v>0.02</v>
      </c>
    </row>
  </sheetData>
  <conditionalFormatting sqref="C13:BI13 C15:BI15 C68:BI68 C70:BI70 C125:BI125 C127:BI127">
    <cfRule type="cellIs" dxfId="2" priority="2" operator="notBetween">
      <formula>0.9</formula>
      <formula>1.1</formula>
    </cfRule>
  </conditionalFormatting>
  <conditionalFormatting sqref="BJ3:BL129">
    <cfRule type="cellIs" dxfId="1" priority="1" operator="notBetween">
      <formula>80</formula>
      <formula>120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Brine #1 - Clean Cal</vt:lpstr>
      <vt:lpstr>Brine #1 - DOE Cal</vt:lpstr>
      <vt:lpstr>Brine #2 - Clean Cal</vt:lpstr>
      <vt:lpstr>Brine #2 - DOE Cal</vt:lpstr>
      <vt:lpstr>T=0 Clean Cal</vt:lpstr>
      <vt:lpstr>T=0 DOE Cal</vt:lpstr>
      <vt:lpstr>T=48 Clean Cal I</vt:lpstr>
      <vt:lpstr>T=48 Clean Cal II</vt:lpstr>
      <vt:lpstr>T=48 DOE Cal I</vt:lpstr>
      <vt:lpstr>T=48 DOE Cal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Tusaar1</dc:creator>
  <cp:lastModifiedBy>Tusaar 3</cp:lastModifiedBy>
  <cp:lastPrinted>2015-04-16T14:52:03Z</cp:lastPrinted>
  <dcterms:created xsi:type="dcterms:W3CDTF">2015-04-14T19:32:53Z</dcterms:created>
  <dcterms:modified xsi:type="dcterms:W3CDTF">2015-09-08T18:38:34Z</dcterms:modified>
</cp:coreProperties>
</file>